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IA\fuels\BFPaT\"/>
    </mc:Choice>
  </mc:AlternateContent>
  <xr:revisionPtr revIDLastSave="0" documentId="8_{F6830478-10A8-436E-842B-A43A004D7C72}" xr6:coauthVersionLast="47" xr6:coauthVersionMax="47" xr10:uidLastSave="{00000000-0000-0000-0000-000000000000}"/>
  <bookViews>
    <workbookView xWindow="3380" yWindow="3380" windowWidth="19200" windowHeight="1014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3" l="1" a="1"/>
  <c r="C2" i="13" s="1"/>
  <c r="D2" i="13" a="1"/>
  <c r="D2" i="13" s="1"/>
  <c r="E2" i="13" a="1"/>
  <c r="E2" i="13" s="1"/>
  <c r="F2" i="13" a="1"/>
  <c r="F2" i="13" s="1"/>
  <c r="G2" i="13" a="1"/>
  <c r="G2" i="13" s="1"/>
  <c r="H2" i="13" a="1"/>
  <c r="H2" i="13" s="1"/>
  <c r="I2" i="13" a="1"/>
  <c r="I2" i="13" s="1"/>
  <c r="J2" i="13" a="1"/>
  <c r="J2" i="13" s="1"/>
  <c r="K2" i="13" a="1"/>
  <c r="K2" i="13" s="1"/>
  <c r="L2" i="13" a="1"/>
  <c r="L2" i="13" s="1"/>
  <c r="M2" i="13" a="1"/>
  <c r="M2" i="13" s="1"/>
  <c r="N2" i="13" a="1"/>
  <c r="N2" i="13" s="1"/>
  <c r="O2" i="13" a="1"/>
  <c r="O2" i="13" s="1"/>
  <c r="P2" i="13" a="1"/>
  <c r="P2" i="13" s="1"/>
  <c r="Q2" i="13" a="1"/>
  <c r="Q2" i="13" s="1"/>
  <c r="R2" i="13" a="1"/>
  <c r="R2" i="13" s="1"/>
  <c r="S2" i="13" a="1"/>
  <c r="S2" i="13" s="1"/>
  <c r="T2" i="13" a="1"/>
  <c r="T2" i="13" s="1"/>
  <c r="U2" i="13" a="1"/>
  <c r="U2" i="13" s="1"/>
  <c r="V2" i="13" a="1"/>
  <c r="V2" i="13" s="1"/>
  <c r="W2" i="13" a="1"/>
  <c r="W2" i="13" s="1"/>
  <c r="X2" i="13" a="1"/>
  <c r="X2" i="13" s="1"/>
  <c r="Y2" i="13" a="1"/>
  <c r="Y2" i="13" s="1"/>
  <c r="Z2" i="13" a="1"/>
  <c r="Z2" i="13" s="1"/>
  <c r="AA2" i="13" a="1"/>
  <c r="AA2" i="13" s="1"/>
  <c r="AB2" i="13" a="1"/>
  <c r="AB2" i="13" s="1"/>
  <c r="AC2" i="13" a="1"/>
  <c r="AC2" i="13" s="1"/>
  <c r="AD2" i="13" a="1"/>
  <c r="AD2" i="13" s="1"/>
  <c r="AE2" i="13" a="1"/>
  <c r="AE2" i="13" s="1"/>
  <c r="AF2" i="13" a="1"/>
  <c r="AF2" i="13" s="1"/>
  <c r="C3" i="13" a="1"/>
  <c r="C3" i="13" s="1"/>
  <c r="D3" i="13" a="1"/>
  <c r="D3" i="13" s="1"/>
  <c r="E3" i="13" a="1"/>
  <c r="E3" i="13" s="1"/>
  <c r="F3" i="13" a="1"/>
  <c r="F3" i="13" s="1"/>
  <c r="G3" i="13" a="1"/>
  <c r="G3" i="13" s="1"/>
  <c r="H3" i="13" a="1"/>
  <c r="H3" i="13" s="1"/>
  <c r="I3" i="13" a="1"/>
  <c r="I3" i="13" s="1"/>
  <c r="J3" i="13" a="1"/>
  <c r="J3" i="13" s="1"/>
  <c r="K3" i="13" a="1"/>
  <c r="K3" i="13" s="1"/>
  <c r="L3" i="13" a="1"/>
  <c r="L3" i="13" s="1"/>
  <c r="M3" i="13" a="1"/>
  <c r="M3" i="13" s="1"/>
  <c r="N3" i="13" a="1"/>
  <c r="N3" i="13" s="1"/>
  <c r="O3" i="13" a="1"/>
  <c r="O3" i="13" s="1"/>
  <c r="P3" i="13" a="1"/>
  <c r="P3" i="13" s="1"/>
  <c r="Q3" i="13" a="1"/>
  <c r="Q3" i="13" s="1"/>
  <c r="R3" i="13" a="1"/>
  <c r="R3" i="13" s="1"/>
  <c r="S3" i="13" a="1"/>
  <c r="S3" i="13" s="1"/>
  <c r="T3" i="13" a="1"/>
  <c r="T3" i="13" s="1"/>
  <c r="U3" i="13" a="1"/>
  <c r="U3" i="13" s="1"/>
  <c r="V3" i="13" a="1"/>
  <c r="V3" i="13" s="1"/>
  <c r="W3" i="13" a="1"/>
  <c r="W3" i="13" s="1"/>
  <c r="X3" i="13" a="1"/>
  <c r="X3" i="13" s="1"/>
  <c r="Y3" i="13" a="1"/>
  <c r="Y3" i="13" s="1"/>
  <c r="Z3" i="13" a="1"/>
  <c r="Z3" i="13" s="1"/>
  <c r="AA3" i="13" a="1"/>
  <c r="AA3" i="13" s="1"/>
  <c r="AB3" i="13" a="1"/>
  <c r="AB3" i="13" s="1"/>
  <c r="AC3" i="13" a="1"/>
  <c r="AC3" i="13" s="1"/>
  <c r="AD3" i="13" a="1"/>
  <c r="AD3" i="13" s="1"/>
  <c r="AE3" i="13" a="1"/>
  <c r="AE3" i="13" s="1"/>
  <c r="AF3" i="13" a="1"/>
  <c r="AF3" i="13" s="1"/>
  <c r="C4" i="13" a="1"/>
  <c r="C4" i="13" s="1"/>
  <c r="D4" i="13" a="1"/>
  <c r="D4" i="13" s="1"/>
  <c r="E4" i="13" a="1"/>
  <c r="E4" i="13" s="1"/>
  <c r="F4" i="13" a="1"/>
  <c r="F4" i="13" s="1"/>
  <c r="G4" i="13" a="1"/>
  <c r="G4" i="13" s="1"/>
  <c r="H4" i="13" a="1"/>
  <c r="H4" i="13" s="1"/>
  <c r="I4" i="13" a="1"/>
  <c r="I4" i="13" s="1"/>
  <c r="J4" i="13" a="1"/>
  <c r="J4" i="13" s="1"/>
  <c r="K4" i="13" a="1"/>
  <c r="K4" i="13" s="1"/>
  <c r="L4" i="13" a="1"/>
  <c r="L4" i="13" s="1"/>
  <c r="M4" i="13" a="1"/>
  <c r="M4" i="13" s="1"/>
  <c r="N4" i="13" a="1"/>
  <c r="N4" i="13" s="1"/>
  <c r="O4" i="13" a="1"/>
  <c r="O4" i="13" s="1"/>
  <c r="P4" i="13" a="1"/>
  <c r="P4" i="13" s="1"/>
  <c r="Q4" i="13" a="1"/>
  <c r="Q4" i="13" s="1"/>
  <c r="R4" i="13" a="1"/>
  <c r="R4" i="13" s="1"/>
  <c r="S4" i="13" a="1"/>
  <c r="S4" i="13" s="1"/>
  <c r="T4" i="13" a="1"/>
  <c r="T4" i="13" s="1"/>
  <c r="U4" i="13" a="1"/>
  <c r="U4" i="13" s="1"/>
  <c r="V4" i="13" a="1"/>
  <c r="V4" i="13" s="1"/>
  <c r="W4" i="13" a="1"/>
  <c r="W4" i="13" s="1"/>
  <c r="X4" i="13" a="1"/>
  <c r="X4" i="13" s="1"/>
  <c r="Y4" i="13" a="1"/>
  <c r="Y4" i="13" s="1"/>
  <c r="Z4" i="13" a="1"/>
  <c r="Z4" i="13" s="1"/>
  <c r="AA4" i="13" a="1"/>
  <c r="AA4" i="13" s="1"/>
  <c r="AB4" i="13" a="1"/>
  <c r="AB4" i="13" s="1"/>
  <c r="AC4" i="13" a="1"/>
  <c r="AC4" i="13" s="1"/>
  <c r="AD4" i="13" a="1"/>
  <c r="AD4" i="13" s="1"/>
  <c r="AE4" i="13" a="1"/>
  <c r="AE4" i="13" s="1"/>
  <c r="AF4" i="13" a="1"/>
  <c r="AF4" i="13" s="1"/>
  <c r="C5" i="13" a="1"/>
  <c r="C5" i="13" s="1"/>
  <c r="D5" i="13" a="1"/>
  <c r="D5" i="13" s="1"/>
  <c r="E5" i="13" a="1"/>
  <c r="E5" i="13" s="1"/>
  <c r="F5" i="13" a="1"/>
  <c r="F5" i="13" s="1"/>
  <c r="G5" i="13" a="1"/>
  <c r="G5" i="13" s="1"/>
  <c r="H5" i="13" a="1"/>
  <c r="H5" i="13" s="1"/>
  <c r="I5" i="13" a="1"/>
  <c r="I5" i="13" s="1"/>
  <c r="J5" i="13" a="1"/>
  <c r="J5" i="13" s="1"/>
  <c r="K5" i="13" a="1"/>
  <c r="K5" i="13" s="1"/>
  <c r="L5" i="13" a="1"/>
  <c r="L5" i="13" s="1"/>
  <c r="M5" i="13" a="1"/>
  <c r="M5" i="13" s="1"/>
  <c r="N5" i="13" a="1"/>
  <c r="N5" i="13" s="1"/>
  <c r="O5" i="13" a="1"/>
  <c r="O5" i="13" s="1"/>
  <c r="P5" i="13" a="1"/>
  <c r="P5" i="13" s="1"/>
  <c r="Q5" i="13" a="1"/>
  <c r="Q5" i="13" s="1"/>
  <c r="R5" i="13" a="1"/>
  <c r="R5" i="13" s="1"/>
  <c r="S5" i="13" a="1"/>
  <c r="S5" i="13" s="1"/>
  <c r="T5" i="13" a="1"/>
  <c r="T5" i="13" s="1"/>
  <c r="U5" i="13" a="1"/>
  <c r="U5" i="13" s="1"/>
  <c r="V5" i="13" a="1"/>
  <c r="V5" i="13" s="1"/>
  <c r="W5" i="13" a="1"/>
  <c r="W5" i="13" s="1"/>
  <c r="X5" i="13" a="1"/>
  <c r="X5" i="13" s="1"/>
  <c r="Y5" i="13" a="1"/>
  <c r="Y5" i="13" s="1"/>
  <c r="Z5" i="13" a="1"/>
  <c r="Z5" i="13" s="1"/>
  <c r="AA5" i="13" a="1"/>
  <c r="AA5" i="13" s="1"/>
  <c r="AB5" i="13" a="1"/>
  <c r="AB5" i="13" s="1"/>
  <c r="AC5" i="13" a="1"/>
  <c r="AC5" i="13" s="1"/>
  <c r="AD5" i="13" a="1"/>
  <c r="AD5" i="13" s="1"/>
  <c r="AE5" i="13" a="1"/>
  <c r="AE5" i="13" s="1"/>
  <c r="AF5" i="13" a="1"/>
  <c r="AF5" i="13" s="1"/>
  <c r="C6" i="13" a="1"/>
  <c r="C6" i="13" s="1"/>
  <c r="D6" i="13" a="1"/>
  <c r="D6" i="13" s="1"/>
  <c r="E6" i="13" a="1"/>
  <c r="E6" i="13" s="1"/>
  <c r="F6" i="13" a="1"/>
  <c r="F6" i="13" s="1"/>
  <c r="G6" i="13" a="1"/>
  <c r="G6" i="13" s="1"/>
  <c r="H6" i="13" a="1"/>
  <c r="H6" i="13" s="1"/>
  <c r="I6" i="13" a="1"/>
  <c r="I6" i="13" s="1"/>
  <c r="J6" i="13" a="1"/>
  <c r="J6" i="13" s="1"/>
  <c r="K6" i="13" a="1"/>
  <c r="K6" i="13" s="1"/>
  <c r="L6" i="13" a="1"/>
  <c r="L6" i="13" s="1"/>
  <c r="M6" i="13" a="1"/>
  <c r="M6" i="13" s="1"/>
  <c r="N6" i="13" a="1"/>
  <c r="N6" i="13" s="1"/>
  <c r="O6" i="13" a="1"/>
  <c r="O6" i="13" s="1"/>
  <c r="P6" i="13" a="1"/>
  <c r="P6" i="13" s="1"/>
  <c r="Q6" i="13" a="1"/>
  <c r="Q6" i="13" s="1"/>
  <c r="R6" i="13" a="1"/>
  <c r="R6" i="13" s="1"/>
  <c r="S6" i="13" a="1"/>
  <c r="S6" i="13" s="1"/>
  <c r="T6" i="13" a="1"/>
  <c r="T6" i="13" s="1"/>
  <c r="U6" i="13" a="1"/>
  <c r="U6" i="13" s="1"/>
  <c r="V6" i="13" a="1"/>
  <c r="V6" i="13" s="1"/>
  <c r="W6" i="13" a="1"/>
  <c r="W6" i="13" s="1"/>
  <c r="X6" i="13" a="1"/>
  <c r="X6" i="13" s="1"/>
  <c r="Y6" i="13" a="1"/>
  <c r="Y6" i="13" s="1"/>
  <c r="Z6" i="13" a="1"/>
  <c r="Z6" i="13" s="1"/>
  <c r="AA6" i="13" a="1"/>
  <c r="AA6" i="13" s="1"/>
  <c r="AB6" i="13" a="1"/>
  <c r="AB6" i="13" s="1"/>
  <c r="AC6" i="13" a="1"/>
  <c r="AC6" i="13" s="1"/>
  <c r="AD6" i="13" a="1"/>
  <c r="AD6" i="13" s="1"/>
  <c r="AE6" i="13" a="1"/>
  <c r="AE6" i="13" s="1"/>
  <c r="AF6" i="13" a="1"/>
  <c r="AF6" i="13" s="1"/>
  <c r="C7" i="13" a="1"/>
  <c r="C7" i="13" s="1"/>
  <c r="D7" i="13" a="1"/>
  <c r="D7" i="13" s="1"/>
  <c r="E7" i="13" a="1"/>
  <c r="E7" i="13" s="1"/>
  <c r="F7" i="13" a="1"/>
  <c r="F7" i="13" s="1"/>
  <c r="G7" i="13" a="1"/>
  <c r="G7" i="13" s="1"/>
  <c r="H7" i="13" a="1"/>
  <c r="H7" i="13" s="1"/>
  <c r="I7" i="13" a="1"/>
  <c r="I7" i="13" s="1"/>
  <c r="J7" i="13" a="1"/>
  <c r="J7" i="13" s="1"/>
  <c r="K7" i="13" a="1"/>
  <c r="K7" i="13" s="1"/>
  <c r="L7" i="13" a="1"/>
  <c r="L7" i="13" s="1"/>
  <c r="M7" i="13" a="1"/>
  <c r="M7" i="13" s="1"/>
  <c r="N7" i="13" a="1"/>
  <c r="N7" i="13" s="1"/>
  <c r="O7" i="13" a="1"/>
  <c r="O7" i="13" s="1"/>
  <c r="P7" i="13" a="1"/>
  <c r="P7" i="13" s="1"/>
  <c r="Q7" i="13" a="1"/>
  <c r="Q7" i="13" s="1"/>
  <c r="R7" i="13" a="1"/>
  <c r="R7" i="13" s="1"/>
  <c r="S7" i="13" a="1"/>
  <c r="S7" i="13" s="1"/>
  <c r="T7" i="13" a="1"/>
  <c r="T7" i="13" s="1"/>
  <c r="U7" i="13" a="1"/>
  <c r="U7" i="13" s="1"/>
  <c r="V7" i="13" a="1"/>
  <c r="V7" i="13" s="1"/>
  <c r="W7" i="13" a="1"/>
  <c r="W7" i="13" s="1"/>
  <c r="X7" i="13" a="1"/>
  <c r="X7" i="13" s="1"/>
  <c r="Y7" i="13" a="1"/>
  <c r="Y7" i="13" s="1"/>
  <c r="Z7" i="13" a="1"/>
  <c r="Z7" i="13" s="1"/>
  <c r="AA7" i="13" a="1"/>
  <c r="AA7" i="13" s="1"/>
  <c r="AB7" i="13" a="1"/>
  <c r="AB7" i="13" s="1"/>
  <c r="AC7" i="13" a="1"/>
  <c r="AC7" i="13" s="1"/>
  <c r="AD7" i="13" a="1"/>
  <c r="AD7" i="13" s="1"/>
  <c r="AE7" i="13" a="1"/>
  <c r="AE7" i="13" s="1"/>
  <c r="AF7" i="13" a="1"/>
  <c r="AF7" i="13" s="1"/>
  <c r="C8" i="13" a="1"/>
  <c r="C8" i="13" s="1"/>
  <c r="D8" i="13" a="1"/>
  <c r="D8" i="13" s="1"/>
  <c r="E8" i="13" a="1"/>
  <c r="E8" i="13" s="1"/>
  <c r="F8" i="13" a="1"/>
  <c r="F8" i="13" s="1"/>
  <c r="G8" i="13" a="1"/>
  <c r="G8" i="13" s="1"/>
  <c r="H8" i="13" a="1"/>
  <c r="H8" i="13" s="1"/>
  <c r="I8" i="13" a="1"/>
  <c r="I8" i="13" s="1"/>
  <c r="J8" i="13" a="1"/>
  <c r="J8" i="13" s="1"/>
  <c r="K8" i="13" a="1"/>
  <c r="K8" i="13" s="1"/>
  <c r="L8" i="13" a="1"/>
  <c r="L8" i="13" s="1"/>
  <c r="M8" i="13" a="1"/>
  <c r="M8" i="13" s="1"/>
  <c r="N8" i="13" a="1"/>
  <c r="N8" i="13" s="1"/>
  <c r="O8" i="13" a="1"/>
  <c r="O8" i="13" s="1"/>
  <c r="P8" i="13" a="1"/>
  <c r="P8" i="13" s="1"/>
  <c r="Q8" i="13" a="1"/>
  <c r="Q8" i="13" s="1"/>
  <c r="R8" i="13" a="1"/>
  <c r="R8" i="13" s="1"/>
  <c r="S8" i="13" a="1"/>
  <c r="S8" i="13" s="1"/>
  <c r="T8" i="13" a="1"/>
  <c r="T8" i="13" s="1"/>
  <c r="U8" i="13" a="1"/>
  <c r="U8" i="13" s="1"/>
  <c r="V8" i="13" a="1"/>
  <c r="V8" i="13" s="1"/>
  <c r="W8" i="13" a="1"/>
  <c r="W8" i="13" s="1"/>
  <c r="X8" i="13" a="1"/>
  <c r="X8" i="13" s="1"/>
  <c r="Y8" i="13" a="1"/>
  <c r="Y8" i="13" s="1"/>
  <c r="Z8" i="13" a="1"/>
  <c r="Z8" i="13" s="1"/>
  <c r="AA8" i="13" a="1"/>
  <c r="AA8" i="13" s="1"/>
  <c r="AB8" i="13" a="1"/>
  <c r="AB8" i="13" s="1"/>
  <c r="AC8" i="13" a="1"/>
  <c r="AC8" i="13" s="1"/>
  <c r="AD8" i="13" a="1"/>
  <c r="AD8" i="13" s="1"/>
  <c r="AE8" i="13" a="1"/>
  <c r="AE8" i="13" s="1"/>
  <c r="AF8" i="13" a="1"/>
  <c r="AF8" i="13" s="1"/>
  <c r="C9" i="13" a="1"/>
  <c r="C9" i="13" s="1"/>
  <c r="D9" i="13" a="1"/>
  <c r="D9" i="13" s="1"/>
  <c r="E9" i="13" a="1"/>
  <c r="E9" i="13" s="1"/>
  <c r="F9" i="13" a="1"/>
  <c r="F9" i="13" s="1"/>
  <c r="G9" i="13" a="1"/>
  <c r="G9" i="13" s="1"/>
  <c r="H9" i="13" a="1"/>
  <c r="H9" i="13" s="1"/>
  <c r="I9" i="13" a="1"/>
  <c r="I9" i="13" s="1"/>
  <c r="J9" i="13" a="1"/>
  <c r="J9" i="13" s="1"/>
  <c r="K9" i="13" a="1"/>
  <c r="K9" i="13" s="1"/>
  <c r="L9" i="13" a="1"/>
  <c r="L9" i="13" s="1"/>
  <c r="M9" i="13" a="1"/>
  <c r="M9" i="13" s="1"/>
  <c r="N9" i="13" a="1"/>
  <c r="N9" i="13" s="1"/>
  <c r="O9" i="13" a="1"/>
  <c r="O9" i="13" s="1"/>
  <c r="P9" i="13" a="1"/>
  <c r="P9" i="13" s="1"/>
  <c r="Q9" i="13" a="1"/>
  <c r="Q9" i="13" s="1"/>
  <c r="R9" i="13" a="1"/>
  <c r="R9" i="13" s="1"/>
  <c r="S9" i="13" a="1"/>
  <c r="S9" i="13" s="1"/>
  <c r="T9" i="13" a="1"/>
  <c r="T9" i="13" s="1"/>
  <c r="U9" i="13" a="1"/>
  <c r="U9" i="13" s="1"/>
  <c r="V9" i="13" a="1"/>
  <c r="V9" i="13" s="1"/>
  <c r="W9" i="13" a="1"/>
  <c r="W9" i="13" s="1"/>
  <c r="X9" i="13" a="1"/>
  <c r="X9" i="13" s="1"/>
  <c r="Y9" i="13" a="1"/>
  <c r="Y9" i="13" s="1"/>
  <c r="Z9" i="13" a="1"/>
  <c r="Z9" i="13" s="1"/>
  <c r="AA9" i="13" a="1"/>
  <c r="AA9" i="13" s="1"/>
  <c r="AB9" i="13" a="1"/>
  <c r="AB9" i="13" s="1"/>
  <c r="AC9" i="13" a="1"/>
  <c r="AC9" i="13" s="1"/>
  <c r="AD9" i="13" a="1"/>
  <c r="AD9" i="13" s="1"/>
  <c r="AE9" i="13" a="1"/>
  <c r="AE9" i="13" s="1"/>
  <c r="AF9" i="13" a="1"/>
  <c r="AF9" i="13" s="1"/>
  <c r="B3" i="13" a="1"/>
  <c r="B3" i="13" s="1"/>
  <c r="B4" i="13" a="1"/>
  <c r="B4" i="13" s="1"/>
  <c r="B5" i="13" a="1"/>
  <c r="B5" i="13" s="1"/>
  <c r="B6" i="13" a="1"/>
  <c r="B6" i="13" s="1"/>
  <c r="B7" i="13" a="1"/>
  <c r="B7" i="13" s="1"/>
  <c r="B8" i="13" a="1"/>
  <c r="B8" i="13" s="1"/>
  <c r="B9" i="13" a="1"/>
  <c r="B9" i="13" s="1"/>
  <c r="B2" i="13" a="1"/>
  <c r="B2" i="13" s="1"/>
  <c r="C2" i="12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3" i="12" a="1"/>
  <c r="C3" i="12" s="1"/>
  <c r="D3" i="12" a="1"/>
  <c r="D3" i="12" s="1"/>
  <c r="E3" i="12" a="1"/>
  <c r="E3" i="12" s="1"/>
  <c r="F3" i="12" a="1"/>
  <c r="F3" i="12" s="1"/>
  <c r="G3" i="12" a="1"/>
  <c r="G3" i="12" s="1"/>
  <c r="H3" i="12" a="1"/>
  <c r="H3" i="12" s="1"/>
  <c r="I3" i="12" a="1"/>
  <c r="I3" i="12" s="1"/>
  <c r="J3" i="12" a="1"/>
  <c r="J3" i="12" s="1"/>
  <c r="K3" i="12" a="1"/>
  <c r="K3" i="12" s="1"/>
  <c r="L3" i="12" a="1"/>
  <c r="L3" i="12" s="1"/>
  <c r="M3" i="12" a="1"/>
  <c r="M3" i="12" s="1"/>
  <c r="N3" i="12" a="1"/>
  <c r="N3" i="12" s="1"/>
  <c r="O3" i="12" a="1"/>
  <c r="O3" i="12" s="1"/>
  <c r="P3" i="12" a="1"/>
  <c r="P3" i="12" s="1"/>
  <c r="Q3" i="12" a="1"/>
  <c r="Q3" i="12" s="1"/>
  <c r="R3" i="12" a="1"/>
  <c r="R3" i="12" s="1"/>
  <c r="S3" i="12" a="1"/>
  <c r="S3" i="12" s="1"/>
  <c r="T3" i="12" a="1"/>
  <c r="T3" i="12" s="1"/>
  <c r="U3" i="12" a="1"/>
  <c r="U3" i="12" s="1"/>
  <c r="V3" i="12" a="1"/>
  <c r="V3" i="12" s="1"/>
  <c r="W3" i="12" a="1"/>
  <c r="W3" i="12" s="1"/>
  <c r="X3" i="12" a="1"/>
  <c r="X3" i="12" s="1"/>
  <c r="Y3" i="12" a="1"/>
  <c r="Y3" i="12" s="1"/>
  <c r="Z3" i="12" a="1"/>
  <c r="Z3" i="12" s="1"/>
  <c r="AA3" i="12" a="1"/>
  <c r="AA3" i="12" s="1"/>
  <c r="AB3" i="12" a="1"/>
  <c r="AB3" i="12" s="1"/>
  <c r="AC3" i="12" a="1"/>
  <c r="AC3" i="12" s="1"/>
  <c r="AD3" i="12" a="1"/>
  <c r="AD3" i="12" s="1"/>
  <c r="AE3" i="12" a="1"/>
  <c r="AE3" i="12" s="1"/>
  <c r="AF3" i="12" a="1"/>
  <c r="AF3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C6" i="12" a="1"/>
  <c r="C6" i="12" s="1"/>
  <c r="D6" i="12" a="1"/>
  <c r="D6" i="12" s="1"/>
  <c r="E6" i="12" a="1"/>
  <c r="E6" i="12" s="1"/>
  <c r="F6" i="12" a="1"/>
  <c r="F6" i="12" s="1"/>
  <c r="G6" i="12" a="1"/>
  <c r="G6" i="12" s="1"/>
  <c r="H6" i="12" a="1"/>
  <c r="H6" i="12" s="1"/>
  <c r="I6" i="12" a="1"/>
  <c r="I6" i="12" s="1"/>
  <c r="J6" i="12" a="1"/>
  <c r="J6" i="12" s="1"/>
  <c r="K6" i="12" a="1"/>
  <c r="K6" i="12" s="1"/>
  <c r="L6" i="12" a="1"/>
  <c r="L6" i="12" s="1"/>
  <c r="M6" i="12" a="1"/>
  <c r="M6" i="12" s="1"/>
  <c r="N6" i="12" a="1"/>
  <c r="N6" i="12" s="1"/>
  <c r="O6" i="12" a="1"/>
  <c r="O6" i="12" s="1"/>
  <c r="P6" i="12" a="1"/>
  <c r="P6" i="12" s="1"/>
  <c r="Q6" i="12" a="1"/>
  <c r="Q6" i="12" s="1"/>
  <c r="R6" i="12" a="1"/>
  <c r="R6" i="12" s="1"/>
  <c r="S6" i="12" a="1"/>
  <c r="S6" i="12" s="1"/>
  <c r="T6" i="12" a="1"/>
  <c r="T6" i="12" s="1"/>
  <c r="U6" i="12" a="1"/>
  <c r="U6" i="12" s="1"/>
  <c r="V6" i="12" a="1"/>
  <c r="V6" i="12" s="1"/>
  <c r="W6" i="12" a="1"/>
  <c r="W6" i="12" s="1"/>
  <c r="X6" i="12" a="1"/>
  <c r="X6" i="12" s="1"/>
  <c r="Y6" i="12" a="1"/>
  <c r="Y6" i="12" s="1"/>
  <c r="Z6" i="12" a="1"/>
  <c r="Z6" i="12" s="1"/>
  <c r="AA6" i="12" a="1"/>
  <c r="AA6" i="12" s="1"/>
  <c r="AB6" i="12" a="1"/>
  <c r="AB6" i="12" s="1"/>
  <c r="AC6" i="12" a="1"/>
  <c r="AC6" i="12" s="1"/>
  <c r="AD6" i="12" a="1"/>
  <c r="AD6" i="12" s="1"/>
  <c r="AE6" i="12" a="1"/>
  <c r="AE6" i="12" s="1"/>
  <c r="AF6" i="12" a="1"/>
  <c r="AF6" i="12" s="1"/>
  <c r="C7" i="12" a="1"/>
  <c r="C7" i="12" s="1"/>
  <c r="D7" i="12" a="1"/>
  <c r="D7" i="12" s="1"/>
  <c r="E7" i="12" a="1"/>
  <c r="E7" i="12" s="1"/>
  <c r="F7" i="12" a="1"/>
  <c r="F7" i="12" s="1"/>
  <c r="G7" i="12" a="1"/>
  <c r="G7" i="12" s="1"/>
  <c r="H7" i="12" a="1"/>
  <c r="H7" i="12" s="1"/>
  <c r="I7" i="12" a="1"/>
  <c r="I7" i="12" s="1"/>
  <c r="J7" i="12" a="1"/>
  <c r="J7" i="12" s="1"/>
  <c r="K7" i="12" a="1"/>
  <c r="K7" i="12" s="1"/>
  <c r="L7" i="12" a="1"/>
  <c r="L7" i="12" s="1"/>
  <c r="M7" i="12" a="1"/>
  <c r="M7" i="12" s="1"/>
  <c r="N7" i="12" a="1"/>
  <c r="N7" i="12" s="1"/>
  <c r="O7" i="12" a="1"/>
  <c r="O7" i="12" s="1"/>
  <c r="P7" i="12" a="1"/>
  <c r="P7" i="12" s="1"/>
  <c r="Q7" i="12" a="1"/>
  <c r="Q7" i="12" s="1"/>
  <c r="R7" i="12" a="1"/>
  <c r="R7" i="12" s="1"/>
  <c r="S7" i="12" a="1"/>
  <c r="S7" i="12" s="1"/>
  <c r="T7" i="12" a="1"/>
  <c r="T7" i="12" s="1"/>
  <c r="U7" i="12" a="1"/>
  <c r="U7" i="12" s="1"/>
  <c r="V7" i="12" a="1"/>
  <c r="V7" i="12" s="1"/>
  <c r="W7" i="12" a="1"/>
  <c r="W7" i="12" s="1"/>
  <c r="X7" i="12" a="1"/>
  <c r="X7" i="12" s="1"/>
  <c r="Y7" i="12" a="1"/>
  <c r="Y7" i="12" s="1"/>
  <c r="Z7" i="12" a="1"/>
  <c r="Z7" i="12" s="1"/>
  <c r="AA7" i="12" a="1"/>
  <c r="AA7" i="12" s="1"/>
  <c r="AB7" i="12" a="1"/>
  <c r="AB7" i="12" s="1"/>
  <c r="AC7" i="12" a="1"/>
  <c r="AC7" i="12" s="1"/>
  <c r="AD7" i="12" a="1"/>
  <c r="AD7" i="12" s="1"/>
  <c r="AE7" i="12" a="1"/>
  <c r="AE7" i="12" s="1"/>
  <c r="AF7" i="12" a="1"/>
  <c r="AF7" i="12" s="1"/>
  <c r="C8" i="12" a="1"/>
  <c r="C8" i="12" s="1"/>
  <c r="D8" i="12" a="1"/>
  <c r="D8" i="12" s="1"/>
  <c r="E8" i="12" a="1"/>
  <c r="E8" i="12" s="1"/>
  <c r="F8" i="12" a="1"/>
  <c r="F8" i="12" s="1"/>
  <c r="G8" i="12" a="1"/>
  <c r="G8" i="12" s="1"/>
  <c r="H8" i="12" a="1"/>
  <c r="H8" i="12" s="1"/>
  <c r="I8" i="12" a="1"/>
  <c r="I8" i="12" s="1"/>
  <c r="J8" i="12" a="1"/>
  <c r="J8" i="12" s="1"/>
  <c r="K8" i="12" a="1"/>
  <c r="K8" i="12" s="1"/>
  <c r="L8" i="12" a="1"/>
  <c r="L8" i="12" s="1"/>
  <c r="M8" i="12" a="1"/>
  <c r="M8" i="12" s="1"/>
  <c r="N8" i="12" a="1"/>
  <c r="N8" i="12" s="1"/>
  <c r="O8" i="12" a="1"/>
  <c r="O8" i="12" s="1"/>
  <c r="P8" i="12" a="1"/>
  <c r="P8" i="12" s="1"/>
  <c r="Q8" i="12" a="1"/>
  <c r="Q8" i="12" s="1"/>
  <c r="R8" i="12" a="1"/>
  <c r="R8" i="12" s="1"/>
  <c r="S8" i="12" a="1"/>
  <c r="S8" i="12" s="1"/>
  <c r="T8" i="12" a="1"/>
  <c r="T8" i="12" s="1"/>
  <c r="U8" i="12" a="1"/>
  <c r="U8" i="12" s="1"/>
  <c r="V8" i="12" a="1"/>
  <c r="V8" i="12" s="1"/>
  <c r="W8" i="12" a="1"/>
  <c r="W8" i="12" s="1"/>
  <c r="X8" i="12" a="1"/>
  <c r="X8" i="12" s="1"/>
  <c r="Y8" i="12" a="1"/>
  <c r="Y8" i="12" s="1"/>
  <c r="Z8" i="12" a="1"/>
  <c r="Z8" i="12" s="1"/>
  <c r="AA8" i="12" a="1"/>
  <c r="AA8" i="12" s="1"/>
  <c r="AB8" i="12" a="1"/>
  <c r="AB8" i="12" s="1"/>
  <c r="AC8" i="12" a="1"/>
  <c r="AC8" i="12" s="1"/>
  <c r="AD8" i="12" a="1"/>
  <c r="AD8" i="12" s="1"/>
  <c r="AE8" i="12" a="1"/>
  <c r="AE8" i="12" s="1"/>
  <c r="AF8" i="12" a="1"/>
  <c r="AF8" i="12" s="1"/>
  <c r="C9" i="12" a="1"/>
  <c r="C9" i="12" s="1"/>
  <c r="D9" i="12" a="1"/>
  <c r="D9" i="12" s="1"/>
  <c r="E9" i="12" a="1"/>
  <c r="E9" i="12" s="1"/>
  <c r="F9" i="12" a="1"/>
  <c r="F9" i="12" s="1"/>
  <c r="G9" i="12" a="1"/>
  <c r="G9" i="12" s="1"/>
  <c r="H9" i="12" a="1"/>
  <c r="H9" i="12" s="1"/>
  <c r="I9" i="12" a="1"/>
  <c r="I9" i="12" s="1"/>
  <c r="J9" i="12" a="1"/>
  <c r="J9" i="12" s="1"/>
  <c r="K9" i="12" a="1"/>
  <c r="K9" i="12" s="1"/>
  <c r="L9" i="12" a="1"/>
  <c r="L9" i="12" s="1"/>
  <c r="M9" i="12" a="1"/>
  <c r="M9" i="12" s="1"/>
  <c r="N9" i="12" a="1"/>
  <c r="N9" i="12" s="1"/>
  <c r="O9" i="12" a="1"/>
  <c r="O9" i="12" s="1"/>
  <c r="P9" i="12" a="1"/>
  <c r="P9" i="12" s="1"/>
  <c r="Q9" i="12" a="1"/>
  <c r="Q9" i="12" s="1"/>
  <c r="R9" i="12" a="1"/>
  <c r="R9" i="12" s="1"/>
  <c r="S9" i="12" a="1"/>
  <c r="S9" i="12" s="1"/>
  <c r="T9" i="12" a="1"/>
  <c r="T9" i="12" s="1"/>
  <c r="U9" i="12" a="1"/>
  <c r="U9" i="12" s="1"/>
  <c r="V9" i="12" a="1"/>
  <c r="V9" i="12" s="1"/>
  <c r="W9" i="12" a="1"/>
  <c r="W9" i="12" s="1"/>
  <c r="X9" i="12" a="1"/>
  <c r="X9" i="12" s="1"/>
  <c r="Y9" i="12" a="1"/>
  <c r="Y9" i="12" s="1"/>
  <c r="Z9" i="12" a="1"/>
  <c r="Z9" i="12" s="1"/>
  <c r="AA9" i="12" a="1"/>
  <c r="AA9" i="12" s="1"/>
  <c r="AB9" i="12" a="1"/>
  <c r="AB9" i="12" s="1"/>
  <c r="AC9" i="12" a="1"/>
  <c r="AC9" i="12" s="1"/>
  <c r="AD9" i="12" a="1"/>
  <c r="AD9" i="12" s="1"/>
  <c r="AE9" i="12" a="1"/>
  <c r="AE9" i="12" s="1"/>
  <c r="AF9" i="12" a="1"/>
  <c r="AF9" i="12" s="1"/>
  <c r="B3" i="12" a="1"/>
  <c r="B3" i="12" s="1"/>
  <c r="B4" i="12" a="1"/>
  <c r="B4" i="12" s="1"/>
  <c r="B5" i="12" a="1"/>
  <c r="B5" i="12" s="1"/>
  <c r="B6" i="12" a="1"/>
  <c r="B6" i="12" s="1"/>
  <c r="B7" i="12" a="1"/>
  <c r="B7" i="12" s="1"/>
  <c r="B8" i="12" a="1"/>
  <c r="B8" i="12" s="1"/>
  <c r="B9" i="12" a="1"/>
  <c r="B9" i="12" s="1"/>
  <c r="B2" i="12" a="1"/>
  <c r="B2" i="12" s="1"/>
  <c r="V21" i="55"/>
  <c r="X21" i="55"/>
  <c r="AA21" i="55"/>
  <c r="AD21" i="55"/>
  <c r="AF21" i="55"/>
  <c r="AI21" i="55"/>
  <c r="AL21" i="55"/>
  <c r="AN21" i="55"/>
  <c r="AQ21" i="55"/>
  <c r="AT21" i="55"/>
  <c r="AV21" i="55"/>
  <c r="AC22" i="55"/>
  <c r="AF22" i="55"/>
  <c r="AX22" i="55"/>
  <c r="W23" i="55"/>
  <c r="Z23" i="55"/>
  <c r="AB23" i="55"/>
  <c r="AE23" i="55"/>
  <c r="AH23" i="55"/>
  <c r="AJ23" i="55"/>
  <c r="AM23" i="55"/>
  <c r="AP23" i="55"/>
  <c r="AR23" i="55"/>
  <c r="AU23" i="55"/>
  <c r="AX23" i="55"/>
  <c r="V24" i="55"/>
  <c r="Y24" i="55"/>
  <c r="AB24" i="55"/>
  <c r="AD24" i="55"/>
  <c r="AG24" i="55"/>
  <c r="AJ24" i="55"/>
  <c r="AL24" i="55"/>
  <c r="AO24" i="55"/>
  <c r="AR24" i="55"/>
  <c r="AT24" i="55"/>
  <c r="AW24" i="55"/>
  <c r="X25" i="55"/>
  <c r="AA25" i="55"/>
  <c r="AF25" i="55"/>
  <c r="AL25" i="55"/>
  <c r="AT25" i="55"/>
  <c r="AV25" i="55"/>
  <c r="U26" i="55"/>
  <c r="X26" i="55"/>
  <c r="Z26" i="55"/>
  <c r="AC26" i="55"/>
  <c r="AF26" i="55"/>
  <c r="AH26" i="55"/>
  <c r="AK26" i="55"/>
  <c r="AN26" i="55"/>
  <c r="AP26" i="55"/>
  <c r="AS26" i="55"/>
  <c r="AV26" i="55"/>
  <c r="AX26" i="55"/>
  <c r="AE27" i="55"/>
  <c r="V28" i="55"/>
  <c r="Y28" i="55"/>
  <c r="AB28" i="55"/>
  <c r="AD28" i="55"/>
  <c r="AG28" i="55"/>
  <c r="AJ28" i="55"/>
  <c r="AL28" i="55"/>
  <c r="AO28" i="55"/>
  <c r="AR28" i="55"/>
  <c r="AT28" i="55"/>
  <c r="AW28" i="55"/>
  <c r="T25" i="55"/>
  <c r="S28" i="55"/>
  <c r="AA28" i="55" s="1"/>
  <c r="S27" i="55"/>
  <c r="S26" i="55"/>
  <c r="W26" i="55" s="1"/>
  <c r="S25" i="55"/>
  <c r="AI25" i="55" s="1"/>
  <c r="S24" i="55"/>
  <c r="AA24" i="55" s="1"/>
  <c r="S23" i="55"/>
  <c r="Y23" i="55" s="1"/>
  <c r="S22" i="55"/>
  <c r="X22" i="55" s="1"/>
  <c r="S21" i="55"/>
  <c r="U21" i="55" s="1"/>
  <c r="V11" i="55"/>
  <c r="X11" i="55"/>
  <c r="AA11" i="55"/>
  <c r="AD11" i="55"/>
  <c r="AF11" i="55"/>
  <c r="AI11" i="55"/>
  <c r="AL11" i="55"/>
  <c r="AN11" i="55"/>
  <c r="AQ11" i="55"/>
  <c r="AT11" i="55"/>
  <c r="AV11" i="55"/>
  <c r="X14" i="55"/>
  <c r="AC14" i="55"/>
  <c r="AK14" i="55"/>
  <c r="AN14" i="55"/>
  <c r="AS14" i="55"/>
  <c r="AX14" i="55"/>
  <c r="W15" i="55"/>
  <c r="Z15" i="55"/>
  <c r="AB15" i="55"/>
  <c r="AE15" i="55"/>
  <c r="AH15" i="55"/>
  <c r="AJ15" i="55"/>
  <c r="AM15" i="55"/>
  <c r="AP15" i="55"/>
  <c r="AR15" i="55"/>
  <c r="AU15" i="55"/>
  <c r="AX15" i="55"/>
  <c r="V16" i="55"/>
  <c r="AB16" i="55"/>
  <c r="AG16" i="55"/>
  <c r="AO16" i="55"/>
  <c r="AR16" i="55"/>
  <c r="AW16" i="55"/>
  <c r="X17" i="55"/>
  <c r="AF17" i="55"/>
  <c r="AI17" i="55"/>
  <c r="AN17" i="55"/>
  <c r="AT17" i="55"/>
  <c r="T15" i="55"/>
  <c r="T16" i="55"/>
  <c r="S17" i="55"/>
  <c r="S16" i="55"/>
  <c r="S15" i="55"/>
  <c r="S14" i="55"/>
  <c r="AF14" i="55" s="1"/>
  <c r="S11" i="55"/>
  <c r="U11" i="55" s="1"/>
  <c r="AN25" i="54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R25" i="54" s="1"/>
  <c r="Y27" i="55" l="1"/>
  <c r="AG27" i="55"/>
  <c r="AO27" i="55"/>
  <c r="AW27" i="55"/>
  <c r="AA27" i="55"/>
  <c r="AI27" i="55"/>
  <c r="AQ27" i="55"/>
  <c r="U27" i="55"/>
  <c r="AC27" i="55"/>
  <c r="AK27" i="55"/>
  <c r="AS27" i="55"/>
  <c r="V27" i="55"/>
  <c r="AD27" i="55"/>
  <c r="AL27" i="55"/>
  <c r="AT27" i="55"/>
  <c r="X27" i="55"/>
  <c r="AF27" i="55"/>
  <c r="AN27" i="55"/>
  <c r="AV27" i="55"/>
  <c r="AH27" i="55"/>
  <c r="AJ27" i="55"/>
  <c r="AM27" i="55"/>
  <c r="T27" i="55"/>
  <c r="AP27" i="55"/>
  <c r="W27" i="55"/>
  <c r="AR27" i="55"/>
  <c r="Z27" i="55"/>
  <c r="AU27" i="55"/>
  <c r="AC25" i="54"/>
  <c r="S25" i="54"/>
  <c r="T25" i="54"/>
  <c r="AB25" i="54"/>
  <c r="AJ25" i="54"/>
  <c r="M25" i="54"/>
  <c r="N25" i="54"/>
  <c r="V25" i="54"/>
  <c r="AD25" i="54"/>
  <c r="AL25" i="54"/>
  <c r="U25" i="54"/>
  <c r="AF25" i="54"/>
  <c r="AP25" i="54"/>
  <c r="W25" i="54"/>
  <c r="AQ25" i="54"/>
  <c r="AG25" i="54"/>
  <c r="X25" i="54"/>
  <c r="AH25" i="54"/>
  <c r="O25" i="54"/>
  <c r="Y25" i="54"/>
  <c r="AI25" i="54"/>
  <c r="P25" i="54"/>
  <c r="Z25" i="54"/>
  <c r="AK25" i="54"/>
  <c r="Q25" i="54"/>
  <c r="AA25" i="54"/>
  <c r="AM25" i="54"/>
  <c r="AE25" i="54"/>
  <c r="AB27" i="55"/>
  <c r="AO25" i="54"/>
  <c r="AX27" i="55"/>
  <c r="AD17" i="55"/>
  <c r="AL16" i="55"/>
  <c r="AH14" i="55"/>
  <c r="AQ25" i="55"/>
  <c r="V25" i="55"/>
  <c r="AV22" i="55"/>
  <c r="Z22" i="55"/>
  <c r="AV17" i="55"/>
  <c r="AA17" i="55"/>
  <c r="AJ16" i="55"/>
  <c r="T22" i="55"/>
  <c r="AN25" i="55"/>
  <c r="AS22" i="55"/>
  <c r="W22" i="55"/>
  <c r="AE22" i="55"/>
  <c r="AM22" i="55"/>
  <c r="AU22" i="55"/>
  <c r="Y22" i="55"/>
  <c r="AG22" i="55"/>
  <c r="AO22" i="55"/>
  <c r="AW22" i="55"/>
  <c r="AA22" i="55"/>
  <c r="AI22" i="55"/>
  <c r="AQ22" i="55"/>
  <c r="AB22" i="55"/>
  <c r="AJ22" i="55"/>
  <c r="AR22" i="55"/>
  <c r="V22" i="55"/>
  <c r="AD22" i="55"/>
  <c r="AL22" i="55"/>
  <c r="AT22" i="55"/>
  <c r="AP22" i="55"/>
  <c r="U22" i="55"/>
  <c r="W14" i="55"/>
  <c r="AE14" i="55"/>
  <c r="AM14" i="55"/>
  <c r="AU14" i="55"/>
  <c r="AA16" i="55"/>
  <c r="AI16" i="55"/>
  <c r="AQ16" i="55"/>
  <c r="U17" i="55"/>
  <c r="AC17" i="55"/>
  <c r="AK17" i="55"/>
  <c r="AS17" i="55"/>
  <c r="T17" i="55"/>
  <c r="Y14" i="55"/>
  <c r="AG14" i="55"/>
  <c r="AO14" i="55"/>
  <c r="AW14" i="55"/>
  <c r="U16" i="55"/>
  <c r="AC16" i="55"/>
  <c r="AK16" i="55"/>
  <c r="AS16" i="55"/>
  <c r="W17" i="55"/>
  <c r="AE17" i="55"/>
  <c r="AM17" i="55"/>
  <c r="AU17" i="55"/>
  <c r="T14" i="55"/>
  <c r="AA14" i="55"/>
  <c r="AI14" i="55"/>
  <c r="AQ14" i="55"/>
  <c r="W16" i="55"/>
  <c r="AE16" i="55"/>
  <c r="AM16" i="55"/>
  <c r="AU16" i="55"/>
  <c r="Y17" i="55"/>
  <c r="AG17" i="55"/>
  <c r="AO17" i="55"/>
  <c r="AW17" i="55"/>
  <c r="AB14" i="55"/>
  <c r="AJ14" i="55"/>
  <c r="AR14" i="55"/>
  <c r="X16" i="55"/>
  <c r="AF16" i="55"/>
  <c r="AN16" i="55"/>
  <c r="AV16" i="55"/>
  <c r="Z17" i="55"/>
  <c r="AH17" i="55"/>
  <c r="AP17" i="55"/>
  <c r="AX17" i="55"/>
  <c r="V14" i="55"/>
  <c r="AD14" i="55"/>
  <c r="AL14" i="55"/>
  <c r="AT14" i="55"/>
  <c r="Z16" i="55"/>
  <c r="AH16" i="55"/>
  <c r="AP16" i="55"/>
  <c r="AX16" i="55"/>
  <c r="AB17" i="55"/>
  <c r="AJ17" i="55"/>
  <c r="AR17" i="55"/>
  <c r="AQ17" i="55"/>
  <c r="V17" i="55"/>
  <c r="AD16" i="55"/>
  <c r="AV14" i="55"/>
  <c r="Z14" i="55"/>
  <c r="AN22" i="55"/>
  <c r="AK22" i="55"/>
  <c r="AL17" i="55"/>
  <c r="AT16" i="55"/>
  <c r="Y16" i="55"/>
  <c r="AP14" i="55"/>
  <c r="U14" i="55"/>
  <c r="U25" i="55"/>
  <c r="AC25" i="55"/>
  <c r="AK25" i="55"/>
  <c r="AS25" i="55"/>
  <c r="W25" i="55"/>
  <c r="AE25" i="55"/>
  <c r="AM25" i="55"/>
  <c r="AU25" i="55"/>
  <c r="Y25" i="55"/>
  <c r="AG25" i="55"/>
  <c r="AO25" i="55"/>
  <c r="AW25" i="55"/>
  <c r="Z25" i="55"/>
  <c r="AH25" i="55"/>
  <c r="AP25" i="55"/>
  <c r="AX25" i="55"/>
  <c r="AB25" i="55"/>
  <c r="AJ25" i="55"/>
  <c r="AR25" i="55"/>
  <c r="AD25" i="55"/>
  <c r="AH22" i="55"/>
  <c r="T11" i="55"/>
  <c r="AV15" i="55"/>
  <c r="AN15" i="55"/>
  <c r="AF15" i="55"/>
  <c r="X15" i="55"/>
  <c r="AR11" i="55"/>
  <c r="AJ11" i="55"/>
  <c r="AB11" i="55"/>
  <c r="T21" i="55"/>
  <c r="AX28" i="55"/>
  <c r="AP28" i="55"/>
  <c r="AH28" i="55"/>
  <c r="Z28" i="55"/>
  <c r="AT26" i="55"/>
  <c r="AL26" i="55"/>
  <c r="AD26" i="55"/>
  <c r="V26" i="55"/>
  <c r="AX24" i="55"/>
  <c r="AP24" i="55"/>
  <c r="AH24" i="55"/>
  <c r="Z24" i="55"/>
  <c r="AV23" i="55"/>
  <c r="AN23" i="55"/>
  <c r="AF23" i="55"/>
  <c r="X23" i="55"/>
  <c r="AR21" i="55"/>
  <c r="AJ21" i="55"/>
  <c r="AB21" i="55"/>
  <c r="AT15" i="55"/>
  <c r="AL15" i="55"/>
  <c r="AD15" i="55"/>
  <c r="V15" i="55"/>
  <c r="AX11" i="55"/>
  <c r="AP11" i="55"/>
  <c r="AH11" i="55"/>
  <c r="Z11" i="55"/>
  <c r="T23" i="55"/>
  <c r="AV28" i="55"/>
  <c r="AN28" i="55"/>
  <c r="AF28" i="55"/>
  <c r="X28" i="55"/>
  <c r="AR26" i="55"/>
  <c r="AJ26" i="55"/>
  <c r="AB26" i="55"/>
  <c r="AV24" i="55"/>
  <c r="AN24" i="55"/>
  <c r="AF24" i="55"/>
  <c r="X24" i="55"/>
  <c r="AT23" i="55"/>
  <c r="AL23" i="55"/>
  <c r="AD23" i="55"/>
  <c r="V23" i="55"/>
  <c r="AX21" i="55"/>
  <c r="AP21" i="55"/>
  <c r="AH21" i="55"/>
  <c r="Z21" i="55"/>
  <c r="AS15" i="55"/>
  <c r="AK15" i="55"/>
  <c r="AC15" i="55"/>
  <c r="U15" i="55"/>
  <c r="AW11" i="55"/>
  <c r="AO11" i="55"/>
  <c r="AG11" i="55"/>
  <c r="Y11" i="55"/>
  <c r="T24" i="55"/>
  <c r="AU28" i="55"/>
  <c r="AM28" i="55"/>
  <c r="AE28" i="55"/>
  <c r="W28" i="55"/>
  <c r="AQ26" i="55"/>
  <c r="AI26" i="55"/>
  <c r="AA26" i="55"/>
  <c r="AU24" i="55"/>
  <c r="AM24" i="55"/>
  <c r="AE24" i="55"/>
  <c r="W24" i="55"/>
  <c r="AS23" i="55"/>
  <c r="AK23" i="55"/>
  <c r="AC23" i="55"/>
  <c r="U23" i="55"/>
  <c r="AW21" i="55"/>
  <c r="AO21" i="55"/>
  <c r="AG21" i="55"/>
  <c r="Y21" i="55"/>
  <c r="AQ15" i="55"/>
  <c r="AI15" i="55"/>
  <c r="AA15" i="55"/>
  <c r="AU11" i="55"/>
  <c r="AM11" i="55"/>
  <c r="AE11" i="55"/>
  <c r="W11" i="55"/>
  <c r="T26" i="55"/>
  <c r="AS28" i="55"/>
  <c r="AK28" i="55"/>
  <c r="AC28" i="55"/>
  <c r="U28" i="55"/>
  <c r="AW26" i="55"/>
  <c r="AO26" i="55"/>
  <c r="AG26" i="55"/>
  <c r="Y26" i="55"/>
  <c r="AS24" i="55"/>
  <c r="AK24" i="55"/>
  <c r="AC24" i="55"/>
  <c r="U24" i="55"/>
  <c r="AQ23" i="55"/>
  <c r="AI23" i="55"/>
  <c r="AA23" i="55"/>
  <c r="AU21" i="55"/>
  <c r="AM21" i="55"/>
  <c r="AE21" i="55"/>
  <c r="W21" i="55"/>
  <c r="AW15" i="55"/>
  <c r="AO15" i="55"/>
  <c r="AG15" i="55"/>
  <c r="Y15" i="55"/>
  <c r="AS11" i="55"/>
  <c r="AK11" i="55"/>
  <c r="AC11" i="55"/>
  <c r="T28" i="55"/>
  <c r="AQ28" i="55"/>
  <c r="AI28" i="55"/>
  <c r="AU26" i="55"/>
  <c r="AM26" i="55"/>
  <c r="AE26" i="55"/>
  <c r="AQ24" i="55"/>
  <c r="AI24" i="55"/>
  <c r="AW23" i="55"/>
  <c r="AO23" i="55"/>
  <c r="AG23" i="55"/>
  <c r="AS21" i="55"/>
  <c r="AK21" i="55"/>
  <c r="AC21" i="55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R8" i="54" l="1"/>
  <c r="Z8" i="54"/>
  <c r="AH8" i="54"/>
  <c r="AP8" i="54"/>
  <c r="AA8" i="54"/>
  <c r="AQ8" i="54"/>
  <c r="S8" i="54"/>
  <c r="AI8" i="54"/>
  <c r="T8" i="54"/>
  <c r="AB8" i="54"/>
  <c r="AJ8" i="54"/>
  <c r="U8" i="54"/>
  <c r="AC8" i="54"/>
  <c r="N8" i="54"/>
  <c r="V8" i="54"/>
  <c r="AD8" i="54"/>
  <c r="AL8" i="54"/>
  <c r="M8" i="54"/>
  <c r="O8" i="54"/>
  <c r="W8" i="54"/>
  <c r="AE8" i="54"/>
  <c r="AM8" i="54"/>
  <c r="AK8" i="54"/>
  <c r="AN8" i="54"/>
  <c r="AF8" i="54"/>
  <c r="P8" i="54"/>
  <c r="AO8" i="54"/>
  <c r="Q8" i="54"/>
  <c r="X8" i="54"/>
  <c r="Y8" i="54"/>
  <c r="AG8" i="54"/>
  <c r="N10" i="54"/>
  <c r="V10" i="54"/>
  <c r="AD10" i="54"/>
  <c r="AL10" i="54"/>
  <c r="O10" i="54"/>
  <c r="AE10" i="54"/>
  <c r="W10" i="54"/>
  <c r="AM10" i="54"/>
  <c r="P10" i="54"/>
  <c r="X10" i="54"/>
  <c r="AF10" i="54"/>
  <c r="AN10" i="54"/>
  <c r="M10" i="54"/>
  <c r="R10" i="54"/>
  <c r="Z10" i="54"/>
  <c r="AH10" i="54"/>
  <c r="AP10" i="54"/>
  <c r="S10" i="54"/>
  <c r="AA10" i="54"/>
  <c r="AI10" i="54"/>
  <c r="AQ10" i="54"/>
  <c r="T10" i="54"/>
  <c r="AO10" i="54"/>
  <c r="Q10" i="54"/>
  <c r="U10" i="54"/>
  <c r="AJ10" i="54"/>
  <c r="Y10" i="54"/>
  <c r="AB10" i="54"/>
  <c r="AC10" i="54"/>
  <c r="AG10" i="54"/>
  <c r="AK10" i="54"/>
  <c r="T13" i="54"/>
  <c r="AB13" i="54"/>
  <c r="AJ13" i="54"/>
  <c r="U13" i="54"/>
  <c r="AK13" i="54"/>
  <c r="AC13" i="54"/>
  <c r="N13" i="54"/>
  <c r="V13" i="54"/>
  <c r="AD13" i="54"/>
  <c r="AL13" i="54"/>
  <c r="P13" i="54"/>
  <c r="X13" i="54"/>
  <c r="AF13" i="54"/>
  <c r="AN13" i="54"/>
  <c r="Q13" i="54"/>
  <c r="Y13" i="54"/>
  <c r="AG13" i="54"/>
  <c r="AO13" i="54"/>
  <c r="O13" i="54"/>
  <c r="AI13" i="54"/>
  <c r="R13" i="54"/>
  <c r="AM13" i="54"/>
  <c r="AE13" i="54"/>
  <c r="S13" i="54"/>
  <c r="AP13" i="54"/>
  <c r="W13" i="54"/>
  <c r="AQ13" i="54"/>
  <c r="Z13" i="54"/>
  <c r="AA13" i="54"/>
  <c r="AH13" i="54"/>
  <c r="M13" i="54"/>
  <c r="P23" i="54"/>
  <c r="X23" i="54"/>
  <c r="AF23" i="54"/>
  <c r="AN23" i="54"/>
  <c r="R23" i="54"/>
  <c r="Z23" i="54"/>
  <c r="AH23" i="54"/>
  <c r="AP23" i="54"/>
  <c r="Q23" i="54"/>
  <c r="AB23" i="54"/>
  <c r="AL23" i="54"/>
  <c r="S23" i="54"/>
  <c r="AM23" i="54"/>
  <c r="AC23" i="54"/>
  <c r="T23" i="54"/>
  <c r="AD23" i="54"/>
  <c r="AO23" i="54"/>
  <c r="U23" i="54"/>
  <c r="AE23" i="54"/>
  <c r="AQ23" i="54"/>
  <c r="M23" i="54"/>
  <c r="V23" i="54"/>
  <c r="AG23" i="54"/>
  <c r="W23" i="54"/>
  <c r="AI23" i="54"/>
  <c r="O23" i="54"/>
  <c r="Y23" i="54"/>
  <c r="AA23" i="54"/>
  <c r="AJ23" i="54"/>
  <c r="AK23" i="54"/>
  <c r="N23" i="54"/>
  <c r="R20" i="54"/>
  <c r="Z20" i="54"/>
  <c r="AH20" i="54"/>
  <c r="AP20" i="54"/>
  <c r="T20" i="54"/>
  <c r="AB20" i="54"/>
  <c r="AJ20" i="54"/>
  <c r="N20" i="54"/>
  <c r="V20" i="54"/>
  <c r="O20" i="54"/>
  <c r="W20" i="54"/>
  <c r="AE20" i="54"/>
  <c r="AM20" i="54"/>
  <c r="S20" i="54"/>
  <c r="AG20" i="54"/>
  <c r="AI20" i="54"/>
  <c r="U20" i="54"/>
  <c r="X20" i="54"/>
  <c r="AK20" i="54"/>
  <c r="Y20" i="54"/>
  <c r="AL20" i="54"/>
  <c r="AA20" i="54"/>
  <c r="AN20" i="54"/>
  <c r="AC20" i="54"/>
  <c r="AO20" i="54"/>
  <c r="P20" i="54"/>
  <c r="M20" i="54"/>
  <c r="Q20" i="54"/>
  <c r="AD20" i="54"/>
  <c r="AF20" i="54"/>
  <c r="AQ20" i="54"/>
  <c r="R12" i="54"/>
  <c r="Z12" i="54"/>
  <c r="AH12" i="54"/>
  <c r="AP12" i="54"/>
  <c r="M12" i="54"/>
  <c r="S12" i="54"/>
  <c r="AI12" i="54"/>
  <c r="AA12" i="54"/>
  <c r="AQ12" i="54"/>
  <c r="T12" i="54"/>
  <c r="AB12" i="54"/>
  <c r="AJ12" i="54"/>
  <c r="N12" i="54"/>
  <c r="V12" i="54"/>
  <c r="AD12" i="54"/>
  <c r="AL12" i="54"/>
  <c r="O12" i="54"/>
  <c r="W12" i="54"/>
  <c r="AE12" i="54"/>
  <c r="AM12" i="54"/>
  <c r="X12" i="54"/>
  <c r="Q12" i="54"/>
  <c r="U12" i="54"/>
  <c r="Y12" i="54"/>
  <c r="AC12" i="54"/>
  <c r="AF12" i="54"/>
  <c r="AO12" i="54"/>
  <c r="AG12" i="54"/>
  <c r="AN12" i="54"/>
  <c r="P12" i="54"/>
  <c r="AK12" i="54"/>
  <c r="P19" i="54"/>
  <c r="X19" i="54"/>
  <c r="AF19" i="54"/>
  <c r="AN19" i="54"/>
  <c r="R19" i="54"/>
  <c r="Z19" i="54"/>
  <c r="AH19" i="54"/>
  <c r="AP19" i="54"/>
  <c r="T19" i="54"/>
  <c r="AB19" i="54"/>
  <c r="AJ19" i="54"/>
  <c r="U19" i="54"/>
  <c r="AC19" i="54"/>
  <c r="AK19" i="54"/>
  <c r="O19" i="54"/>
  <c r="Q19" i="54"/>
  <c r="AG19" i="54"/>
  <c r="AI19" i="54"/>
  <c r="S19" i="54"/>
  <c r="V19" i="54"/>
  <c r="AL19" i="54"/>
  <c r="W19" i="54"/>
  <c r="AM19" i="54"/>
  <c r="Y19" i="54"/>
  <c r="AO19" i="54"/>
  <c r="AA19" i="54"/>
  <c r="AQ19" i="54"/>
  <c r="AE19" i="54"/>
  <c r="N19" i="54"/>
  <c r="M19" i="54"/>
  <c r="AD19" i="54"/>
  <c r="T21" i="54"/>
  <c r="AB21" i="54"/>
  <c r="AJ21" i="54"/>
  <c r="N21" i="54"/>
  <c r="V21" i="54"/>
  <c r="AD21" i="54"/>
  <c r="AL21" i="54"/>
  <c r="Q21" i="54"/>
  <c r="Y21" i="54"/>
  <c r="AG21" i="54"/>
  <c r="AO21" i="54"/>
  <c r="P21" i="54"/>
  <c r="AC21" i="54"/>
  <c r="AP21" i="54"/>
  <c r="AE21" i="54"/>
  <c r="R21" i="54"/>
  <c r="AQ21" i="54"/>
  <c r="S21" i="54"/>
  <c r="AF21" i="54"/>
  <c r="U21" i="54"/>
  <c r="AH21" i="54"/>
  <c r="W21" i="54"/>
  <c r="AI21" i="54"/>
  <c r="X21" i="54"/>
  <c r="AK21" i="54"/>
  <c r="M21" i="54"/>
  <c r="AA21" i="54"/>
  <c r="O21" i="54"/>
  <c r="AM21" i="54"/>
  <c r="AN21" i="54"/>
  <c r="Z21" i="54"/>
  <c r="N18" i="54"/>
  <c r="V18" i="54"/>
  <c r="AD18" i="54"/>
  <c r="AL18" i="54"/>
  <c r="P18" i="54"/>
  <c r="X18" i="54"/>
  <c r="AF18" i="54"/>
  <c r="AN18" i="54"/>
  <c r="R18" i="54"/>
  <c r="Z18" i="54"/>
  <c r="AH18" i="54"/>
  <c r="AP18" i="54"/>
  <c r="S18" i="54"/>
  <c r="AA18" i="54"/>
  <c r="AI18" i="54"/>
  <c r="AQ18" i="54"/>
  <c r="U18" i="54"/>
  <c r="AC18" i="54"/>
  <c r="AK18" i="54"/>
  <c r="Y18" i="54"/>
  <c r="M18" i="54"/>
  <c r="AB18" i="54"/>
  <c r="AE18" i="54"/>
  <c r="AG18" i="54"/>
  <c r="O18" i="54"/>
  <c r="AJ18" i="54"/>
  <c r="Q18" i="54"/>
  <c r="AM18" i="54"/>
  <c r="T18" i="54"/>
  <c r="W18" i="54"/>
  <c r="AO18" i="54"/>
  <c r="N7" i="54"/>
  <c r="V7" i="54"/>
  <c r="AD7" i="54"/>
  <c r="W7" i="54"/>
  <c r="AF7" i="54"/>
  <c r="AN7" i="54"/>
  <c r="X7" i="54"/>
  <c r="AO7" i="54"/>
  <c r="O7" i="54"/>
  <c r="AG7" i="54"/>
  <c r="P7" i="54"/>
  <c r="Y7" i="54"/>
  <c r="AH7" i="54"/>
  <c r="AP7" i="54"/>
  <c r="Q7" i="54"/>
  <c r="Z7" i="54"/>
  <c r="AQ7" i="54"/>
  <c r="R7" i="54"/>
  <c r="AA7" i="54"/>
  <c r="AJ7" i="54"/>
  <c r="S7" i="54"/>
  <c r="AB7" i="54"/>
  <c r="AK7" i="54"/>
  <c r="M7" i="54"/>
  <c r="AL7" i="54"/>
  <c r="AE7" i="54"/>
  <c r="AM7" i="54"/>
  <c r="T7" i="54"/>
  <c r="U7" i="54"/>
  <c r="AC7" i="54"/>
  <c r="AI7" i="54"/>
  <c r="N22" i="54"/>
  <c r="V22" i="54"/>
  <c r="AD22" i="54"/>
  <c r="AL22" i="54"/>
  <c r="P22" i="54"/>
  <c r="X22" i="54"/>
  <c r="AF22" i="54"/>
  <c r="AN22" i="54"/>
  <c r="S22" i="54"/>
  <c r="AA22" i="54"/>
  <c r="Y22" i="54"/>
  <c r="AJ22" i="54"/>
  <c r="Z22" i="54"/>
  <c r="AK22" i="54"/>
  <c r="O22" i="54"/>
  <c r="AB22" i="54"/>
  <c r="AM22" i="54"/>
  <c r="Q22" i="54"/>
  <c r="AC22" i="54"/>
  <c r="AO22" i="54"/>
  <c r="R22" i="54"/>
  <c r="AE22" i="54"/>
  <c r="AP22" i="54"/>
  <c r="M22" i="54"/>
  <c r="T22" i="54"/>
  <c r="AG22" i="54"/>
  <c r="AQ22" i="54"/>
  <c r="U22" i="54"/>
  <c r="W22" i="54"/>
  <c r="AI22" i="54"/>
  <c r="AH22" i="54"/>
  <c r="N14" i="54"/>
  <c r="V14" i="54"/>
  <c r="AD14" i="54"/>
  <c r="AL14" i="54"/>
  <c r="W14" i="54"/>
  <c r="AM14" i="54"/>
  <c r="O14" i="54"/>
  <c r="AE14" i="54"/>
  <c r="P14" i="54"/>
  <c r="X14" i="54"/>
  <c r="AF14" i="54"/>
  <c r="AN14" i="54"/>
  <c r="R14" i="54"/>
  <c r="Z14" i="54"/>
  <c r="AH14" i="54"/>
  <c r="AP14" i="54"/>
  <c r="S14" i="54"/>
  <c r="AA14" i="54"/>
  <c r="AI14" i="54"/>
  <c r="AQ14" i="54"/>
  <c r="AB14" i="54"/>
  <c r="U14" i="54"/>
  <c r="AC14" i="54"/>
  <c r="AG14" i="54"/>
  <c r="Q14" i="54"/>
  <c r="AJ14" i="54"/>
  <c r="M14" i="54"/>
  <c r="AK14" i="54"/>
  <c r="Y14" i="54"/>
  <c r="T14" i="54"/>
  <c r="AO14" i="54"/>
  <c r="P11" i="54"/>
  <c r="X11" i="54"/>
  <c r="AF11" i="54"/>
  <c r="AN11" i="54"/>
  <c r="Q11" i="54"/>
  <c r="AG11" i="54"/>
  <c r="Y11" i="54"/>
  <c r="AO11" i="54"/>
  <c r="M11" i="54"/>
  <c r="R11" i="54"/>
  <c r="Z11" i="54"/>
  <c r="AH11" i="54"/>
  <c r="AP11" i="54"/>
  <c r="T11" i="54"/>
  <c r="AB11" i="54"/>
  <c r="AJ11" i="54"/>
  <c r="U11" i="54"/>
  <c r="AC11" i="54"/>
  <c r="AK11" i="54"/>
  <c r="AE11" i="54"/>
  <c r="N11" i="54"/>
  <c r="AI11" i="54"/>
  <c r="AD11" i="54"/>
  <c r="O11" i="54"/>
  <c r="AL11" i="54"/>
  <c r="S11" i="54"/>
  <c r="AM11" i="54"/>
  <c r="AA11" i="54"/>
  <c r="V11" i="54"/>
  <c r="AQ11" i="54"/>
  <c r="W11" i="54"/>
  <c r="R24" i="54"/>
  <c r="Z24" i="54"/>
  <c r="AH24" i="54"/>
  <c r="AP24" i="54"/>
  <c r="T24" i="54"/>
  <c r="AB24" i="54"/>
  <c r="AJ24" i="54"/>
  <c r="S24" i="54"/>
  <c r="AD24" i="54"/>
  <c r="AN24" i="54"/>
  <c r="AE24" i="54"/>
  <c r="U24" i="54"/>
  <c r="AO24" i="54"/>
  <c r="V24" i="54"/>
  <c r="AF24" i="54"/>
  <c r="AQ24" i="54"/>
  <c r="M24" i="54"/>
  <c r="W24" i="54"/>
  <c r="AG24" i="54"/>
  <c r="N24" i="54"/>
  <c r="X24" i="54"/>
  <c r="AI24" i="54"/>
  <c r="O24" i="54"/>
  <c r="Y24" i="54"/>
  <c r="AK24" i="54"/>
  <c r="AC24" i="54"/>
  <c r="AA24" i="54"/>
  <c r="AL24" i="54"/>
  <c r="AM24" i="54"/>
  <c r="Q24" i="54"/>
  <c r="P24" i="54"/>
  <c r="T9" i="54"/>
  <c r="AB9" i="54"/>
  <c r="AJ9" i="54"/>
  <c r="AC9" i="54"/>
  <c r="U9" i="54"/>
  <c r="AK9" i="54"/>
  <c r="N9" i="54"/>
  <c r="V9" i="54"/>
  <c r="AD9" i="54"/>
  <c r="AL9" i="54"/>
  <c r="P9" i="54"/>
  <c r="X9" i="54"/>
  <c r="AF9" i="54"/>
  <c r="AN9" i="54"/>
  <c r="Q9" i="54"/>
  <c r="Y9" i="54"/>
  <c r="AG9" i="54"/>
  <c r="AO9" i="54"/>
  <c r="AA9" i="54"/>
  <c r="M9" i="54"/>
  <c r="AQ9" i="54"/>
  <c r="AE9" i="54"/>
  <c r="AH9" i="54"/>
  <c r="O9" i="54"/>
  <c r="AI9" i="54"/>
  <c r="R9" i="54"/>
  <c r="AM9" i="54"/>
  <c r="W9" i="54"/>
  <c r="Z9" i="54"/>
  <c r="S9" i="54"/>
  <c r="AP9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<sst xmlns="http://schemas.openxmlformats.org/spreadsheetml/2006/main" count="87179" uniqueCount="899">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</sst>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796875" defaultRowHeight="14.5" x14ac:dyDescent="0.35"/>
  <cols>
    <col min="1" max="1" width="36.81640625" customWidth="1"/>
    <col min="2" max="2" width="91.6328125" customWidth="1"/>
    <col min="3" max="3" width="9.1796875" customWidth="1"/>
    <col min="4" max="4" width="70.6328125" customWidth="1"/>
    <col min="5" max="6" width="9.1796875" customWidth="1"/>
    <col min="7" max="8" width="8.1796875" customWidth="1"/>
  </cols>
  <sheetData>
    <row r="1" spans="1:10" x14ac:dyDescent="0.35">
      <c r="A1" s="18" t="s">
        <v>0</v>
      </c>
      <c r="B1" t="s">
        <v>831</v>
      </c>
      <c r="C1" s="62">
        <v>44834</v>
      </c>
      <c r="G1" s="64" t="s">
        <v>817</v>
      </c>
      <c r="H1" s="64" t="s">
        <v>759</v>
      </c>
      <c r="J1" t="s">
        <v>887</v>
      </c>
    </row>
    <row r="2" spans="1:10" x14ac:dyDescent="0.35">
      <c r="A2" s="18" t="s">
        <v>1</v>
      </c>
      <c r="B2" t="str">
        <f>LOOKUP(B1,G1:H51,H1:H51)</f>
        <v>IA</v>
      </c>
      <c r="G2" s="64" t="s">
        <v>818</v>
      </c>
      <c r="H2" s="64" t="s">
        <v>737</v>
      </c>
      <c r="J2" t="s">
        <v>888</v>
      </c>
    </row>
    <row r="3" spans="1:10" ht="15" thickBot="1" x14ac:dyDescent="0.4">
      <c r="G3" s="64" t="s">
        <v>819</v>
      </c>
      <c r="H3" s="64" t="s">
        <v>761</v>
      </c>
      <c r="J3" t="s">
        <v>889</v>
      </c>
    </row>
    <row r="4" spans="1:10" ht="15" thickBot="1" x14ac:dyDescent="0.4">
      <c r="A4" s="65" t="s">
        <v>886</v>
      </c>
      <c r="B4" s="68" t="s">
        <v>887</v>
      </c>
      <c r="C4" s="67" t="s">
        <v>890</v>
      </c>
      <c r="G4" s="64"/>
      <c r="H4" s="64"/>
    </row>
    <row r="5" spans="1:10" x14ac:dyDescent="0.3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3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3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3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3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3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35">
      <c r="G11" s="64" t="s">
        <v>826</v>
      </c>
      <c r="H11" s="64" t="s">
        <v>768</v>
      </c>
    </row>
    <row r="12" spans="1:10" x14ac:dyDescent="0.3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3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3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3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3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3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35">
      <c r="G18" s="64" t="s">
        <v>833</v>
      </c>
      <c r="H18" s="64" t="s">
        <v>775</v>
      </c>
    </row>
    <row r="19" spans="2:8" x14ac:dyDescent="0.35">
      <c r="B19" s="11" t="s">
        <v>22</v>
      </c>
      <c r="G19" s="64" t="s">
        <v>834</v>
      </c>
      <c r="H19" s="64" t="s">
        <v>776</v>
      </c>
    </row>
    <row r="20" spans="2:8" x14ac:dyDescent="0.35">
      <c r="B20" t="s">
        <v>23</v>
      </c>
      <c r="D20" s="23"/>
      <c r="G20" s="64" t="s">
        <v>835</v>
      </c>
      <c r="H20" s="64" t="s">
        <v>779</v>
      </c>
    </row>
    <row r="21" spans="2:8" x14ac:dyDescent="0.35">
      <c r="B21" s="7">
        <v>2018</v>
      </c>
      <c r="G21" s="64" t="s">
        <v>836</v>
      </c>
      <c r="H21" s="64" t="s">
        <v>778</v>
      </c>
    </row>
    <row r="22" spans="2:8" x14ac:dyDescent="0.35">
      <c r="B22" t="s">
        <v>24</v>
      </c>
      <c r="G22" s="64" t="s">
        <v>837</v>
      </c>
      <c r="H22" s="64" t="s">
        <v>777</v>
      </c>
    </row>
    <row r="23" spans="2:8" x14ac:dyDescent="0.35">
      <c r="B23" s="14" t="s">
        <v>25</v>
      </c>
      <c r="G23" s="64" t="s">
        <v>838</v>
      </c>
      <c r="H23" s="64" t="s">
        <v>780</v>
      </c>
    </row>
    <row r="24" spans="2:8" x14ac:dyDescent="0.35">
      <c r="B24" t="s">
        <v>26</v>
      </c>
      <c r="G24" s="64" t="s">
        <v>839</v>
      </c>
      <c r="H24" s="64" t="s">
        <v>781</v>
      </c>
    </row>
    <row r="25" spans="2:8" x14ac:dyDescent="0.35">
      <c r="G25" s="64" t="s">
        <v>840</v>
      </c>
      <c r="H25" s="64" t="s">
        <v>783</v>
      </c>
    </row>
    <row r="26" spans="2:8" x14ac:dyDescent="0.35">
      <c r="B26" s="11" t="s">
        <v>27</v>
      </c>
      <c r="G26" s="64" t="s">
        <v>841</v>
      </c>
      <c r="H26" s="64" t="s">
        <v>782</v>
      </c>
    </row>
    <row r="27" spans="2:8" x14ac:dyDescent="0.35">
      <c r="B27" t="s">
        <v>28</v>
      </c>
      <c r="G27" s="64" t="s">
        <v>842</v>
      </c>
      <c r="H27" s="64" t="s">
        <v>784</v>
      </c>
    </row>
    <row r="28" spans="2:8" x14ac:dyDescent="0.35">
      <c r="B28" t="s">
        <v>15</v>
      </c>
      <c r="G28" s="64" t="s">
        <v>843</v>
      </c>
      <c r="H28" s="64" t="s">
        <v>787</v>
      </c>
    </row>
    <row r="29" spans="2:8" x14ac:dyDescent="0.35">
      <c r="B29" t="s">
        <v>29</v>
      </c>
      <c r="G29" s="64" t="s">
        <v>844</v>
      </c>
      <c r="H29" s="64" t="s">
        <v>791</v>
      </c>
    </row>
    <row r="30" spans="2:8" x14ac:dyDescent="0.35">
      <c r="B30" s="14" t="s">
        <v>30</v>
      </c>
      <c r="G30" s="64" t="s">
        <v>845</v>
      </c>
      <c r="H30" s="64" t="s">
        <v>788</v>
      </c>
    </row>
    <row r="31" spans="2:8" x14ac:dyDescent="0.35">
      <c r="B31" t="s">
        <v>31</v>
      </c>
      <c r="G31" s="64" t="s">
        <v>846</v>
      </c>
      <c r="H31" s="64" t="s">
        <v>789</v>
      </c>
    </row>
    <row r="32" spans="2:8" x14ac:dyDescent="0.35">
      <c r="G32" s="64" t="s">
        <v>847</v>
      </c>
      <c r="H32" s="64" t="s">
        <v>790</v>
      </c>
    </row>
    <row r="33" spans="1:8" x14ac:dyDescent="0.3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3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3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3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3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3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35">
      <c r="G39" s="64" t="s">
        <v>854</v>
      </c>
      <c r="H39" s="64" t="s">
        <v>796</v>
      </c>
    </row>
    <row r="40" spans="1:8" x14ac:dyDescent="0.35">
      <c r="B40" s="11" t="s">
        <v>42</v>
      </c>
      <c r="G40" s="64" t="s">
        <v>855</v>
      </c>
      <c r="H40" s="64" t="s">
        <v>797</v>
      </c>
    </row>
    <row r="41" spans="1:8" x14ac:dyDescent="0.35">
      <c r="B41" t="s">
        <v>5</v>
      </c>
      <c r="G41" s="64" t="s">
        <v>856</v>
      </c>
      <c r="H41" s="64" t="s">
        <v>798</v>
      </c>
    </row>
    <row r="42" spans="1:8" x14ac:dyDescent="0.35">
      <c r="B42" s="7">
        <v>2019</v>
      </c>
      <c r="G42" s="64" t="s">
        <v>857</v>
      </c>
      <c r="H42" s="64" t="s">
        <v>799</v>
      </c>
    </row>
    <row r="43" spans="1:8" x14ac:dyDescent="0.35">
      <c r="B43" t="s">
        <v>43</v>
      </c>
      <c r="G43" s="64" t="s">
        <v>858</v>
      </c>
      <c r="H43" s="64" t="s">
        <v>800</v>
      </c>
    </row>
    <row r="44" spans="1:8" x14ac:dyDescent="0.35">
      <c r="B44" s="23" t="s">
        <v>44</v>
      </c>
      <c r="G44" s="64" t="s">
        <v>859</v>
      </c>
      <c r="H44" s="64" t="s">
        <v>801</v>
      </c>
    </row>
    <row r="45" spans="1:8" x14ac:dyDescent="0.35">
      <c r="B45" t="s">
        <v>45</v>
      </c>
      <c r="G45" s="64" t="s">
        <v>860</v>
      </c>
      <c r="H45" s="64" t="s">
        <v>803</v>
      </c>
    </row>
    <row r="46" spans="1:8" x14ac:dyDescent="0.35">
      <c r="A46" s="18" t="s">
        <v>46</v>
      </c>
      <c r="G46" s="64" t="s">
        <v>861</v>
      </c>
      <c r="H46" s="64" t="s">
        <v>805</v>
      </c>
    </row>
    <row r="47" spans="1:8" x14ac:dyDescent="0.35">
      <c r="G47" s="64" t="s">
        <v>862</v>
      </c>
      <c r="H47" s="64" t="s">
        <v>804</v>
      </c>
    </row>
    <row r="48" spans="1:8" x14ac:dyDescent="0.35">
      <c r="A48" s="40" t="s">
        <v>47</v>
      </c>
      <c r="G48" s="64" t="s">
        <v>863</v>
      </c>
      <c r="H48" s="64" t="s">
        <v>806</v>
      </c>
    </row>
    <row r="49" spans="1:8" x14ac:dyDescent="0.35">
      <c r="A49" t="s">
        <v>48</v>
      </c>
      <c r="G49" s="64" t="s">
        <v>864</v>
      </c>
      <c r="H49" s="64" t="s">
        <v>808</v>
      </c>
    </row>
    <row r="50" spans="1:8" x14ac:dyDescent="0.35">
      <c r="G50" s="64" t="s">
        <v>865</v>
      </c>
      <c r="H50" s="64" t="s">
        <v>807</v>
      </c>
    </row>
    <row r="51" spans="1:8" x14ac:dyDescent="0.35">
      <c r="A51" s="40" t="s">
        <v>49</v>
      </c>
      <c r="G51" s="64" t="s">
        <v>866</v>
      </c>
      <c r="H51" s="64" t="s">
        <v>809</v>
      </c>
    </row>
    <row r="52" spans="1:8" x14ac:dyDescent="0.35">
      <c r="A52" t="s">
        <v>50</v>
      </c>
    </row>
    <row r="53" spans="1:8" x14ac:dyDescent="0.35">
      <c r="A53" s="18" t="s">
        <v>51</v>
      </c>
    </row>
    <row r="54" spans="1:8" x14ac:dyDescent="0.35">
      <c r="A54" t="s">
        <v>52</v>
      </c>
    </row>
    <row r="55" spans="1:8" x14ac:dyDescent="0.35">
      <c r="A55" t="s">
        <v>53</v>
      </c>
    </row>
    <row r="57" spans="1:8" x14ac:dyDescent="0.35">
      <c r="A57" s="40" t="s">
        <v>54</v>
      </c>
    </row>
    <row r="58" spans="1:8" x14ac:dyDescent="0.35">
      <c r="A58" s="18" t="s">
        <v>55</v>
      </c>
    </row>
    <row r="59" spans="1:8" x14ac:dyDescent="0.35">
      <c r="A59" t="s">
        <v>56</v>
      </c>
    </row>
    <row r="60" spans="1:8" x14ac:dyDescent="0.35">
      <c r="A60" t="s">
        <v>57</v>
      </c>
    </row>
    <row r="61" spans="1:8" x14ac:dyDescent="0.35">
      <c r="A61" t="s">
        <v>58</v>
      </c>
    </row>
    <row r="62" spans="1:8" x14ac:dyDescent="0.35">
      <c r="A62" t="s">
        <v>59</v>
      </c>
    </row>
    <row r="63" spans="1:8" x14ac:dyDescent="0.35">
      <c r="A63" t="s">
        <v>60</v>
      </c>
    </row>
    <row r="64" spans="1:8" x14ac:dyDescent="0.35">
      <c r="A64" t="s">
        <v>61</v>
      </c>
    </row>
    <row r="65" spans="1:1" x14ac:dyDescent="0.35">
      <c r="A65" t="s">
        <v>62</v>
      </c>
    </row>
    <row r="66" spans="1:1" x14ac:dyDescent="0.35">
      <c r="A66" t="s">
        <v>63</v>
      </c>
    </row>
    <row r="68" spans="1:1" x14ac:dyDescent="0.35">
      <c r="A68" s="40" t="s">
        <v>64</v>
      </c>
    </row>
    <row r="69" spans="1:1" x14ac:dyDescent="0.35">
      <c r="A69" t="s">
        <v>65</v>
      </c>
    </row>
    <row r="70" spans="1:1" x14ac:dyDescent="0.35">
      <c r="A70" t="s">
        <v>66</v>
      </c>
    </row>
    <row r="72" spans="1:1" x14ac:dyDescent="0.35">
      <c r="A72" s="40" t="s">
        <v>67</v>
      </c>
    </row>
    <row r="73" spans="1:1" x14ac:dyDescent="0.35">
      <c r="A73" t="s">
        <v>68</v>
      </c>
    </row>
    <row r="75" spans="1:1" x14ac:dyDescent="0.35">
      <c r="A75" t="s">
        <v>69</v>
      </c>
    </row>
    <row r="76" spans="1:1" x14ac:dyDescent="0.35">
      <c r="A76" t="s">
        <v>70</v>
      </c>
    </row>
    <row r="77" spans="1:1" x14ac:dyDescent="0.35">
      <c r="A77" t="s">
        <v>71</v>
      </c>
    </row>
    <row r="79" spans="1:1" x14ac:dyDescent="0.35">
      <c r="A79" t="s">
        <v>72</v>
      </c>
    </row>
    <row r="81" spans="1:1" x14ac:dyDescent="0.35">
      <c r="A81" s="18" t="s">
        <v>73</v>
      </c>
    </row>
    <row r="82" spans="1:1" x14ac:dyDescent="0.35">
      <c r="A82" t="s">
        <v>74</v>
      </c>
    </row>
    <row r="83" spans="1:1" x14ac:dyDescent="0.35">
      <c r="A83" t="s">
        <v>75</v>
      </c>
    </row>
    <row r="84" spans="1:1" x14ac:dyDescent="0.35">
      <c r="A84" t="s">
        <v>76</v>
      </c>
    </row>
    <row r="85" spans="1:1" x14ac:dyDescent="0.35">
      <c r="A85" t="s">
        <v>77</v>
      </c>
    </row>
    <row r="87" spans="1:1" x14ac:dyDescent="0.35">
      <c r="A87" t="s">
        <v>78</v>
      </c>
    </row>
    <row r="89" spans="1:1" x14ac:dyDescent="0.35">
      <c r="A89" s="41" t="s">
        <v>49</v>
      </c>
    </row>
    <row r="90" spans="1:1" x14ac:dyDescent="0.35">
      <c r="A90" t="s">
        <v>79</v>
      </c>
    </row>
    <row r="91" spans="1:1" x14ac:dyDescent="0.35">
      <c r="A91" t="s">
        <v>80</v>
      </c>
    </row>
    <row r="92" spans="1:1" x14ac:dyDescent="0.35">
      <c r="A92" t="s">
        <v>81</v>
      </c>
    </row>
    <row r="93" spans="1:1" x14ac:dyDescent="0.35">
      <c r="A93" t="s">
        <v>82</v>
      </c>
    </row>
    <row r="94" spans="1:1" x14ac:dyDescent="0.35">
      <c r="A94" t="s">
        <v>83</v>
      </c>
    </row>
    <row r="96" spans="1:1" x14ac:dyDescent="0.35">
      <c r="A96" s="18" t="s">
        <v>84</v>
      </c>
    </row>
    <row r="97" spans="1:2" x14ac:dyDescent="0.35">
      <c r="A97" t="s">
        <v>85</v>
      </c>
    </row>
    <row r="98" spans="1:2" x14ac:dyDescent="0.35">
      <c r="A98" t="s">
        <v>86</v>
      </c>
    </row>
    <row r="99" spans="1:2" x14ac:dyDescent="0.35">
      <c r="A99" t="s">
        <v>87</v>
      </c>
    </row>
    <row r="100" spans="1:2" x14ac:dyDescent="0.35">
      <c r="A100" s="44">
        <v>0.89805481563188172</v>
      </c>
      <c r="B100" t="s">
        <v>88</v>
      </c>
    </row>
    <row r="101" spans="1:2" x14ac:dyDescent="0.35">
      <c r="A101" s="45">
        <v>0.91400000000000003</v>
      </c>
      <c r="B101" t="s">
        <v>89</v>
      </c>
    </row>
    <row r="102" spans="1:2" x14ac:dyDescent="0.35">
      <c r="A102" s="45">
        <v>0.9686815713640794</v>
      </c>
      <c r="B102" t="s">
        <v>90</v>
      </c>
    </row>
    <row r="103" spans="1:2" x14ac:dyDescent="0.35">
      <c r="A103">
        <v>1.022</v>
      </c>
      <c r="B103" t="s">
        <v>91</v>
      </c>
    </row>
    <row r="104" spans="1:2" x14ac:dyDescent="0.35">
      <c r="A104" t="s">
        <v>92</v>
      </c>
    </row>
    <row r="107" spans="1:2" x14ac:dyDescent="0.35">
      <c r="A107" s="18" t="s">
        <v>93</v>
      </c>
    </row>
    <row r="108" spans="1:2" x14ac:dyDescent="0.35">
      <c r="A108">
        <v>5.7190000000000003</v>
      </c>
      <c r="B108" t="s">
        <v>94</v>
      </c>
    </row>
    <row r="109" spans="1:2" x14ac:dyDescent="0.35">
      <c r="A109">
        <v>6.0629999999999997</v>
      </c>
      <c r="B109" t="s">
        <v>95</v>
      </c>
    </row>
    <row r="110" spans="1:2" x14ac:dyDescent="0.35">
      <c r="A110" s="15" t="s">
        <v>96</v>
      </c>
    </row>
    <row r="112" spans="1:2" x14ac:dyDescent="0.35">
      <c r="A112" t="s">
        <v>97</v>
      </c>
    </row>
    <row r="113" spans="1:1" x14ac:dyDescent="0.35">
      <c r="A113" t="s">
        <v>98</v>
      </c>
    </row>
    <row r="114" spans="1:1" x14ac:dyDescent="0.35">
      <c r="A114" t="s">
        <v>99</v>
      </c>
    </row>
    <row r="116" spans="1:1" x14ac:dyDescent="0.35">
      <c r="A116" s="18" t="s">
        <v>100</v>
      </c>
    </row>
    <row r="117" spans="1:1" x14ac:dyDescent="0.35">
      <c r="A117" t="s">
        <v>101</v>
      </c>
    </row>
    <row r="118" spans="1:1" x14ac:dyDescent="0.35">
      <c r="A118" t="s">
        <v>102</v>
      </c>
    </row>
    <row r="119" spans="1:1" x14ac:dyDescent="0.35">
      <c r="A119" t="s">
        <v>103</v>
      </c>
    </row>
    <row r="120" spans="1:1" x14ac:dyDescent="0.35">
      <c r="A120" t="s">
        <v>104</v>
      </c>
    </row>
    <row r="121" spans="1:1" x14ac:dyDescent="0.35">
      <c r="A121" t="s">
        <v>105</v>
      </c>
    </row>
    <row r="122" spans="1:1" x14ac:dyDescent="0.35">
      <c r="A122" t="s">
        <v>106</v>
      </c>
    </row>
    <row r="123" spans="1:1" x14ac:dyDescent="0.3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1640625" defaultRowHeight="14.5" x14ac:dyDescent="0.35"/>
  <cols>
    <col min="1" max="1" width="0" hidden="1" customWidth="1"/>
    <col min="4" max="4" width="37.453125" bestFit="1" customWidth="1"/>
    <col min="5" max="5" width="18.6328125" bestFit="1" customWidth="1"/>
    <col min="8" max="9" width="11.1796875" customWidth="1"/>
    <col min="10" max="10" width="14.453125" bestFit="1" customWidth="1"/>
    <col min="11" max="11" width="24.6328125" bestFit="1" customWidth="1"/>
    <col min="12" max="13" width="9.1796875" bestFit="1" customWidth="1"/>
  </cols>
  <sheetData>
    <row r="1" spans="1:43" x14ac:dyDescent="0.3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3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3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3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3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3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3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3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1.5400000000000001E-6</v>
      </c>
      <c r="M8" s="61">
        <f>$L$8*'National Coal and NG Prices'!B28</f>
        <v>1.5400000000000001E-6</v>
      </c>
      <c r="N8" s="61">
        <f>$L$8*'National Coal and NG Prices'!C28</f>
        <v>1.603434009582077E-6</v>
      </c>
      <c r="O8" s="61">
        <f>$L$8*'National Coal and NG Prices'!D28</f>
        <v>1.6073154091714165E-6</v>
      </c>
      <c r="P8" s="61">
        <f>$L$8*'National Coal and NG Prices'!E28</f>
        <v>1.5468938291213643E-6</v>
      </c>
      <c r="Q8" s="61">
        <f>$L$8*'National Coal and NG Prices'!F28</f>
        <v>1.5197513884607547E-6</v>
      </c>
      <c r="R8" s="61">
        <f>$L$8*'National Coal and NG Prices'!G28</f>
        <v>1.4548288653545733E-6</v>
      </c>
      <c r="S8" s="61">
        <f>$L$8*'National Coal and NG Prices'!H28</f>
        <v>1.4392099331762445E-6</v>
      </c>
      <c r="T8" s="61">
        <f>$L$8*'National Coal and NG Prices'!I28</f>
        <v>1.4252010094096625E-6</v>
      </c>
      <c r="U8" s="61">
        <f>$L$8*'National Coal and NG Prices'!J28</f>
        <v>1.3924392290450841E-6</v>
      </c>
      <c r="V8" s="61">
        <f>$L$8*'National Coal and NG Prices'!K28</f>
        <v>1.3876574799241374E-6</v>
      </c>
      <c r="W8" s="61">
        <f>$L$8*'National Coal and NG Prices'!L28</f>
        <v>1.3841687260643996E-6</v>
      </c>
      <c r="X8" s="61">
        <f>$L$8*'National Coal and NG Prices'!M28</f>
        <v>1.3876470200993734E-6</v>
      </c>
      <c r="Y8" s="61">
        <f>$L$8*'National Coal and NG Prices'!N28</f>
        <v>1.3681893322326659E-6</v>
      </c>
      <c r="Z8" s="61">
        <f>$L$8*'National Coal and NG Prices'!O28</f>
        <v>1.3561227174645636E-6</v>
      </c>
      <c r="AA8" s="61">
        <f>$L$8*'National Coal and NG Prices'!P28</f>
        <v>1.3519275231323048E-6</v>
      </c>
      <c r="AB8" s="61">
        <f>$L$8*'National Coal and NG Prices'!Q28</f>
        <v>1.3402270022309416E-6</v>
      </c>
      <c r="AC8" s="61">
        <f>$L$8*'National Coal and NG Prices'!R28</f>
        <v>1.3323354667474751E-6</v>
      </c>
      <c r="AD8" s="61">
        <f>$L$8*'National Coal and NG Prices'!S28</f>
        <v>1.3312154608958248E-6</v>
      </c>
      <c r="AE8" s="61">
        <f>$L$8*'National Coal and NG Prices'!T28</f>
        <v>1.3418635625055512E-6</v>
      </c>
      <c r="AF8" s="61">
        <f>$L$8*'National Coal and NG Prices'!U28</f>
        <v>1.3395583780479521E-6</v>
      </c>
      <c r="AG8" s="61">
        <f>$L$8*'National Coal and NG Prices'!V28</f>
        <v>1.338721592066834E-6</v>
      </c>
      <c r="AH8" s="61">
        <f>$L$8*'National Coal and NG Prices'!W28</f>
        <v>1.3378276793504667E-6</v>
      </c>
      <c r="AI8" s="61">
        <f>$L$8*'National Coal and NG Prices'!X28</f>
        <v>1.333776508759189E-6</v>
      </c>
      <c r="AJ8" s="61">
        <f>$L$8*'National Coal and NG Prices'!Y28</f>
        <v>1.3325776519208564E-6</v>
      </c>
      <c r="AK8" s="61">
        <f>$L$8*'National Coal and NG Prices'!Z28</f>
        <v>1.3306812052309572E-6</v>
      </c>
      <c r="AL8" s="61">
        <f>$L$8*'National Coal and NG Prices'!AA28</f>
        <v>1.3268931394625888E-6</v>
      </c>
      <c r="AM8" s="61">
        <f>$L$8*'National Coal and NG Prices'!AB28</f>
        <v>1.3251857742203458E-6</v>
      </c>
      <c r="AN8" s="61">
        <f>$L$8*'National Coal and NG Prices'!AC28</f>
        <v>1.3233504772752208E-6</v>
      </c>
      <c r="AO8" s="61">
        <f>$L$8*'National Coal and NG Prices'!AD28</f>
        <v>1.3149480195821297E-6</v>
      </c>
      <c r="AP8" s="61">
        <f>$L$8*'National Coal and NG Prices'!AE28</f>
        <v>1.3130306532427023E-6</v>
      </c>
      <c r="AQ8" s="61">
        <f>$L$8*'National Coal and NG Prices'!AF28</f>
        <v>1.3120458205110788E-6</v>
      </c>
    </row>
    <row r="9" spans="1:43" x14ac:dyDescent="0.3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3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2.21E-6</v>
      </c>
      <c r="M10" s="61">
        <f>$L$10*'National Coal and NG Prices'!B30</f>
        <v>2.21E-6</v>
      </c>
      <c r="N10" s="61">
        <f>$L$10*'National Coal and NG Prices'!C30</f>
        <v>2.21E-6</v>
      </c>
      <c r="O10" s="61">
        <f>$L$10*'National Coal and NG Prices'!D30</f>
        <v>2.21E-6</v>
      </c>
      <c r="P10" s="61">
        <f>$L$10*'National Coal and NG Prices'!E30</f>
        <v>2.21E-6</v>
      </c>
      <c r="Q10" s="61">
        <f>$L$10*'National Coal and NG Prices'!F30</f>
        <v>2.21E-6</v>
      </c>
      <c r="R10" s="61">
        <f>$L$10*'National Coal and NG Prices'!G30</f>
        <v>2.21E-6</v>
      </c>
      <c r="S10" s="61">
        <f>$L$10*'National Coal and NG Prices'!H30</f>
        <v>2.21E-6</v>
      </c>
      <c r="T10" s="61">
        <f>$L$10*'National Coal and NG Prices'!I30</f>
        <v>2.21E-6</v>
      </c>
      <c r="U10" s="61">
        <f>$L$10*'National Coal and NG Prices'!J30</f>
        <v>2.21E-6</v>
      </c>
      <c r="V10" s="61">
        <f>$L$10*'National Coal and NG Prices'!K30</f>
        <v>2.21E-6</v>
      </c>
      <c r="W10" s="61">
        <f>$L$10*'National Coal and NG Prices'!L30</f>
        <v>2.21E-6</v>
      </c>
      <c r="X10" s="61">
        <f>$L$10*'National Coal and NG Prices'!M30</f>
        <v>2.21E-6</v>
      </c>
      <c r="Y10" s="61">
        <f>$L$10*'National Coal and NG Prices'!N30</f>
        <v>2.21E-6</v>
      </c>
      <c r="Z10" s="61">
        <f>$L$10*'National Coal and NG Prices'!O30</f>
        <v>2.21E-6</v>
      </c>
      <c r="AA10" s="61">
        <f>$L$10*'National Coal and NG Prices'!P30</f>
        <v>2.21E-6</v>
      </c>
      <c r="AB10" s="61">
        <f>$L$10*'National Coal and NG Prices'!Q30</f>
        <v>2.21E-6</v>
      </c>
      <c r="AC10" s="61">
        <f>$L$10*'National Coal and NG Prices'!R30</f>
        <v>2.21E-6</v>
      </c>
      <c r="AD10" s="61">
        <f>$L$10*'National Coal and NG Prices'!S30</f>
        <v>2.21E-6</v>
      </c>
      <c r="AE10" s="61">
        <f>$L$10*'National Coal and NG Prices'!T30</f>
        <v>2.21E-6</v>
      </c>
      <c r="AF10" s="61">
        <f>$L$10*'National Coal and NG Prices'!U30</f>
        <v>2.21E-6</v>
      </c>
      <c r="AG10" s="61">
        <f>$L$10*'National Coal and NG Prices'!V30</f>
        <v>2.21E-6</v>
      </c>
      <c r="AH10" s="61">
        <f>$L$10*'National Coal and NG Prices'!W30</f>
        <v>2.21E-6</v>
      </c>
      <c r="AI10" s="61">
        <f>$L$10*'National Coal and NG Prices'!X30</f>
        <v>2.21E-6</v>
      </c>
      <c r="AJ10" s="61">
        <f>$L$10*'National Coal and NG Prices'!Y30</f>
        <v>2.21E-6</v>
      </c>
      <c r="AK10" s="61">
        <f>$L$10*'National Coal and NG Prices'!Z30</f>
        <v>2.21E-6</v>
      </c>
      <c r="AL10" s="61">
        <f>$L$10*'National Coal and NG Prices'!AA30</f>
        <v>2.21E-6</v>
      </c>
      <c r="AM10" s="61">
        <f>$L$10*'National Coal and NG Prices'!AB30</f>
        <v>2.21E-6</v>
      </c>
      <c r="AN10" s="61">
        <f>$L$10*'National Coal and NG Prices'!AC30</f>
        <v>2.21E-6</v>
      </c>
      <c r="AO10" s="61">
        <f>$L$10*'National Coal and NG Prices'!AD30</f>
        <v>2.21E-6</v>
      </c>
      <c r="AP10" s="61">
        <f>$L$10*'National Coal and NG Prices'!AE30</f>
        <v>2.21E-6</v>
      </c>
      <c r="AQ10" s="61">
        <f>$L$10*'National Coal and NG Prices'!AF30</f>
        <v>2.21E-6</v>
      </c>
    </row>
    <row r="11" spans="1:43" x14ac:dyDescent="0.3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1.9400000000000001E-6</v>
      </c>
      <c r="M11" s="61">
        <f>$L$11*'National Coal and NG Prices'!B31</f>
        <v>1.9400000000000001E-6</v>
      </c>
      <c r="N11" s="61">
        <f>$L$11*'National Coal and NG Prices'!C31</f>
        <v>1.8093913372933902E-6</v>
      </c>
      <c r="O11" s="61">
        <f>$L$11*'National Coal and NG Prices'!D31</f>
        <v>1.7687782571911052E-6</v>
      </c>
      <c r="P11" s="61">
        <f>$L$11*'National Coal and NG Prices'!E31</f>
        <v>1.7357447454099383E-6</v>
      </c>
      <c r="Q11" s="61">
        <f>$L$11*'National Coal and NG Prices'!F31</f>
        <v>1.7082934708084468E-6</v>
      </c>
      <c r="R11" s="61">
        <f>$L$11*'National Coal and NG Prices'!G31</f>
        <v>1.6897432459249572E-6</v>
      </c>
      <c r="S11" s="61">
        <f>$L$11*'National Coal and NG Prices'!H31</f>
        <v>1.6737106302838096E-6</v>
      </c>
      <c r="T11" s="61">
        <f>$L$11*'National Coal and NG Prices'!I31</f>
        <v>1.6653256178288391E-6</v>
      </c>
      <c r="U11" s="61">
        <f>$L$11*'National Coal and NG Prices'!J31</f>
        <v>1.6614768229500155E-6</v>
      </c>
      <c r="V11" s="61">
        <f>$L$11*'National Coal and NG Prices'!K31</f>
        <v>1.6651255770841094E-6</v>
      </c>
      <c r="W11" s="61">
        <f>$L$11*'National Coal and NG Prices'!L31</f>
        <v>1.6762306490124319E-6</v>
      </c>
      <c r="X11" s="61">
        <f>$L$11*'National Coal and NG Prices'!M31</f>
        <v>1.6858254890108959E-6</v>
      </c>
      <c r="Y11" s="61">
        <f>$L$11*'National Coal and NG Prices'!N31</f>
        <v>1.6918036152276398E-6</v>
      </c>
      <c r="Z11" s="61">
        <f>$L$11*'National Coal and NG Prices'!O31</f>
        <v>1.7004467341448686E-6</v>
      </c>
      <c r="AA11" s="61">
        <f>$L$11*'National Coal and NG Prices'!P31</f>
        <v>1.7100578296995206E-6</v>
      </c>
      <c r="AB11" s="61">
        <f>$L$11*'National Coal and NG Prices'!Q31</f>
        <v>1.7208307418784245E-6</v>
      </c>
      <c r="AC11" s="61">
        <f>$L$11*'National Coal and NG Prices'!R31</f>
        <v>1.7302390085349125E-6</v>
      </c>
      <c r="AD11" s="61">
        <f>$L$11*'National Coal and NG Prices'!S31</f>
        <v>1.7411595107079944E-6</v>
      </c>
      <c r="AE11" s="61">
        <f>$L$11*'National Coal and NG Prices'!T31</f>
        <v>1.7516265035951495E-6</v>
      </c>
      <c r="AF11" s="61">
        <f>$L$11*'National Coal and NG Prices'!U31</f>
        <v>1.7626277657729499E-6</v>
      </c>
      <c r="AG11" s="61">
        <f>$L$11*'National Coal and NG Prices'!V31</f>
        <v>1.7740792887993392E-6</v>
      </c>
      <c r="AH11" s="61">
        <f>$L$11*'National Coal and NG Prices'!W31</f>
        <v>1.7843114780949555E-6</v>
      </c>
      <c r="AI11" s="61">
        <f>$L$11*'National Coal and NG Prices'!X31</f>
        <v>1.7955813127522815E-6</v>
      </c>
      <c r="AJ11" s="61">
        <f>$L$11*'National Coal and NG Prices'!Y31</f>
        <v>1.8087832773795838E-6</v>
      </c>
      <c r="AK11" s="61">
        <f>$L$11*'National Coal and NG Prices'!Z31</f>
        <v>1.8164665223880859E-6</v>
      </c>
      <c r="AL11" s="61">
        <f>$L$11*'National Coal and NG Prices'!AA31</f>
        <v>1.832081877564809E-6</v>
      </c>
      <c r="AM11" s="61">
        <f>$L$11*'National Coal and NG Prices'!AB31</f>
        <v>1.843569774649365E-6</v>
      </c>
      <c r="AN11" s="61">
        <f>$L$11*'National Coal and NG Prices'!AC31</f>
        <v>1.855768115130605E-6</v>
      </c>
      <c r="AO11" s="61">
        <f>$L$11*'National Coal and NG Prices'!AD31</f>
        <v>1.8698239056803619E-6</v>
      </c>
      <c r="AP11" s="61">
        <f>$L$11*'National Coal and NG Prices'!AE31</f>
        <v>1.8838091762837138E-6</v>
      </c>
      <c r="AQ11" s="61">
        <f>$L$11*'National Coal and NG Prices'!AF31</f>
        <v>1.9014661337706918E-6</v>
      </c>
    </row>
    <row r="12" spans="1:43" x14ac:dyDescent="0.3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1.5400000000000001E-6</v>
      </c>
      <c r="M12" s="61">
        <f>$L$12*'National Coal and NG Prices'!B32</f>
        <v>1.5400000000000001E-6</v>
      </c>
      <c r="N12" s="61">
        <f>$L$12*'National Coal and NG Prices'!C32</f>
        <v>1.603434009582077E-6</v>
      </c>
      <c r="O12" s="61">
        <f>$L$12*'National Coal and NG Prices'!D32</f>
        <v>1.6073154091714165E-6</v>
      </c>
      <c r="P12" s="61">
        <f>$L$12*'National Coal and NG Prices'!E32</f>
        <v>1.5468938291213643E-6</v>
      </c>
      <c r="Q12" s="61">
        <f>$L$12*'National Coal and NG Prices'!F32</f>
        <v>1.5197513884607547E-6</v>
      </c>
      <c r="R12" s="61">
        <f>$L$12*'National Coal and NG Prices'!G32</f>
        <v>1.4548288653545733E-6</v>
      </c>
      <c r="S12" s="61">
        <f>$L$12*'National Coal and NG Prices'!H32</f>
        <v>1.4392099331762445E-6</v>
      </c>
      <c r="T12" s="61">
        <f>$L$12*'National Coal and NG Prices'!I32</f>
        <v>1.4252010094096625E-6</v>
      </c>
      <c r="U12" s="61">
        <f>$L$12*'National Coal and NG Prices'!J32</f>
        <v>1.3924392290450841E-6</v>
      </c>
      <c r="V12" s="61">
        <f>$L$12*'National Coal and NG Prices'!K32</f>
        <v>1.3876574799241374E-6</v>
      </c>
      <c r="W12" s="61">
        <f>$L$12*'National Coal and NG Prices'!L32</f>
        <v>1.3841687260643996E-6</v>
      </c>
      <c r="X12" s="61">
        <f>$L$12*'National Coal and NG Prices'!M32</f>
        <v>1.3876470200993734E-6</v>
      </c>
      <c r="Y12" s="61">
        <f>$L$12*'National Coal and NG Prices'!N32</f>
        <v>1.3681893322326659E-6</v>
      </c>
      <c r="Z12" s="61">
        <f>$L$12*'National Coal and NG Prices'!O32</f>
        <v>1.3561227174645636E-6</v>
      </c>
      <c r="AA12" s="61">
        <f>$L$12*'National Coal and NG Prices'!P32</f>
        <v>1.3519275231323048E-6</v>
      </c>
      <c r="AB12" s="61">
        <f>$L$12*'National Coal and NG Prices'!Q32</f>
        <v>1.3402270022309416E-6</v>
      </c>
      <c r="AC12" s="61">
        <f>$L$12*'National Coal and NG Prices'!R32</f>
        <v>1.3323354667474751E-6</v>
      </c>
      <c r="AD12" s="61">
        <f>$L$12*'National Coal and NG Prices'!S32</f>
        <v>1.3312154608958248E-6</v>
      </c>
      <c r="AE12" s="61">
        <f>$L$12*'National Coal and NG Prices'!T32</f>
        <v>1.3418635625055512E-6</v>
      </c>
      <c r="AF12" s="61">
        <f>$L$12*'National Coal and NG Prices'!U32</f>
        <v>1.3395583780479521E-6</v>
      </c>
      <c r="AG12" s="61">
        <f>$L$12*'National Coal and NG Prices'!V32</f>
        <v>1.338721592066834E-6</v>
      </c>
      <c r="AH12" s="61">
        <f>$L$12*'National Coal and NG Prices'!W32</f>
        <v>1.3378276793504667E-6</v>
      </c>
      <c r="AI12" s="61">
        <f>$L$12*'National Coal and NG Prices'!X32</f>
        <v>1.333776508759189E-6</v>
      </c>
      <c r="AJ12" s="61">
        <f>$L$12*'National Coal and NG Prices'!Y32</f>
        <v>1.3325776519208564E-6</v>
      </c>
      <c r="AK12" s="61">
        <f>$L$12*'National Coal and NG Prices'!Z32</f>
        <v>1.3306812052309572E-6</v>
      </c>
      <c r="AL12" s="61">
        <f>$L$12*'National Coal and NG Prices'!AA32</f>
        <v>1.3268931394625888E-6</v>
      </c>
      <c r="AM12" s="61">
        <f>$L$12*'National Coal and NG Prices'!AB32</f>
        <v>1.3251857742203458E-6</v>
      </c>
      <c r="AN12" s="61">
        <f>$L$12*'National Coal and NG Prices'!AC32</f>
        <v>1.3233504772752208E-6</v>
      </c>
      <c r="AO12" s="61">
        <f>$L$12*'National Coal and NG Prices'!AD32</f>
        <v>1.3149480195821297E-6</v>
      </c>
      <c r="AP12" s="61">
        <f>$L$12*'National Coal and NG Prices'!AE32</f>
        <v>1.3130306532427023E-6</v>
      </c>
      <c r="AQ12" s="61">
        <f>$L$12*'National Coal and NG Prices'!AF32</f>
        <v>1.3120458205110788E-6</v>
      </c>
    </row>
    <row r="13" spans="1:43" x14ac:dyDescent="0.3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1.9400000000000001E-6</v>
      </c>
      <c r="M13" s="61">
        <f>$L$13*'National Coal and NG Prices'!B33</f>
        <v>1.9400000000000001E-6</v>
      </c>
      <c r="N13" s="61">
        <f>$L$13*'National Coal and NG Prices'!C33</f>
        <v>1.9400000000000001E-6</v>
      </c>
      <c r="O13" s="61">
        <f>$L$13*'National Coal and NG Prices'!D33</f>
        <v>1.9400000000000001E-6</v>
      </c>
      <c r="P13" s="61">
        <f>$L$13*'National Coal and NG Prices'!E33</f>
        <v>1.9400000000000001E-6</v>
      </c>
      <c r="Q13" s="61">
        <f>$L$13*'National Coal and NG Prices'!F33</f>
        <v>1.9400000000000001E-6</v>
      </c>
      <c r="R13" s="61">
        <f>$L$13*'National Coal and NG Prices'!G33</f>
        <v>1.9400000000000001E-6</v>
      </c>
      <c r="S13" s="61">
        <f>$L$13*'National Coal and NG Prices'!H33</f>
        <v>1.9400000000000001E-6</v>
      </c>
      <c r="T13" s="61">
        <f>$L$13*'National Coal and NG Prices'!I33</f>
        <v>1.9400000000000001E-6</v>
      </c>
      <c r="U13" s="61">
        <f>$L$13*'National Coal and NG Prices'!J33</f>
        <v>1.9400000000000001E-6</v>
      </c>
      <c r="V13" s="61">
        <f>$L$13*'National Coal and NG Prices'!K33</f>
        <v>1.9400000000000001E-6</v>
      </c>
      <c r="W13" s="61">
        <f>$L$13*'National Coal and NG Prices'!L33</f>
        <v>1.9400000000000001E-6</v>
      </c>
      <c r="X13" s="61">
        <f>$L$13*'National Coal and NG Prices'!M33</f>
        <v>1.9400000000000001E-6</v>
      </c>
      <c r="Y13" s="61">
        <f>$L$13*'National Coal and NG Prices'!N33</f>
        <v>1.9400000000000001E-6</v>
      </c>
      <c r="Z13" s="61">
        <f>$L$13*'National Coal and NG Prices'!O33</f>
        <v>1.9400000000000001E-6</v>
      </c>
      <c r="AA13" s="61">
        <f>$L$13*'National Coal and NG Prices'!P33</f>
        <v>1.9400000000000001E-6</v>
      </c>
      <c r="AB13" s="61">
        <f>$L$13*'National Coal and NG Prices'!Q33</f>
        <v>1.9400000000000001E-6</v>
      </c>
      <c r="AC13" s="61">
        <f>$L$13*'National Coal and NG Prices'!R33</f>
        <v>1.9400000000000001E-6</v>
      </c>
      <c r="AD13" s="61">
        <f>$L$13*'National Coal and NG Prices'!S33</f>
        <v>1.9400000000000001E-6</v>
      </c>
      <c r="AE13" s="61">
        <f>$L$13*'National Coal and NG Prices'!T33</f>
        <v>1.9400000000000001E-6</v>
      </c>
      <c r="AF13" s="61">
        <f>$L$13*'National Coal and NG Prices'!U33</f>
        <v>1.9400000000000001E-6</v>
      </c>
      <c r="AG13" s="61">
        <f>$L$13*'National Coal and NG Prices'!V33</f>
        <v>1.9400000000000001E-6</v>
      </c>
      <c r="AH13" s="61">
        <f>$L$13*'National Coal and NG Prices'!W33</f>
        <v>1.9400000000000001E-6</v>
      </c>
      <c r="AI13" s="61">
        <f>$L$13*'National Coal and NG Prices'!X33</f>
        <v>1.9400000000000001E-6</v>
      </c>
      <c r="AJ13" s="61">
        <f>$L$13*'National Coal and NG Prices'!Y33</f>
        <v>1.9400000000000001E-6</v>
      </c>
      <c r="AK13" s="61">
        <f>$L$13*'National Coal and NG Prices'!Z33</f>
        <v>1.9400000000000001E-6</v>
      </c>
      <c r="AL13" s="61">
        <f>$L$13*'National Coal and NG Prices'!AA33</f>
        <v>1.9400000000000001E-6</v>
      </c>
      <c r="AM13" s="61">
        <f>$L$13*'National Coal and NG Prices'!AB33</f>
        <v>1.9400000000000001E-6</v>
      </c>
      <c r="AN13" s="61">
        <f>$L$13*'National Coal and NG Prices'!AC33</f>
        <v>1.9400000000000001E-6</v>
      </c>
      <c r="AO13" s="61">
        <f>$L$13*'National Coal and NG Prices'!AD33</f>
        <v>1.9400000000000001E-6</v>
      </c>
      <c r="AP13" s="61">
        <f>$L$13*'National Coal and NG Prices'!AE33</f>
        <v>1.9400000000000001E-6</v>
      </c>
      <c r="AQ13" s="61">
        <f>$L$13*'National Coal and NG Prices'!AF33</f>
        <v>1.9400000000000001E-6</v>
      </c>
    </row>
    <row r="14" spans="1:43" x14ac:dyDescent="0.3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1.9400000000000001E-6</v>
      </c>
      <c r="M14" s="61">
        <f>$L$14*'National Coal and NG Prices'!B34</f>
        <v>1.9400000000000001E-6</v>
      </c>
      <c r="N14" s="61">
        <f>$L$14*'National Coal and NG Prices'!C34</f>
        <v>1.8093913372933902E-6</v>
      </c>
      <c r="O14" s="61">
        <f>$L$14*'National Coal and NG Prices'!D34</f>
        <v>1.7687782571911052E-6</v>
      </c>
      <c r="P14" s="61">
        <f>$L$14*'National Coal and NG Prices'!E34</f>
        <v>1.7357447454099383E-6</v>
      </c>
      <c r="Q14" s="61">
        <f>$L$14*'National Coal and NG Prices'!F34</f>
        <v>1.7082934708084468E-6</v>
      </c>
      <c r="R14" s="61">
        <f>$L$14*'National Coal and NG Prices'!G34</f>
        <v>1.6897432459249572E-6</v>
      </c>
      <c r="S14" s="61">
        <f>$L$14*'National Coal and NG Prices'!H34</f>
        <v>1.6737106302838096E-6</v>
      </c>
      <c r="T14" s="61">
        <f>$L$14*'National Coal and NG Prices'!I34</f>
        <v>1.6653256178288391E-6</v>
      </c>
      <c r="U14" s="61">
        <f>$L$14*'National Coal and NG Prices'!J34</f>
        <v>1.6614768229500155E-6</v>
      </c>
      <c r="V14" s="61">
        <f>$L$14*'National Coal and NG Prices'!K34</f>
        <v>1.6651255770841094E-6</v>
      </c>
      <c r="W14" s="61">
        <f>$L$14*'National Coal and NG Prices'!L34</f>
        <v>1.6762306490124319E-6</v>
      </c>
      <c r="X14" s="61">
        <f>$L$14*'National Coal and NG Prices'!M34</f>
        <v>1.6858254890108959E-6</v>
      </c>
      <c r="Y14" s="61">
        <f>$L$14*'National Coal and NG Prices'!N34</f>
        <v>1.6918036152276398E-6</v>
      </c>
      <c r="Z14" s="61">
        <f>$L$14*'National Coal and NG Prices'!O34</f>
        <v>1.7004467341448686E-6</v>
      </c>
      <c r="AA14" s="61">
        <f>$L$14*'National Coal and NG Prices'!P34</f>
        <v>1.7100578296995206E-6</v>
      </c>
      <c r="AB14" s="61">
        <f>$L$14*'National Coal and NG Prices'!Q34</f>
        <v>1.7208307418784245E-6</v>
      </c>
      <c r="AC14" s="61">
        <f>$L$14*'National Coal and NG Prices'!R34</f>
        <v>1.7302390085349125E-6</v>
      </c>
      <c r="AD14" s="61">
        <f>$L$14*'National Coal and NG Prices'!S34</f>
        <v>1.7411595107079944E-6</v>
      </c>
      <c r="AE14" s="61">
        <f>$L$14*'National Coal and NG Prices'!T34</f>
        <v>1.7516265035951495E-6</v>
      </c>
      <c r="AF14" s="61">
        <f>$L$14*'National Coal and NG Prices'!U34</f>
        <v>1.7626277657729499E-6</v>
      </c>
      <c r="AG14" s="61">
        <f>$L$14*'National Coal and NG Prices'!V34</f>
        <v>1.7740792887993392E-6</v>
      </c>
      <c r="AH14" s="61">
        <f>$L$14*'National Coal and NG Prices'!W34</f>
        <v>1.7843114780949555E-6</v>
      </c>
      <c r="AI14" s="61">
        <f>$L$14*'National Coal and NG Prices'!X34</f>
        <v>1.7955813127522815E-6</v>
      </c>
      <c r="AJ14" s="61">
        <f>$L$14*'National Coal and NG Prices'!Y34</f>
        <v>1.8087832773795838E-6</v>
      </c>
      <c r="AK14" s="61">
        <f>$L$14*'National Coal and NG Prices'!Z34</f>
        <v>1.8164665223880859E-6</v>
      </c>
      <c r="AL14" s="61">
        <f>$L$14*'National Coal and NG Prices'!AA34</f>
        <v>1.832081877564809E-6</v>
      </c>
      <c r="AM14" s="61">
        <f>$L$14*'National Coal and NG Prices'!AB34</f>
        <v>1.843569774649365E-6</v>
      </c>
      <c r="AN14" s="61">
        <f>$L$14*'National Coal and NG Prices'!AC34</f>
        <v>1.855768115130605E-6</v>
      </c>
      <c r="AO14" s="61">
        <f>$L$14*'National Coal and NG Prices'!AD34</f>
        <v>1.8698239056803619E-6</v>
      </c>
      <c r="AP14" s="61">
        <f>$L$14*'National Coal and NG Prices'!AE34</f>
        <v>1.8838091762837138E-6</v>
      </c>
      <c r="AQ14" s="61">
        <f>$L$14*'National Coal and NG Prices'!AF34</f>
        <v>1.9014661337706918E-6</v>
      </c>
    </row>
    <row r="15" spans="1:43" x14ac:dyDescent="0.3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3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3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3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5.8099999999999994E-6</v>
      </c>
      <c r="M18" s="61">
        <f>$L$18*'National Coal and NG Prices'!B38</f>
        <v>5.8099999999999994E-6</v>
      </c>
      <c r="N18" s="61">
        <f>$L$18*'National Coal and NG Prices'!C38</f>
        <v>4.823284454446481E-6</v>
      </c>
      <c r="O18" s="61">
        <f>$L$18*'National Coal and NG Prices'!D38</f>
        <v>4.2566904015037183E-6</v>
      </c>
      <c r="P18" s="61">
        <f>$L$18*'National Coal and NG Prices'!E38</f>
        <v>4.1426031435466158E-6</v>
      </c>
      <c r="Q18" s="61">
        <f>$L$18*'National Coal and NG Prices'!F38</f>
        <v>4.1869580010729587E-6</v>
      </c>
      <c r="R18" s="61">
        <f>$L$18*'National Coal and NG Prices'!G38</f>
        <v>4.2319062811280759E-6</v>
      </c>
      <c r="S18" s="61">
        <f>$L$18*'National Coal and NG Prices'!H38</f>
        <v>4.798695617929766E-6</v>
      </c>
      <c r="T18" s="61">
        <f>$L$18*'National Coal and NG Prices'!I38</f>
        <v>5.3654849547314561E-6</v>
      </c>
      <c r="U18" s="61">
        <f>$L$18*'National Coal and NG Prices'!J38</f>
        <v>5.2514035268162218E-6</v>
      </c>
      <c r="V18" s="61">
        <f>$L$18*'National Coal and NG Prices'!K38</f>
        <v>5.1667350159852108E-6</v>
      </c>
      <c r="W18" s="61">
        <f>$L$18*'National Coal and NG Prices'!L38</f>
        <v>5.3795227753578435E-6</v>
      </c>
      <c r="X18" s="61">
        <f>$L$18*'National Coal and NG Prices'!M38</f>
        <v>5.2547337548309691E-6</v>
      </c>
      <c r="Y18" s="61">
        <f>$L$18*'National Coal and NG Prices'!N38</f>
        <v>5.2015707832241722E-6</v>
      </c>
      <c r="Z18" s="61">
        <f>$L$18*'National Coal and NG Prices'!O38</f>
        <v>5.1251382288591079E-6</v>
      </c>
      <c r="AA18" s="61">
        <f>$L$18*'National Coal and NG Prices'!P38</f>
        <v>5.0496210290738594E-6</v>
      </c>
      <c r="AB18" s="61">
        <f>$L$18*'National Coal and NG Prices'!Q38</f>
        <v>4.9515945092941471E-6</v>
      </c>
      <c r="AC18" s="61">
        <f>$L$18*'National Coal and NG Prices'!R38</f>
        <v>4.8880944670223254E-6</v>
      </c>
      <c r="AD18" s="61">
        <f>$L$18*'National Coal and NG Prices'!S38</f>
        <v>4.826131487445806E-6</v>
      </c>
      <c r="AE18" s="61">
        <f>$L$18*'National Coal and NG Prices'!T38</f>
        <v>4.7678326078914231E-6</v>
      </c>
      <c r="AF18" s="61">
        <f>$L$18*'National Coal and NG Prices'!U38</f>
        <v>4.7138655723739379E-6</v>
      </c>
      <c r="AG18" s="61">
        <f>$L$18*'National Coal and NG Prices'!V38</f>
        <v>4.6742353673529063E-6</v>
      </c>
      <c r="AH18" s="61">
        <f>$L$18*'National Coal and NG Prices'!W38</f>
        <v>4.6361158549489544E-6</v>
      </c>
      <c r="AI18" s="61">
        <f>$L$18*'National Coal and NG Prices'!X38</f>
        <v>4.6198088667436E-6</v>
      </c>
      <c r="AJ18" s="61">
        <f>$L$18*'National Coal and NG Prices'!Y38</f>
        <v>4.5894077421515757E-6</v>
      </c>
      <c r="AK18" s="61">
        <f>$L$18*'National Coal and NG Prices'!Z38</f>
        <v>4.5820996548788419E-6</v>
      </c>
      <c r="AL18" s="61">
        <f>$L$18*'National Coal and NG Prices'!AA38</f>
        <v>4.5581676915115491E-6</v>
      </c>
      <c r="AM18" s="61">
        <f>$L$18*'National Coal and NG Prices'!AB38</f>
        <v>4.5392013479595642E-6</v>
      </c>
      <c r="AN18" s="61">
        <f>$L$18*'National Coal and NG Prices'!AC38</f>
        <v>4.5311173546562817E-6</v>
      </c>
      <c r="AO18" s="61">
        <f>$L$18*'National Coal and NG Prices'!AD38</f>
        <v>4.5023636895277347E-6</v>
      </c>
      <c r="AP18" s="61">
        <f>$L$18*'National Coal and NG Prices'!AE38</f>
        <v>4.4833682941946521E-6</v>
      </c>
      <c r="AQ18" s="61">
        <f>$L$18*'National Coal and NG Prices'!AF38</f>
        <v>4.4852781135889646E-6</v>
      </c>
    </row>
    <row r="19" spans="1:43" x14ac:dyDescent="0.3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2.48E-6</v>
      </c>
      <c r="M19" s="61">
        <f>$L$19*'National Coal and NG Prices'!B39</f>
        <v>2.48E-6</v>
      </c>
      <c r="N19" s="61">
        <f>$L$19*'National Coal and NG Prices'!C39</f>
        <v>3.4386165749323027E-6</v>
      </c>
      <c r="O19" s="61">
        <f>$L$19*'National Coal and NG Prices'!D39</f>
        <v>3.0346802696806069E-6</v>
      </c>
      <c r="P19" s="61">
        <f>$L$19*'National Coal and NG Prices'!E39</f>
        <v>2.9533451670332361E-6</v>
      </c>
      <c r="Q19" s="61">
        <f>$L$19*'National Coal and NG Prices'!F39</f>
        <v>2.9849666377777704E-6</v>
      </c>
      <c r="R19" s="61">
        <f>$L$19*'National Coal and NG Prices'!G39</f>
        <v>3.0170111713880021E-6</v>
      </c>
      <c r="S19" s="61">
        <f>$L$19*'National Coal and NG Prices'!H39</f>
        <v>2.9017364268338246E-6</v>
      </c>
      <c r="T19" s="61">
        <f>$L$19*'National Coal and NG Prices'!I39</f>
        <v>2.7864616822796475E-6</v>
      </c>
      <c r="U19" s="61">
        <f>$L$19*'National Coal and NG Prices'!J39</f>
        <v>2.8419713213615646E-6</v>
      </c>
      <c r="V19" s="61">
        <f>$L$19*'National Coal and NG Prices'!K39</f>
        <v>2.9401667309490031E-6</v>
      </c>
      <c r="W19" s="61">
        <f>$L$19*'National Coal and NG Prices'!L39</f>
        <v>3.0006160317968758E-6</v>
      </c>
      <c r="X19" s="61">
        <f>$L$19*'National Coal and NG Prices'!M39</f>
        <v>3.0345624007164756E-6</v>
      </c>
      <c r="Y19" s="61">
        <f>$L$19*'National Coal and NG Prices'!N39</f>
        <v>3.0535408345372651E-6</v>
      </c>
      <c r="Z19" s="61">
        <f>$L$19*'National Coal and NG Prices'!O39</f>
        <v>3.0867475207719109E-6</v>
      </c>
      <c r="AA19" s="61">
        <f>$L$19*'National Coal and NG Prices'!P39</f>
        <v>3.0800802439678113E-6</v>
      </c>
      <c r="AB19" s="61">
        <f>$L$19*'National Coal and NG Prices'!Q39</f>
        <v>3.059484640879644E-6</v>
      </c>
      <c r="AC19" s="61">
        <f>$L$19*'National Coal and NG Prices'!R39</f>
        <v>3.055139765053507E-6</v>
      </c>
      <c r="AD19" s="61">
        <f>$L$19*'National Coal and NG Prices'!S39</f>
        <v>3.0302367769054264E-6</v>
      </c>
      <c r="AE19" s="61">
        <f>$L$19*'National Coal and NG Prices'!T39</f>
        <v>3.0050338626275572E-6</v>
      </c>
      <c r="AF19" s="61">
        <f>$L$19*'National Coal and NG Prices'!U39</f>
        <v>2.976516561962725E-6</v>
      </c>
      <c r="AG19" s="61">
        <f>$L$19*'National Coal and NG Prices'!V39</f>
        <v>2.9603985722784061E-6</v>
      </c>
      <c r="AH19" s="61">
        <f>$L$19*'National Coal and NG Prices'!W39</f>
        <v>2.9610592203751037E-6</v>
      </c>
      <c r="AI19" s="61">
        <f>$L$19*'National Coal and NG Prices'!X39</f>
        <v>2.9620167548097353E-6</v>
      </c>
      <c r="AJ19" s="61">
        <f>$L$19*'National Coal and NG Prices'!Y39</f>
        <v>2.9463932379339874E-6</v>
      </c>
      <c r="AK19" s="61">
        <f>$L$19*'National Coal and NG Prices'!Z39</f>
        <v>2.9643381425237461E-6</v>
      </c>
      <c r="AL19" s="61">
        <f>$L$19*'National Coal and NG Prices'!AA39</f>
        <v>2.9404798295101684E-6</v>
      </c>
      <c r="AM19" s="61">
        <f>$L$19*'National Coal and NG Prices'!AB39</f>
        <v>2.9240051709147484E-6</v>
      </c>
      <c r="AN19" s="61">
        <f>$L$19*'National Coal and NG Prices'!AC39</f>
        <v>2.9272800400075834E-6</v>
      </c>
      <c r="AO19" s="61">
        <f>$L$19*'National Coal and NG Prices'!AD39</f>
        <v>2.8865822933758688E-6</v>
      </c>
      <c r="AP19" s="61">
        <f>$L$19*'National Coal and NG Prices'!AE39</f>
        <v>2.8469768452844E-6</v>
      </c>
      <c r="AQ19" s="61">
        <f>$L$19*'National Coal and NG Prices'!AF39</f>
        <v>2.8616742389080282E-6</v>
      </c>
    </row>
    <row r="20" spans="1:43" x14ac:dyDescent="0.3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7.7000000000000008E-6</v>
      </c>
      <c r="M20" s="61">
        <f>$L$20*'National Coal and NG Prices'!B40</f>
        <v>7.7000000000000008E-6</v>
      </c>
      <c r="N20" s="61">
        <f>$L$20*'National Coal and NG Prices'!C40</f>
        <v>8.193373430668667E-6</v>
      </c>
      <c r="O20" s="61">
        <f>$L$20*'National Coal and NG Prices'!D40</f>
        <v>7.2308930496750778E-6</v>
      </c>
      <c r="P20" s="61">
        <f>$L$20*'National Coal and NG Prices'!E40</f>
        <v>7.0370916023518047E-6</v>
      </c>
      <c r="Q20" s="61">
        <f>$L$20*'National Coal and NG Prices'!F40</f>
        <v>7.1124377517671502E-6</v>
      </c>
      <c r="R20" s="61">
        <f>$L$20*'National Coal and NG Prices'!G40</f>
        <v>7.1887919554298305E-6</v>
      </c>
      <c r="S20" s="61">
        <f>$L$20*'National Coal and NG Prices'!H40</f>
        <v>7.3336896238789381E-6</v>
      </c>
      <c r="T20" s="61">
        <f>$L$20*'National Coal and NG Prices'!I40</f>
        <v>7.4785872923280465E-6</v>
      </c>
      <c r="U20" s="61">
        <f>$L$20*'National Coal and NG Prices'!J40</f>
        <v>7.5341788707157645E-6</v>
      </c>
      <c r="V20" s="61">
        <f>$L$20*'National Coal and NG Prices'!K40</f>
        <v>7.6425209501035143E-6</v>
      </c>
      <c r="W20" s="61">
        <f>$L$20*'National Coal and NG Prices'!L40</f>
        <v>7.9129805843508124E-6</v>
      </c>
      <c r="X20" s="61">
        <f>$L$20*'National Coal and NG Prices'!M40</f>
        <v>7.9705515023295882E-6</v>
      </c>
      <c r="Y20" s="61">
        <f>$L$20*'National Coal and NG Prices'!N40</f>
        <v>8.0330620380219694E-6</v>
      </c>
      <c r="Z20" s="61">
        <f>$L$20*'National Coal and NG Prices'!O40</f>
        <v>8.0925325753550984E-6</v>
      </c>
      <c r="AA20" s="61">
        <f>$L$20*'National Coal and NG Prices'!P40</f>
        <v>8.119162930612532E-6</v>
      </c>
      <c r="AB20" s="61">
        <f>$L$20*'National Coal and NG Prices'!Q40</f>
        <v>8.1245034272306603E-6</v>
      </c>
      <c r="AC20" s="61">
        <f>$L$20*'National Coal and NG Prices'!R40</f>
        <v>8.1354061186489547E-6</v>
      </c>
      <c r="AD20" s="61">
        <f>$L$20*'National Coal and NG Prices'!S40</f>
        <v>8.1476951829453722E-6</v>
      </c>
      <c r="AE20" s="61">
        <f>$L$20*'National Coal and NG Prices'!T40</f>
        <v>8.1424594614954708E-6</v>
      </c>
      <c r="AF20" s="61">
        <f>$L$20*'National Coal and NG Prices'!U40</f>
        <v>8.1333326332545705E-6</v>
      </c>
      <c r="AG20" s="61">
        <f>$L$20*'National Coal and NG Prices'!V40</f>
        <v>8.1305560912965833E-6</v>
      </c>
      <c r="AH20" s="61">
        <f>$L$20*'National Coal and NG Prices'!W40</f>
        <v>8.1481378200691106E-6</v>
      </c>
      <c r="AI20" s="61">
        <f>$L$20*'National Coal and NG Prices'!X40</f>
        <v>8.1674961712593809E-6</v>
      </c>
      <c r="AJ20" s="61">
        <f>$L$20*'National Coal and NG Prices'!Y40</f>
        <v>8.1810114087201804E-6</v>
      </c>
      <c r="AK20" s="61">
        <f>$L$20*'National Coal and NG Prices'!Z40</f>
        <v>8.2016832457150253E-6</v>
      </c>
      <c r="AL20" s="61">
        <f>$L$20*'National Coal and NG Prices'!AA40</f>
        <v>8.2175422581346192E-6</v>
      </c>
      <c r="AM20" s="61">
        <f>$L$20*'National Coal and NG Prices'!AB40</f>
        <v>8.2248370394122677E-6</v>
      </c>
      <c r="AN20" s="61">
        <f>$L$20*'National Coal and NG Prices'!AC40</f>
        <v>8.2328477843394568E-6</v>
      </c>
      <c r="AO20" s="61">
        <f>$L$20*'National Coal and NG Prices'!AD40</f>
        <v>8.2191989205771508E-6</v>
      </c>
      <c r="AP20" s="61">
        <f>$L$20*'National Coal and NG Prices'!AE40</f>
        <v>8.2243488478675608E-6</v>
      </c>
      <c r="AQ20" s="61">
        <f>$L$20*'National Coal and NG Prices'!AF40</f>
        <v>8.2449288167801198E-6</v>
      </c>
    </row>
    <row r="21" spans="1:43" x14ac:dyDescent="0.3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5.6699999999999999E-6</v>
      </c>
      <c r="M21" s="61">
        <f>$L$21*'National Coal and NG Prices'!B41</f>
        <v>5.6699999999999999E-6</v>
      </c>
      <c r="N21" s="61">
        <f>$L$21*'National Coal and NG Prices'!C41</f>
        <v>6.2209810437682862E-6</v>
      </c>
      <c r="O21" s="61">
        <f>$L$21*'National Coal and NG Prices'!D41</f>
        <v>5.4901987529541166E-6</v>
      </c>
      <c r="P21" s="61">
        <f>$L$21*'National Coal and NG Prices'!E41</f>
        <v>5.3430511659126038E-6</v>
      </c>
      <c r="Q21" s="61">
        <f>$L$21*'National Coal and NG Prices'!F41</f>
        <v>5.4002592220570124E-6</v>
      </c>
      <c r="R21" s="61">
        <f>$L$21*'National Coal and NG Prices'!G41</f>
        <v>5.4582326633528266E-6</v>
      </c>
      <c r="S21" s="61">
        <f>$L$21*'National Coal and NG Prices'!H41</f>
        <v>5.5777467541509014E-6</v>
      </c>
      <c r="T21" s="61">
        <f>$L$21*'National Coal and NG Prices'!I41</f>
        <v>5.6972608449489779E-6</v>
      </c>
      <c r="U21" s="61">
        <f>$L$21*'National Coal and NG Prices'!J41</f>
        <v>5.7298131917881047E-6</v>
      </c>
      <c r="V21" s="61">
        <f>$L$21*'National Coal and NG Prices'!K41</f>
        <v>5.8185692122245893E-6</v>
      </c>
      <c r="W21" s="61">
        <f>$L$21*'National Coal and NG Prices'!L41</f>
        <v>6.0159104601806498E-6</v>
      </c>
      <c r="X21" s="61">
        <f>$L$21*'National Coal and NG Prices'!M41</f>
        <v>6.0479026687915236E-6</v>
      </c>
      <c r="Y21" s="61">
        <f>$L$21*'National Coal and NG Prices'!N41</f>
        <v>6.0852452173417352E-6</v>
      </c>
      <c r="Z21" s="61">
        <f>$L$21*'National Coal and NG Prices'!O41</f>
        <v>6.1304657884243245E-6</v>
      </c>
      <c r="AA21" s="61">
        <f>$L$21*'National Coal and NG Prices'!P41</f>
        <v>6.1438455608092803E-6</v>
      </c>
      <c r="AB21" s="61">
        <f>$L$21*'National Coal and NG Prices'!Q41</f>
        <v>6.1374322134479777E-6</v>
      </c>
      <c r="AC21" s="61">
        <f>$L$21*'National Coal and NG Prices'!R41</f>
        <v>6.1377201276353302E-6</v>
      </c>
      <c r="AD21" s="61">
        <f>$L$21*'National Coal and NG Prices'!S41</f>
        <v>6.1392671760752667E-6</v>
      </c>
      <c r="AE21" s="61">
        <f>$L$21*'National Coal and NG Prices'!T41</f>
        <v>6.1237001972752274E-6</v>
      </c>
      <c r="AF21" s="61">
        <f>$L$21*'National Coal and NG Prices'!U41</f>
        <v>6.1049998962291898E-6</v>
      </c>
      <c r="AG21" s="61">
        <f>$L$21*'National Coal and NG Prices'!V41</f>
        <v>6.0947534460902348E-6</v>
      </c>
      <c r="AH21" s="61">
        <f>$L$21*'National Coal and NG Prices'!W41</f>
        <v>6.1058808979523385E-6</v>
      </c>
      <c r="AI21" s="61">
        <f>$L$21*'National Coal and NG Prices'!X41</f>
        <v>6.1187428955044554E-6</v>
      </c>
      <c r="AJ21" s="61">
        <f>$L$21*'National Coal and NG Prices'!Y41</f>
        <v>6.1260105713399421E-6</v>
      </c>
      <c r="AK21" s="61">
        <f>$L$21*'National Coal and NG Prices'!Z41</f>
        <v>6.141346120479848E-6</v>
      </c>
      <c r="AL21" s="61">
        <f>$L$21*'National Coal and NG Prices'!AA41</f>
        <v>6.1517486875759773E-6</v>
      </c>
      <c r="AM21" s="61">
        <f>$L$21*'National Coal and NG Prices'!AB41</f>
        <v>6.1539225573665798E-6</v>
      </c>
      <c r="AN21" s="61">
        <f>$L$21*'National Coal and NG Prices'!AC41</f>
        <v>6.1556437664321085E-6</v>
      </c>
      <c r="AO21" s="61">
        <f>$L$21*'National Coal and NG Prices'!AD41</f>
        <v>6.1343836179928076E-6</v>
      </c>
      <c r="AP21" s="61">
        <f>$L$21*'National Coal and NG Prices'!AE41</f>
        <v>6.1319641974102684E-6</v>
      </c>
      <c r="AQ21" s="61">
        <f>$L$21*'National Coal and NG Prices'!AF41</f>
        <v>6.1457354389491422E-6</v>
      </c>
    </row>
    <row r="22" spans="1:43" x14ac:dyDescent="0.3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4.6399999999999996E-6</v>
      </c>
      <c r="M22" s="61">
        <f>$L$22*'National Coal and NG Prices'!B42</f>
        <v>4.6399999999999996E-6</v>
      </c>
      <c r="N22" s="61">
        <f>$L$22*'National Coal and NG Prices'!C42</f>
        <v>6.115363785109037E-6</v>
      </c>
      <c r="O22" s="61">
        <f>$L$22*'National Coal and NG Prices'!D42</f>
        <v>5.3969884155970695E-6</v>
      </c>
      <c r="P22" s="61">
        <f>$L$22*'National Coal and NG Prices'!E42</f>
        <v>5.2523390397946367E-6</v>
      </c>
      <c r="Q22" s="61">
        <f>$L$22*'National Coal and NG Prices'!F42</f>
        <v>5.3085758410805768E-6</v>
      </c>
      <c r="R22" s="61">
        <f>$L$22*'National Coal and NG Prices'!G42</f>
        <v>5.3655650331234792E-6</v>
      </c>
      <c r="S22" s="61">
        <f>$L$22*'National Coal and NG Prices'!H42</f>
        <v>5.1816135315494895E-6</v>
      </c>
      <c r="T22" s="61">
        <f>$L$22*'National Coal and NG Prices'!I42</f>
        <v>4.9976620299755006E-6</v>
      </c>
      <c r="U22" s="61">
        <f>$L$22*'National Coal and NG Prices'!J42</f>
        <v>5.0945633757962822E-6</v>
      </c>
      <c r="V22" s="61">
        <f>$L$22*'National Coal and NG Prices'!K42</f>
        <v>5.2536286219960493E-6</v>
      </c>
      <c r="W22" s="61">
        <f>$L$22*'National Coal and NG Prices'!L42</f>
        <v>5.3343802492192883E-6</v>
      </c>
      <c r="X22" s="61">
        <f>$L$22*'National Coal and NG Prices'!M42</f>
        <v>5.377964008342839E-6</v>
      </c>
      <c r="Y22" s="61">
        <f>$L$22*'National Coal and NG Prices'!N42</f>
        <v>5.4127970322037668E-6</v>
      </c>
      <c r="Z22" s="61">
        <f>$L$22*'National Coal and NG Prices'!O42</f>
        <v>5.4823447447400312E-6</v>
      </c>
      <c r="AA22" s="61">
        <f>$L$22*'National Coal and NG Prices'!P42</f>
        <v>5.4833551451708399E-6</v>
      </c>
      <c r="AB22" s="61">
        <f>$L$22*'National Coal and NG Prices'!Q42</f>
        <v>5.4531432620189887E-6</v>
      </c>
      <c r="AC22" s="61">
        <f>$L$22*'National Coal and NG Prices'!R42</f>
        <v>5.4432167604892823E-6</v>
      </c>
      <c r="AD22" s="61">
        <f>$L$22*'National Coal and NG Prices'!S42</f>
        <v>5.4237384855175727E-6</v>
      </c>
      <c r="AE22" s="61">
        <f>$L$22*'National Coal and NG Prices'!T42</f>
        <v>5.3967277208477149E-6</v>
      </c>
      <c r="AF22" s="61">
        <f>$L$22*'National Coal and NG Prices'!U42</f>
        <v>5.3582627170598253E-6</v>
      </c>
      <c r="AG22" s="61">
        <f>$L$22*'National Coal and NG Prices'!V42</f>
        <v>5.3277292049420102E-6</v>
      </c>
      <c r="AH22" s="61">
        <f>$L$22*'National Coal and NG Prices'!W42</f>
        <v>5.3283694286384089E-6</v>
      </c>
      <c r="AI22" s="61">
        <f>$L$22*'National Coal and NG Prices'!X42</f>
        <v>5.3326052214354348E-6</v>
      </c>
      <c r="AJ22" s="61">
        <f>$L$22*'National Coal and NG Prices'!Y42</f>
        <v>5.3169212579914336E-6</v>
      </c>
      <c r="AK22" s="61">
        <f>$L$22*'National Coal and NG Prices'!Z42</f>
        <v>5.3359292264563093E-6</v>
      </c>
      <c r="AL22" s="61">
        <f>$L$22*'National Coal and NG Prices'!AA42</f>
        <v>5.3085270454033451E-6</v>
      </c>
      <c r="AM22" s="61">
        <f>$L$22*'National Coal and NG Prices'!AB42</f>
        <v>5.2888318225913871E-6</v>
      </c>
      <c r="AN22" s="61">
        <f>$L$22*'National Coal and NG Prices'!AC42</f>
        <v>5.309170303335272E-6</v>
      </c>
      <c r="AO22" s="61">
        <f>$L$22*'National Coal and NG Prices'!AD42</f>
        <v>5.2629224854181761E-6</v>
      </c>
      <c r="AP22" s="61">
        <f>$L$22*'National Coal and NG Prices'!AE42</f>
        <v>5.2268363222842032E-6</v>
      </c>
      <c r="AQ22" s="61">
        <f>$L$22*'National Coal and NG Prices'!AF42</f>
        <v>5.2518505599766667E-6</v>
      </c>
    </row>
    <row r="23" spans="1:43" x14ac:dyDescent="0.3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2.48E-6</v>
      </c>
      <c r="M23" s="61">
        <f>$L$23*'National Coal and NG Prices'!B43</f>
        <v>2.48E-6</v>
      </c>
      <c r="N23" s="61">
        <f>$L$23*'National Coal and NG Prices'!C43</f>
        <v>3.4386165749323027E-6</v>
      </c>
      <c r="O23" s="61">
        <f>$L$23*'National Coal and NG Prices'!D43</f>
        <v>3.0346802696806069E-6</v>
      </c>
      <c r="P23" s="61">
        <f>$L$23*'National Coal and NG Prices'!E43</f>
        <v>2.9533451670332361E-6</v>
      </c>
      <c r="Q23" s="61">
        <f>$L$23*'National Coal and NG Prices'!F43</f>
        <v>2.9849666377777704E-6</v>
      </c>
      <c r="R23" s="61">
        <f>$L$23*'National Coal and NG Prices'!G43</f>
        <v>3.0170111713880021E-6</v>
      </c>
      <c r="S23" s="61">
        <f>$L$23*'National Coal and NG Prices'!H43</f>
        <v>2.9017364268338246E-6</v>
      </c>
      <c r="T23" s="61">
        <f>$L$23*'National Coal and NG Prices'!I43</f>
        <v>2.7864616822796475E-6</v>
      </c>
      <c r="U23" s="61">
        <f>$L$23*'National Coal and NG Prices'!J43</f>
        <v>2.8419713213615646E-6</v>
      </c>
      <c r="V23" s="61">
        <f>$L$23*'National Coal and NG Prices'!K43</f>
        <v>2.9401667309490031E-6</v>
      </c>
      <c r="W23" s="61">
        <f>$L$23*'National Coal and NG Prices'!L43</f>
        <v>3.0006160317968758E-6</v>
      </c>
      <c r="X23" s="61">
        <f>$L$23*'National Coal and NG Prices'!M43</f>
        <v>3.0345624007164756E-6</v>
      </c>
      <c r="Y23" s="61">
        <f>$L$23*'National Coal and NG Prices'!N43</f>
        <v>3.0535408345372651E-6</v>
      </c>
      <c r="Z23" s="61">
        <f>$L$23*'National Coal and NG Prices'!O43</f>
        <v>3.0867475207719109E-6</v>
      </c>
      <c r="AA23" s="61">
        <f>$L$23*'National Coal and NG Prices'!P43</f>
        <v>3.0800802439678113E-6</v>
      </c>
      <c r="AB23" s="61">
        <f>$L$23*'National Coal and NG Prices'!Q43</f>
        <v>3.059484640879644E-6</v>
      </c>
      <c r="AC23" s="61">
        <f>$L$23*'National Coal and NG Prices'!R43</f>
        <v>3.055139765053507E-6</v>
      </c>
      <c r="AD23" s="61">
        <f>$L$23*'National Coal and NG Prices'!S43</f>
        <v>3.0302367769054264E-6</v>
      </c>
      <c r="AE23" s="61">
        <f>$L$23*'National Coal and NG Prices'!T43</f>
        <v>3.0050338626275572E-6</v>
      </c>
      <c r="AF23" s="61">
        <f>$L$23*'National Coal and NG Prices'!U43</f>
        <v>2.976516561962725E-6</v>
      </c>
      <c r="AG23" s="61">
        <f>$L$23*'National Coal and NG Prices'!V43</f>
        <v>2.9603985722784061E-6</v>
      </c>
      <c r="AH23" s="61">
        <f>$L$23*'National Coal and NG Prices'!W43</f>
        <v>2.9610592203751037E-6</v>
      </c>
      <c r="AI23" s="61">
        <f>$L$23*'National Coal and NG Prices'!X43</f>
        <v>2.9620167548097353E-6</v>
      </c>
      <c r="AJ23" s="61">
        <f>$L$23*'National Coal and NG Prices'!Y43</f>
        <v>2.9463932379339874E-6</v>
      </c>
      <c r="AK23" s="61">
        <f>$L$23*'National Coal and NG Prices'!Z43</f>
        <v>2.9643381425237461E-6</v>
      </c>
      <c r="AL23" s="61">
        <f>$L$23*'National Coal and NG Prices'!AA43</f>
        <v>2.9404798295101684E-6</v>
      </c>
      <c r="AM23" s="61">
        <f>$L$23*'National Coal and NG Prices'!AB43</f>
        <v>2.9240051709147484E-6</v>
      </c>
      <c r="AN23" s="61">
        <f>$L$23*'National Coal and NG Prices'!AC43</f>
        <v>2.9272800400075834E-6</v>
      </c>
      <c r="AO23" s="61">
        <f>$L$23*'National Coal and NG Prices'!AD43</f>
        <v>2.8865822933758688E-6</v>
      </c>
      <c r="AP23" s="61">
        <f>$L$23*'National Coal and NG Prices'!AE43</f>
        <v>2.8469768452844E-6</v>
      </c>
      <c r="AQ23" s="61">
        <f>$L$23*'National Coal and NG Prices'!AF43</f>
        <v>2.8616742389080282E-6</v>
      </c>
    </row>
    <row r="24" spans="1:43" x14ac:dyDescent="0.3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4.6399999999999996E-6</v>
      </c>
      <c r="M24" s="61">
        <f>$L$24*'National Coal and NG Prices'!B44</f>
        <v>4.6399999999999996E-6</v>
      </c>
      <c r="N24" s="61">
        <f>$L$24*'National Coal and NG Prices'!C44</f>
        <v>4.6399999999999996E-6</v>
      </c>
      <c r="O24" s="61">
        <f>$L$24*'National Coal and NG Prices'!D44</f>
        <v>4.6399999999999996E-6</v>
      </c>
      <c r="P24" s="61">
        <f>$L$24*'National Coal and NG Prices'!E44</f>
        <v>4.6399999999999996E-6</v>
      </c>
      <c r="Q24" s="61">
        <f>$L$24*'National Coal and NG Prices'!F44</f>
        <v>4.6399999999999996E-6</v>
      </c>
      <c r="R24" s="61">
        <f>$L$24*'National Coal and NG Prices'!G44</f>
        <v>4.6399999999999996E-6</v>
      </c>
      <c r="S24" s="61">
        <f>$L$24*'National Coal and NG Prices'!H44</f>
        <v>4.6399999999999996E-6</v>
      </c>
      <c r="T24" s="61">
        <f>$L$24*'National Coal and NG Prices'!I44</f>
        <v>4.6399999999999996E-6</v>
      </c>
      <c r="U24" s="61">
        <f>$L$24*'National Coal and NG Prices'!J44</f>
        <v>4.6399999999999996E-6</v>
      </c>
      <c r="V24" s="61">
        <f>$L$24*'National Coal and NG Prices'!K44</f>
        <v>4.6399999999999996E-6</v>
      </c>
      <c r="W24" s="61">
        <f>$L$24*'National Coal and NG Prices'!L44</f>
        <v>4.6399999999999996E-6</v>
      </c>
      <c r="X24" s="61">
        <f>$L$24*'National Coal and NG Prices'!M44</f>
        <v>4.6399999999999996E-6</v>
      </c>
      <c r="Y24" s="61">
        <f>$L$24*'National Coal and NG Prices'!N44</f>
        <v>4.6399999999999996E-6</v>
      </c>
      <c r="Z24" s="61">
        <f>$L$24*'National Coal and NG Prices'!O44</f>
        <v>4.6399999999999996E-6</v>
      </c>
      <c r="AA24" s="61">
        <f>$L$24*'National Coal and NG Prices'!P44</f>
        <v>4.6399999999999996E-6</v>
      </c>
      <c r="AB24" s="61">
        <f>$L$24*'National Coal and NG Prices'!Q44</f>
        <v>4.6399999999999996E-6</v>
      </c>
      <c r="AC24" s="61">
        <f>$L$24*'National Coal and NG Prices'!R44</f>
        <v>4.6399999999999996E-6</v>
      </c>
      <c r="AD24" s="61">
        <f>$L$24*'National Coal and NG Prices'!S44</f>
        <v>4.6399999999999996E-6</v>
      </c>
      <c r="AE24" s="61">
        <f>$L$24*'National Coal and NG Prices'!T44</f>
        <v>4.6399999999999996E-6</v>
      </c>
      <c r="AF24" s="61">
        <f>$L$24*'National Coal and NG Prices'!U44</f>
        <v>4.6399999999999996E-6</v>
      </c>
      <c r="AG24" s="61">
        <f>$L$24*'National Coal and NG Prices'!V44</f>
        <v>4.6399999999999996E-6</v>
      </c>
      <c r="AH24" s="61">
        <f>$L$24*'National Coal and NG Prices'!W44</f>
        <v>4.6399999999999996E-6</v>
      </c>
      <c r="AI24" s="61">
        <f>$L$24*'National Coal and NG Prices'!X44</f>
        <v>4.6399999999999996E-6</v>
      </c>
      <c r="AJ24" s="61">
        <f>$L$24*'National Coal and NG Prices'!Y44</f>
        <v>4.6399999999999996E-6</v>
      </c>
      <c r="AK24" s="61">
        <f>$L$24*'National Coal and NG Prices'!Z44</f>
        <v>4.6399999999999996E-6</v>
      </c>
      <c r="AL24" s="61">
        <f>$L$24*'National Coal and NG Prices'!AA44</f>
        <v>4.6399999999999996E-6</v>
      </c>
      <c r="AM24" s="61">
        <f>$L$24*'National Coal and NG Prices'!AB44</f>
        <v>4.6399999999999996E-6</v>
      </c>
      <c r="AN24" s="61">
        <f>$L$24*'National Coal and NG Prices'!AC44</f>
        <v>4.6399999999999996E-6</v>
      </c>
      <c r="AO24" s="61">
        <f>$L$24*'National Coal and NG Prices'!AD44</f>
        <v>4.6399999999999996E-6</v>
      </c>
      <c r="AP24" s="61">
        <f>$L$24*'National Coal and NG Prices'!AE44</f>
        <v>4.6399999999999996E-6</v>
      </c>
      <c r="AQ24" s="61">
        <f>$L$24*'National Coal and NG Prices'!AF44</f>
        <v>4.6399999999999996E-6</v>
      </c>
    </row>
    <row r="25" spans="1:43" x14ac:dyDescent="0.3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4.6399999999999996E-6</v>
      </c>
      <c r="M25" s="61">
        <f>$L$25*'National Coal and NG Prices'!B45</f>
        <v>4.6399999999999996E-6</v>
      </c>
      <c r="N25" s="61">
        <f>$L$25*'National Coal and NG Prices'!C45</f>
        <v>6.115363785109037E-6</v>
      </c>
      <c r="O25" s="61">
        <f>$L$25*'National Coal and NG Prices'!D45</f>
        <v>5.3969884155970695E-6</v>
      </c>
      <c r="P25" s="61">
        <f>$L$25*'National Coal and NG Prices'!E45</f>
        <v>5.2523390397946367E-6</v>
      </c>
      <c r="Q25" s="61">
        <f>$L$25*'National Coal and NG Prices'!F45</f>
        <v>5.3085758410805768E-6</v>
      </c>
      <c r="R25" s="61">
        <f>$L$25*'National Coal and NG Prices'!G45</f>
        <v>5.3655650331234792E-6</v>
      </c>
      <c r="S25" s="61">
        <f>$L$25*'National Coal and NG Prices'!H45</f>
        <v>5.1816135315494895E-6</v>
      </c>
      <c r="T25" s="61">
        <f>$L$25*'National Coal and NG Prices'!I45</f>
        <v>4.9976620299755006E-6</v>
      </c>
      <c r="U25" s="61">
        <f>$L$25*'National Coal and NG Prices'!J45</f>
        <v>5.0945633757962822E-6</v>
      </c>
      <c r="V25" s="61">
        <f>$L$25*'National Coal and NG Prices'!K45</f>
        <v>5.2536286219960493E-6</v>
      </c>
      <c r="W25" s="61">
        <f>$L$25*'National Coal and NG Prices'!L45</f>
        <v>5.3343802492192883E-6</v>
      </c>
      <c r="X25" s="61">
        <f>$L$25*'National Coal and NG Prices'!M45</f>
        <v>5.377964008342839E-6</v>
      </c>
      <c r="Y25" s="61">
        <f>$L$25*'National Coal and NG Prices'!N45</f>
        <v>5.4127970322037668E-6</v>
      </c>
      <c r="Z25" s="61">
        <f>$L$25*'National Coal and NG Prices'!O45</f>
        <v>5.4823447447400312E-6</v>
      </c>
      <c r="AA25" s="61">
        <f>$L$25*'National Coal and NG Prices'!P45</f>
        <v>5.4833551451708399E-6</v>
      </c>
      <c r="AB25" s="61">
        <f>$L$25*'National Coal and NG Prices'!Q45</f>
        <v>5.4531432620189887E-6</v>
      </c>
      <c r="AC25" s="61">
        <f>$L$25*'National Coal and NG Prices'!R45</f>
        <v>5.4432167604892823E-6</v>
      </c>
      <c r="AD25" s="61">
        <f>$L$25*'National Coal and NG Prices'!S45</f>
        <v>5.4237384855175727E-6</v>
      </c>
      <c r="AE25" s="61">
        <f>$L$25*'National Coal and NG Prices'!T45</f>
        <v>5.3967277208477149E-6</v>
      </c>
      <c r="AF25" s="61">
        <f>$L$25*'National Coal and NG Prices'!U45</f>
        <v>5.3582627170598253E-6</v>
      </c>
      <c r="AG25" s="61">
        <f>$L$25*'National Coal and NG Prices'!V45</f>
        <v>5.3277292049420102E-6</v>
      </c>
      <c r="AH25" s="61">
        <f>$L$25*'National Coal and NG Prices'!W45</f>
        <v>5.3283694286384089E-6</v>
      </c>
      <c r="AI25" s="61">
        <f>$L$25*'National Coal and NG Prices'!X45</f>
        <v>5.3326052214354348E-6</v>
      </c>
      <c r="AJ25" s="61">
        <f>$L$25*'National Coal and NG Prices'!Y45</f>
        <v>5.3169212579914336E-6</v>
      </c>
      <c r="AK25" s="61">
        <f>$L$25*'National Coal and NG Prices'!Z45</f>
        <v>5.3359292264563093E-6</v>
      </c>
      <c r="AL25" s="61">
        <f>$L$25*'National Coal and NG Prices'!AA45</f>
        <v>5.3085270454033451E-6</v>
      </c>
      <c r="AM25" s="61">
        <f>$L$25*'National Coal and NG Prices'!AB45</f>
        <v>5.2888318225913871E-6</v>
      </c>
      <c r="AN25" s="61">
        <f>$L$25*'National Coal and NG Prices'!AC45</f>
        <v>5.309170303335272E-6</v>
      </c>
      <c r="AO25" s="61">
        <f>$L$25*'National Coal and NG Prices'!AD45</f>
        <v>5.2629224854181761E-6</v>
      </c>
      <c r="AP25" s="61">
        <f>$L$25*'National Coal and NG Prices'!AE45</f>
        <v>5.2268363222842032E-6</v>
      </c>
      <c r="AQ25" s="61">
        <f>$L$25*'National Coal and NG Prices'!AF45</f>
        <v>5.2518505599766667E-6</v>
      </c>
    </row>
    <row r="26" spans="1:43" x14ac:dyDescent="0.3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3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3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3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3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3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3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3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3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3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3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3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3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3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3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3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3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3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3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3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3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3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3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3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3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3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3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3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3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3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3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3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3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3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3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3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3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3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3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3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3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3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3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3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3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3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3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3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3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3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3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3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3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3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3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3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3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3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3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3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3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3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3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3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3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3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3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3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3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3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3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3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3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3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3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3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3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3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3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3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3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3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3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3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3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3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3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3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3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3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3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3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3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3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3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3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3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3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3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3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3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3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3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3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3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3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3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3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3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3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3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3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3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3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3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3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3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3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3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3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3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3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3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3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3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3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3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3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3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3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3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3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3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3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3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3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3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3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3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3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3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3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3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3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3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3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3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3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3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3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3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3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3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3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3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3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3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3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3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3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3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3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3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3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3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3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3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3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3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3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3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3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3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3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3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3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3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3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3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3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3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3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3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3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3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3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3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3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3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3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3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3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3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3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3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3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3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3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3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3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3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3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3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3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3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3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3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3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3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3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3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3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3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3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3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3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3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3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3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3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3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3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3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3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3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3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3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3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3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3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3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3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3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3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3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3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3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3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3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3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3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3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3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3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3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3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3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3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3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3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3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3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3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3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3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3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3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3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3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3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3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3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3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3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3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3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3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3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3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3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3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3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3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3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3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3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3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3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3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3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3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3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3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3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3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3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3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3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3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3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3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3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3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3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3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3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3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3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3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3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3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3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3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3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3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3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3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3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3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3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3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3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3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3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3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3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3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3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3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3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3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3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3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3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3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3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3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3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3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3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3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3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3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3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3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3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3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3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3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3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3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3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3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3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3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3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3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3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3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3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3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3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3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3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3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3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3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3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3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3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3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3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3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3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3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3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3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3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3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3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3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3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3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3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3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3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3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3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3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3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3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3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3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3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3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3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3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3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3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3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3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3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3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3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3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3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3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3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3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3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3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3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3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3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3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3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3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3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3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3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3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3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3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3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3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3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3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3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3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3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3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3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3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3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3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3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3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3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3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3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3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3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3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3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3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3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3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3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3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3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3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3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3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3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3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3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3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3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3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3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3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3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3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3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3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3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3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3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3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3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3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3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3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3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3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3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3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3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3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3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3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3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3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3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3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3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3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3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3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3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3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3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3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3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3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3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3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3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3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3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3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3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3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3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3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3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1640625" defaultRowHeight="14.5" x14ac:dyDescent="0.35"/>
  <cols>
    <col min="1" max="5" width="8.6328125"/>
    <col min="7" max="14" width="8.6328125"/>
    <col min="15" max="15" width="27.6328125" bestFit="1" customWidth="1"/>
    <col min="17" max="17" width="15.6328125" bestFit="1" customWidth="1"/>
    <col min="18" max="18" width="24.6328125" bestFit="1" customWidth="1"/>
    <col min="19" max="19" width="9.1796875" bestFit="1" customWidth="1"/>
  </cols>
  <sheetData>
    <row r="1" spans="1:50" ht="14.75" customHeight="1" x14ac:dyDescent="0.3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3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3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3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" thickBot="1" x14ac:dyDescent="0.4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" thickBot="1" x14ac:dyDescent="0.4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3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3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3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3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3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1.2768580583623695E-6</v>
      </c>
      <c r="T11" s="61">
        <f>$S$11*'National Coal and NG Prices'!B28</f>
        <v>1.2768580583623695E-6</v>
      </c>
      <c r="U11" s="61">
        <f>$S$11*'National Coal and NG Prices'!C28</f>
        <v>1.3294530105111426E-6</v>
      </c>
      <c r="V11" s="61">
        <f>$S$11*'National Coal and NG Prices'!D28</f>
        <v>1.3326711899548911E-6</v>
      </c>
      <c r="W11" s="61">
        <f>$S$11*'National Coal and NG Prices'!E28</f>
        <v>1.2825739293146988E-6</v>
      </c>
      <c r="X11" s="61">
        <f>$S$11*'National Coal and NG Prices'!F28</f>
        <v>1.2600693552360483E-6</v>
      </c>
      <c r="Y11" s="61">
        <f>$S$11*'National Coal and NG Prices'!G28</f>
        <v>1.2062402339390713E-6</v>
      </c>
      <c r="Z11" s="61">
        <f>$S$11*'National Coal and NG Prices'!H28</f>
        <v>1.1932901304228929E-6</v>
      </c>
      <c r="AA11" s="61">
        <f>$S$11*'National Coal and NG Prices'!I28</f>
        <v>1.1816749309421498E-6</v>
      </c>
      <c r="AB11" s="61">
        <f>$S$11*'National Coal and NG Prices'!J28</f>
        <v>1.1545112015494158E-6</v>
      </c>
      <c r="AC11" s="61">
        <f>$S$11*'National Coal and NG Prices'!K28</f>
        <v>1.1505465165506186E-6</v>
      </c>
      <c r="AD11" s="61">
        <f>$S$11*'National Coal and NG Prices'!L28</f>
        <v>1.1476538909146127E-6</v>
      </c>
      <c r="AE11" s="61">
        <f>$S$11*'National Coal and NG Prices'!M28</f>
        <v>1.1505378440106583E-6</v>
      </c>
      <c r="AF11" s="61">
        <f>$S$11*'National Coal and NG Prices'!N28</f>
        <v>1.1344049183290316E-6</v>
      </c>
      <c r="AG11" s="61">
        <f>$S$11*'National Coal and NG Prices'!O28</f>
        <v>1.1244001428070797E-6</v>
      </c>
      <c r="AH11" s="61">
        <f>$S$11*'National Coal and NG Prices'!P28</f>
        <v>1.1209217871645208E-6</v>
      </c>
      <c r="AI11" s="61">
        <f>$S$11*'National Coal and NG Prices'!Q28</f>
        <v>1.1112205505411813E-6</v>
      </c>
      <c r="AJ11" s="61">
        <f>$S$11*'National Coal and NG Prices'!R28</f>
        <v>1.1046774527003261E-6</v>
      </c>
      <c r="AK11" s="61">
        <f>$S$11*'National Coal and NG Prices'!S28</f>
        <v>1.1037488238061101E-6</v>
      </c>
      <c r="AL11" s="61">
        <f>$S$11*'National Coal and NG Prices'!T28</f>
        <v>1.1125774694857468E-6</v>
      </c>
      <c r="AM11" s="61">
        <f>$S$11*'National Coal and NG Prices'!U28</f>
        <v>1.1106661751021772E-6</v>
      </c>
      <c r="AN11" s="61">
        <f>$S$11*'National Coal and NG Prices'!V28</f>
        <v>1.1099723719053493E-6</v>
      </c>
      <c r="AO11" s="61">
        <f>$S$11*'National Coal and NG Prices'!W28</f>
        <v>1.1092312032979685E-6</v>
      </c>
      <c r="AP11" s="61">
        <f>$S$11*'National Coal and NG Prices'!X28</f>
        <v>1.1058722618594792E-6</v>
      </c>
      <c r="AQ11" s="61">
        <f>$S$11*'National Coal and NG Prices'!Y28</f>
        <v>1.1048782553563313E-6</v>
      </c>
      <c r="AR11" s="61">
        <f>$S$11*'National Coal and NG Prices'!Z28</f>
        <v>1.1033058571496737E-6</v>
      </c>
      <c r="AS11" s="61">
        <f>$S$11*'National Coal and NG Prices'!AA28</f>
        <v>1.1001650634471102E-6</v>
      </c>
      <c r="AT11" s="61">
        <f>$S$11*'National Coal and NG Prices'!AB28</f>
        <v>1.0987494380781974E-6</v>
      </c>
      <c r="AU11" s="61">
        <f>$S$11*'National Coal and NG Prices'!AC28</f>
        <v>1.0972277408743852E-6</v>
      </c>
      <c r="AV11" s="61">
        <f>$S$11*'National Coal and NG Prices'!AD28</f>
        <v>1.0902610228123904E-6</v>
      </c>
      <c r="AW11" s="61">
        <f>$S$11*'National Coal and NG Prices'!AE28</f>
        <v>1.088671279525812E-6</v>
      </c>
      <c r="AX11" s="61">
        <f>$S$11*'National Coal and NG Prices'!AF28</f>
        <v>1.087854726532622E-6</v>
      </c>
    </row>
    <row r="12" spans="1:50" x14ac:dyDescent="0.3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3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3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1.375933300149328E-6</v>
      </c>
      <c r="T14" s="61">
        <f>$S$14*'National Coal and NG Prices'!B31</f>
        <v>1.375933300149328E-6</v>
      </c>
      <c r="U14" s="61">
        <f>$S$14*'National Coal and NG Prices'!C31</f>
        <v>1.283299893806031E-6</v>
      </c>
      <c r="V14" s="61">
        <f>$S$14*'National Coal and NG Prices'!D31</f>
        <v>1.2544953116749144E-6</v>
      </c>
      <c r="W14" s="61">
        <f>$S$14*'National Coal and NG Prices'!E31</f>
        <v>1.231066492664305E-6</v>
      </c>
      <c r="X14" s="61">
        <f>$S$14*'National Coal and NG Prices'!F31</f>
        <v>1.2115968417077401E-6</v>
      </c>
      <c r="Y14" s="61">
        <f>$S$14*'National Coal and NG Prices'!G31</f>
        <v>1.1984402065827648E-6</v>
      </c>
      <c r="Z14" s="61">
        <f>$S$14*'National Coal and NG Prices'!H31</f>
        <v>1.1870691706295947E-6</v>
      </c>
      <c r="AA14" s="61">
        <f>$S$14*'National Coal and NG Prices'!I31</f>
        <v>1.1811221511146667E-6</v>
      </c>
      <c r="AB14" s="61">
        <f>$S$14*'National Coal and NG Prices'!J31</f>
        <v>1.1783924165583688E-6</v>
      </c>
      <c r="AC14" s="61">
        <f>$S$14*'National Coal and NG Prices'!K31</f>
        <v>1.180980273422883E-6</v>
      </c>
      <c r="AD14" s="61">
        <f>$S$14*'National Coal and NG Prices'!L31</f>
        <v>1.1888564787150132E-6</v>
      </c>
      <c r="AE14" s="61">
        <f>$S$14*'National Coal and NG Prices'!M31</f>
        <v>1.1956615611188746E-6</v>
      </c>
      <c r="AF14" s="61">
        <f>$S$14*'National Coal and NG Prices'!N31</f>
        <v>1.1999015110849125E-6</v>
      </c>
      <c r="AG14" s="61">
        <f>$S$14*'National Coal and NG Prices'!O31</f>
        <v>1.2060315910515959E-6</v>
      </c>
      <c r="AH14" s="61">
        <f>$S$14*'National Coal and NG Prices'!P31</f>
        <v>1.2128482026106489E-6</v>
      </c>
      <c r="AI14" s="61">
        <f>$S$14*'National Coal and NG Prices'!Q31</f>
        <v>1.2204888256037098E-6</v>
      </c>
      <c r="AJ14" s="61">
        <f>$S$14*'National Coal and NG Prices'!R31</f>
        <v>1.2271615819899708E-6</v>
      </c>
      <c r="AK14" s="61">
        <f>$S$14*'National Coal and NG Prices'!S31</f>
        <v>1.2349068822963093E-6</v>
      </c>
      <c r="AL14" s="61">
        <f>$S$14*'National Coal and NG Prices'!T31</f>
        <v>1.2423305338766508E-6</v>
      </c>
      <c r="AM14" s="61">
        <f>$S$14*'National Coal and NG Prices'!U31</f>
        <v>1.2501331127292843E-6</v>
      </c>
      <c r="AN14" s="61">
        <f>$S$14*'National Coal and NG Prices'!V31</f>
        <v>1.2582550363733235E-6</v>
      </c>
      <c r="AO14" s="61">
        <f>$S$14*'National Coal and NG Prices'!W31</f>
        <v>1.2655121549224316E-6</v>
      </c>
      <c r="AP14" s="61">
        <f>$S$14*'National Coal and NG Prices'!X31</f>
        <v>1.273505217186448E-6</v>
      </c>
      <c r="AQ14" s="61">
        <f>$S$14*'National Coal and NG Prices'!Y31</f>
        <v>1.2828686309792825E-6</v>
      </c>
      <c r="AR14" s="61">
        <f>$S$14*'National Coal and NG Prices'!Z31</f>
        <v>1.2883179261650577E-6</v>
      </c>
      <c r="AS14" s="61">
        <f>$S$14*'National Coal and NG Prices'!AA31</f>
        <v>1.2993930226502705E-6</v>
      </c>
      <c r="AT14" s="61">
        <f>$S$14*'National Coal and NG Prices'!AB31</f>
        <v>1.3075407443756976E-6</v>
      </c>
      <c r="AU14" s="61">
        <f>$S$14*'National Coal and NG Prices'!AC31</f>
        <v>1.316192343795645E-6</v>
      </c>
      <c r="AV14" s="61">
        <f>$S$14*'National Coal and NG Prices'!AD31</f>
        <v>1.3261613284746836E-6</v>
      </c>
      <c r="AW14" s="61">
        <f>$S$14*'National Coal and NG Prices'!AE31</f>
        <v>1.3360802973070298E-6</v>
      </c>
      <c r="AX14" s="61">
        <f>$S$14*'National Coal and NG Prices'!AF31</f>
        <v>1.3486033879181915E-6</v>
      </c>
    </row>
    <row r="15" spans="1:50" x14ac:dyDescent="0.3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1.2768580583623695E-6</v>
      </c>
      <c r="T15" s="61">
        <f>$S$11*'National Coal and NG Prices'!B28</f>
        <v>1.2768580583623695E-6</v>
      </c>
      <c r="U15" s="61">
        <f>$S$11*'National Coal and NG Prices'!C28</f>
        <v>1.3294530105111426E-6</v>
      </c>
      <c r="V15" s="61">
        <f>$S$11*'National Coal and NG Prices'!D28</f>
        <v>1.3326711899548911E-6</v>
      </c>
      <c r="W15" s="61">
        <f>$S$11*'National Coal and NG Prices'!E28</f>
        <v>1.2825739293146988E-6</v>
      </c>
      <c r="X15" s="61">
        <f>$S$11*'National Coal and NG Prices'!F28</f>
        <v>1.2600693552360483E-6</v>
      </c>
      <c r="Y15" s="61">
        <f>$S$11*'National Coal and NG Prices'!G28</f>
        <v>1.2062402339390713E-6</v>
      </c>
      <c r="Z15" s="61">
        <f>$S$11*'National Coal and NG Prices'!H28</f>
        <v>1.1932901304228929E-6</v>
      </c>
      <c r="AA15" s="61">
        <f>$S$11*'National Coal and NG Prices'!I28</f>
        <v>1.1816749309421498E-6</v>
      </c>
      <c r="AB15" s="61">
        <f>$S$11*'National Coal and NG Prices'!J28</f>
        <v>1.1545112015494158E-6</v>
      </c>
      <c r="AC15" s="61">
        <f>$S$11*'National Coal and NG Prices'!K28</f>
        <v>1.1505465165506186E-6</v>
      </c>
      <c r="AD15" s="61">
        <f>$S$11*'National Coal and NG Prices'!L28</f>
        <v>1.1476538909146127E-6</v>
      </c>
      <c r="AE15" s="61">
        <f>$S$11*'National Coal and NG Prices'!M28</f>
        <v>1.1505378440106583E-6</v>
      </c>
      <c r="AF15" s="61">
        <f>$S$11*'National Coal and NG Prices'!N28</f>
        <v>1.1344049183290316E-6</v>
      </c>
      <c r="AG15" s="61">
        <f>$S$11*'National Coal and NG Prices'!O28</f>
        <v>1.1244001428070797E-6</v>
      </c>
      <c r="AH15" s="61">
        <f>$S$11*'National Coal and NG Prices'!P28</f>
        <v>1.1209217871645208E-6</v>
      </c>
      <c r="AI15" s="61">
        <f>$S$11*'National Coal and NG Prices'!Q28</f>
        <v>1.1112205505411813E-6</v>
      </c>
      <c r="AJ15" s="61">
        <f>$S$11*'National Coal and NG Prices'!R28</f>
        <v>1.1046774527003261E-6</v>
      </c>
      <c r="AK15" s="61">
        <f>$S$11*'National Coal and NG Prices'!S28</f>
        <v>1.1037488238061101E-6</v>
      </c>
      <c r="AL15" s="61">
        <f>$S$11*'National Coal and NG Prices'!T28</f>
        <v>1.1125774694857468E-6</v>
      </c>
      <c r="AM15" s="61">
        <f>$S$11*'National Coal and NG Prices'!U28</f>
        <v>1.1106661751021772E-6</v>
      </c>
      <c r="AN15" s="61">
        <f>$S$11*'National Coal and NG Prices'!V28</f>
        <v>1.1099723719053493E-6</v>
      </c>
      <c r="AO15" s="61">
        <f>$S$11*'National Coal and NG Prices'!W28</f>
        <v>1.1092312032979685E-6</v>
      </c>
      <c r="AP15" s="61">
        <f>$S$11*'National Coal and NG Prices'!X28</f>
        <v>1.1058722618594792E-6</v>
      </c>
      <c r="AQ15" s="61">
        <f>$S$11*'National Coal and NG Prices'!Y28</f>
        <v>1.1048782553563313E-6</v>
      </c>
      <c r="AR15" s="61">
        <f>$S$11*'National Coal and NG Prices'!Z28</f>
        <v>1.1033058571496737E-6</v>
      </c>
      <c r="AS15" s="61">
        <f>$S$11*'National Coal and NG Prices'!AA28</f>
        <v>1.1001650634471102E-6</v>
      </c>
      <c r="AT15" s="61">
        <f>$S$11*'National Coal and NG Prices'!AB28</f>
        <v>1.0987494380781974E-6</v>
      </c>
      <c r="AU15" s="61">
        <f>$S$11*'National Coal and NG Prices'!AC28</f>
        <v>1.0972277408743852E-6</v>
      </c>
      <c r="AV15" s="61">
        <f>$S$11*'National Coal and NG Prices'!AD28</f>
        <v>1.0902610228123904E-6</v>
      </c>
      <c r="AW15" s="61">
        <f>$S$11*'National Coal and NG Prices'!AE28</f>
        <v>1.088671279525812E-6</v>
      </c>
      <c r="AX15" s="61">
        <f>$S$11*'National Coal and NG Prices'!AF28</f>
        <v>1.087854726532622E-6</v>
      </c>
    </row>
    <row r="16" spans="1:50" x14ac:dyDescent="0.3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1.375933300149328E-6</v>
      </c>
      <c r="T16" s="61">
        <f>$S$14*'National Coal and NG Prices'!B31</f>
        <v>1.375933300149328E-6</v>
      </c>
      <c r="U16" s="61">
        <f>$S$14*'National Coal and NG Prices'!C31</f>
        <v>1.283299893806031E-6</v>
      </c>
      <c r="V16" s="61">
        <f>$S$14*'National Coal and NG Prices'!D31</f>
        <v>1.2544953116749144E-6</v>
      </c>
      <c r="W16" s="61">
        <f>$S$14*'National Coal and NG Prices'!E31</f>
        <v>1.231066492664305E-6</v>
      </c>
      <c r="X16" s="61">
        <f>$S$14*'National Coal and NG Prices'!F31</f>
        <v>1.2115968417077401E-6</v>
      </c>
      <c r="Y16" s="61">
        <f>$S$14*'National Coal and NG Prices'!G31</f>
        <v>1.1984402065827648E-6</v>
      </c>
      <c r="Z16" s="61">
        <f>$S$14*'National Coal and NG Prices'!H31</f>
        <v>1.1870691706295947E-6</v>
      </c>
      <c r="AA16" s="61">
        <f>$S$14*'National Coal and NG Prices'!I31</f>
        <v>1.1811221511146667E-6</v>
      </c>
      <c r="AB16" s="61">
        <f>$S$14*'National Coal and NG Prices'!J31</f>
        <v>1.1783924165583688E-6</v>
      </c>
      <c r="AC16" s="61">
        <f>$S$14*'National Coal and NG Prices'!K31</f>
        <v>1.180980273422883E-6</v>
      </c>
      <c r="AD16" s="61">
        <f>$S$14*'National Coal and NG Prices'!L31</f>
        <v>1.1888564787150132E-6</v>
      </c>
      <c r="AE16" s="61">
        <f>$S$14*'National Coal and NG Prices'!M31</f>
        <v>1.1956615611188746E-6</v>
      </c>
      <c r="AF16" s="61">
        <f>$S$14*'National Coal and NG Prices'!N31</f>
        <v>1.1999015110849125E-6</v>
      </c>
      <c r="AG16" s="61">
        <f>$S$14*'National Coal and NG Prices'!O31</f>
        <v>1.2060315910515959E-6</v>
      </c>
      <c r="AH16" s="61">
        <f>$S$14*'National Coal and NG Prices'!P31</f>
        <v>1.2128482026106489E-6</v>
      </c>
      <c r="AI16" s="61">
        <f>$S$14*'National Coal and NG Prices'!Q31</f>
        <v>1.2204888256037098E-6</v>
      </c>
      <c r="AJ16" s="61">
        <f>$S$14*'National Coal and NG Prices'!R31</f>
        <v>1.2271615819899708E-6</v>
      </c>
      <c r="AK16" s="61">
        <f>$S$14*'National Coal and NG Prices'!S31</f>
        <v>1.2349068822963093E-6</v>
      </c>
      <c r="AL16" s="61">
        <f>$S$14*'National Coal and NG Prices'!T31</f>
        <v>1.2423305338766508E-6</v>
      </c>
      <c r="AM16" s="61">
        <f>$S$14*'National Coal and NG Prices'!U31</f>
        <v>1.2501331127292843E-6</v>
      </c>
      <c r="AN16" s="61">
        <f>$S$14*'National Coal and NG Prices'!V31</f>
        <v>1.2582550363733235E-6</v>
      </c>
      <c r="AO16" s="61">
        <f>$S$14*'National Coal and NG Prices'!W31</f>
        <v>1.2655121549224316E-6</v>
      </c>
      <c r="AP16" s="61">
        <f>$S$14*'National Coal and NG Prices'!X31</f>
        <v>1.273505217186448E-6</v>
      </c>
      <c r="AQ16" s="61">
        <f>$S$14*'National Coal and NG Prices'!Y31</f>
        <v>1.2828686309792825E-6</v>
      </c>
      <c r="AR16" s="61">
        <f>$S$14*'National Coal and NG Prices'!Z31</f>
        <v>1.2883179261650577E-6</v>
      </c>
      <c r="AS16" s="61">
        <f>$S$14*'National Coal and NG Prices'!AA31</f>
        <v>1.2993930226502705E-6</v>
      </c>
      <c r="AT16" s="61">
        <f>$S$14*'National Coal and NG Prices'!AB31</f>
        <v>1.3075407443756976E-6</v>
      </c>
      <c r="AU16" s="61">
        <f>$S$14*'National Coal and NG Prices'!AC31</f>
        <v>1.316192343795645E-6</v>
      </c>
      <c r="AV16" s="61">
        <f>$S$14*'National Coal and NG Prices'!AD31</f>
        <v>1.3261613284746836E-6</v>
      </c>
      <c r="AW16" s="61">
        <f>$S$14*'National Coal and NG Prices'!AE31</f>
        <v>1.3360802973070298E-6</v>
      </c>
      <c r="AX16" s="61">
        <f>$S$14*'National Coal and NG Prices'!AF31</f>
        <v>1.3486033879181915E-6</v>
      </c>
    </row>
    <row r="17" spans="1:50" x14ac:dyDescent="0.3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1.375933300149328E-6</v>
      </c>
      <c r="T17" s="61">
        <f>$S$14*'National Coal and NG Prices'!B31</f>
        <v>1.375933300149328E-6</v>
      </c>
      <c r="U17" s="61">
        <f>$S$14*'National Coal and NG Prices'!C31</f>
        <v>1.283299893806031E-6</v>
      </c>
      <c r="V17" s="61">
        <f>$S$14*'National Coal and NG Prices'!D31</f>
        <v>1.2544953116749144E-6</v>
      </c>
      <c r="W17" s="61">
        <f>$S$14*'National Coal and NG Prices'!E31</f>
        <v>1.231066492664305E-6</v>
      </c>
      <c r="X17" s="61">
        <f>$S$14*'National Coal and NG Prices'!F31</f>
        <v>1.2115968417077401E-6</v>
      </c>
      <c r="Y17" s="61">
        <f>$S$14*'National Coal and NG Prices'!G31</f>
        <v>1.1984402065827648E-6</v>
      </c>
      <c r="Z17" s="61">
        <f>$S$14*'National Coal and NG Prices'!H31</f>
        <v>1.1870691706295947E-6</v>
      </c>
      <c r="AA17" s="61">
        <f>$S$14*'National Coal and NG Prices'!I31</f>
        <v>1.1811221511146667E-6</v>
      </c>
      <c r="AB17" s="61">
        <f>$S$14*'National Coal and NG Prices'!J31</f>
        <v>1.1783924165583688E-6</v>
      </c>
      <c r="AC17" s="61">
        <f>$S$14*'National Coal and NG Prices'!K31</f>
        <v>1.180980273422883E-6</v>
      </c>
      <c r="AD17" s="61">
        <f>$S$14*'National Coal and NG Prices'!L31</f>
        <v>1.1888564787150132E-6</v>
      </c>
      <c r="AE17" s="61">
        <f>$S$14*'National Coal and NG Prices'!M31</f>
        <v>1.1956615611188746E-6</v>
      </c>
      <c r="AF17" s="61">
        <f>$S$14*'National Coal and NG Prices'!N31</f>
        <v>1.1999015110849125E-6</v>
      </c>
      <c r="AG17" s="61">
        <f>$S$14*'National Coal and NG Prices'!O31</f>
        <v>1.2060315910515959E-6</v>
      </c>
      <c r="AH17" s="61">
        <f>$S$14*'National Coal and NG Prices'!P31</f>
        <v>1.2128482026106489E-6</v>
      </c>
      <c r="AI17" s="61">
        <f>$S$14*'National Coal and NG Prices'!Q31</f>
        <v>1.2204888256037098E-6</v>
      </c>
      <c r="AJ17" s="61">
        <f>$S$14*'National Coal and NG Prices'!R31</f>
        <v>1.2271615819899708E-6</v>
      </c>
      <c r="AK17" s="61">
        <f>$S$14*'National Coal and NG Prices'!S31</f>
        <v>1.2349068822963093E-6</v>
      </c>
      <c r="AL17" s="61">
        <f>$S$14*'National Coal and NG Prices'!T31</f>
        <v>1.2423305338766508E-6</v>
      </c>
      <c r="AM17" s="61">
        <f>$S$14*'National Coal and NG Prices'!U31</f>
        <v>1.2501331127292843E-6</v>
      </c>
      <c r="AN17" s="61">
        <f>$S$14*'National Coal and NG Prices'!V31</f>
        <v>1.2582550363733235E-6</v>
      </c>
      <c r="AO17" s="61">
        <f>$S$14*'National Coal and NG Prices'!W31</f>
        <v>1.2655121549224316E-6</v>
      </c>
      <c r="AP17" s="61">
        <f>$S$14*'National Coal and NG Prices'!X31</f>
        <v>1.273505217186448E-6</v>
      </c>
      <c r="AQ17" s="61">
        <f>$S$14*'National Coal and NG Prices'!Y31</f>
        <v>1.2828686309792825E-6</v>
      </c>
      <c r="AR17" s="61">
        <f>$S$14*'National Coal and NG Prices'!Z31</f>
        <v>1.2883179261650577E-6</v>
      </c>
      <c r="AS17" s="61">
        <f>$S$14*'National Coal and NG Prices'!AA31</f>
        <v>1.2993930226502705E-6</v>
      </c>
      <c r="AT17" s="61">
        <f>$S$14*'National Coal and NG Prices'!AB31</f>
        <v>1.3075407443756976E-6</v>
      </c>
      <c r="AU17" s="61">
        <f>$S$14*'National Coal and NG Prices'!AC31</f>
        <v>1.316192343795645E-6</v>
      </c>
      <c r="AV17" s="61">
        <f>$S$14*'National Coal and NG Prices'!AD31</f>
        <v>1.3261613284746836E-6</v>
      </c>
      <c r="AW17" s="61">
        <f>$S$14*'National Coal and NG Prices'!AE31</f>
        <v>1.3360802973070298E-6</v>
      </c>
      <c r="AX17" s="61">
        <f>$S$14*'National Coal and NG Prices'!AF31</f>
        <v>1.3486033879181915E-6</v>
      </c>
    </row>
    <row r="18" spans="1:50" x14ac:dyDescent="0.3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3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3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3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1.2282631999999999E-5</v>
      </c>
      <c r="T21" s="61">
        <f>$S$21*'National Coal and NG Prices'!B38</f>
        <v>1.2282631999999999E-5</v>
      </c>
      <c r="U21" s="61">
        <f>$S$21*'National Coal and NG Prices'!C38</f>
        <v>1.0196665746176745E-5</v>
      </c>
      <c r="V21" s="61">
        <f>$S$21*'National Coal and NG Prices'!D38</f>
        <v>8.9988574422723617E-6</v>
      </c>
      <c r="W21" s="61">
        <f>$S$21*'National Coal and NG Prices'!E38</f>
        <v>8.7576712451336065E-6</v>
      </c>
      <c r="X21" s="61">
        <f>$S$21*'National Coal and NG Prices'!F38</f>
        <v>8.8514396431385132E-6</v>
      </c>
      <c r="Y21" s="61">
        <f>$S$21*'National Coal and NG Prices'!G38</f>
        <v>8.9464625661935807E-6</v>
      </c>
      <c r="Z21" s="61">
        <f>$S$21*'National Coal and NG Prices'!H38</f>
        <v>1.0144683709990348E-5</v>
      </c>
      <c r="AA21" s="61">
        <f>$S$21*'National Coal and NG Prices'!I38</f>
        <v>1.1342904853787116E-5</v>
      </c>
      <c r="AB21" s="61">
        <f>$S$21*'National Coal and NG Prices'!J38</f>
        <v>1.1101730981649877E-5</v>
      </c>
      <c r="AC21" s="61">
        <f>$S$21*'National Coal and NG Prices'!K38</f>
        <v>1.0922737494468238E-5</v>
      </c>
      <c r="AD21" s="61">
        <f>$S$21*'National Coal and NG Prices'!L38</f>
        <v>1.1372581512106552E-5</v>
      </c>
      <c r="AE21" s="61">
        <f>$S$21*'National Coal and NG Prices'!M38</f>
        <v>1.1108771251044238E-5</v>
      </c>
      <c r="AF21" s="61">
        <f>$S$21*'National Coal and NG Prices'!N38</f>
        <v>1.0996382057193507E-5</v>
      </c>
      <c r="AG21" s="61">
        <f>$S$21*'National Coal and NG Prices'!O38</f>
        <v>1.0834799795905026E-5</v>
      </c>
      <c r="AH21" s="61">
        <f>$S$21*'National Coal and NG Prices'!P38</f>
        <v>1.0675152640202326E-5</v>
      </c>
      <c r="AI21" s="61">
        <f>$S$21*'National Coal and NG Prices'!Q38</f>
        <v>1.0467919650753974E-5</v>
      </c>
      <c r="AJ21" s="61">
        <f>$S$21*'National Coal and NG Prices'!R38</f>
        <v>1.033367736999507E-5</v>
      </c>
      <c r="AK21" s="61">
        <f>$S$21*'National Coal and NG Prices'!S38</f>
        <v>1.0202684517024004E-5</v>
      </c>
      <c r="AL21" s="61">
        <f>$S$21*'National Coal and NG Prices'!T38</f>
        <v>1.0079437755650713E-5</v>
      </c>
      <c r="AM21" s="61">
        <f>$S$21*'National Coal and NG Prices'!U38</f>
        <v>9.965348730282004E-6</v>
      </c>
      <c r="AN21" s="61">
        <f>$S$21*'National Coal and NG Prices'!V38</f>
        <v>9.8815684851257415E-6</v>
      </c>
      <c r="AO21" s="61">
        <f>$S$21*'National Coal and NG Prices'!W38</f>
        <v>9.8009819200866416E-6</v>
      </c>
      <c r="AP21" s="61">
        <f>$S$21*'National Coal and NG Prices'!X38</f>
        <v>9.7665081274610459E-6</v>
      </c>
      <c r="AQ21" s="61">
        <f>$S$21*'National Coal and NG Prices'!Y38</f>
        <v>9.70223862216845E-6</v>
      </c>
      <c r="AR21" s="61">
        <f>$S$21*'National Coal and NG Prices'!Z38</f>
        <v>9.6867889583827574E-6</v>
      </c>
      <c r="AS21" s="61">
        <f>$S$21*'National Coal and NG Prices'!AA38</f>
        <v>9.6361955850474835E-6</v>
      </c>
      <c r="AT21" s="61">
        <f>$S$21*'National Coal and NG Prices'!AB38</f>
        <v>9.5960997815647629E-6</v>
      </c>
      <c r="AU21" s="61">
        <f>$S$21*'National Coal and NG Prices'!AC38</f>
        <v>9.579009813434871E-6</v>
      </c>
      <c r="AV21" s="61">
        <f>$S$21*'National Coal and NG Prices'!AD38</f>
        <v>9.518223120246372E-6</v>
      </c>
      <c r="AW21" s="61">
        <f>$S$21*'National Coal and NG Prices'!AE38</f>
        <v>9.4780658998383221E-6</v>
      </c>
      <c r="AX21" s="61">
        <f>$S$21*'National Coal and NG Prices'!AF38</f>
        <v>9.4821033540219368E-6</v>
      </c>
    </row>
    <row r="22" spans="1:50" x14ac:dyDescent="0.3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2.3563640000000003E-6</v>
      </c>
      <c r="T22" s="61">
        <f>$S$22*'National Coal and NG Prices'!B39</f>
        <v>2.3563640000000003E-6</v>
      </c>
      <c r="U22" s="61">
        <f>$S$22*'National Coal and NG Prices'!C39</f>
        <v>3.2671904463603957E-6</v>
      </c>
      <c r="V22" s="61">
        <f>$S$22*'National Coal and NG Prices'!D39</f>
        <v>2.8833916689458364E-6</v>
      </c>
      <c r="W22" s="61">
        <f>$S$22*'National Coal and NG Prices'!E39</f>
        <v>2.806111383536736E-6</v>
      </c>
      <c r="X22" s="61">
        <f>$S$22*'National Coal and NG Prices'!F39</f>
        <v>2.8361564219599109E-6</v>
      </c>
      <c r="Y22" s="61">
        <f>$S$22*'National Coal and NG Prices'!G39</f>
        <v>2.8666034322002093E-6</v>
      </c>
      <c r="Z22" s="61">
        <f>$S$22*'National Coal and NG Prices'!H39</f>
        <v>2.7570755055160724E-6</v>
      </c>
      <c r="AA22" s="61">
        <f>$S$22*'National Coal and NG Prices'!I39</f>
        <v>2.6475475788319355E-6</v>
      </c>
      <c r="AB22" s="61">
        <f>$S$22*'National Coal and NG Prices'!J39</f>
        <v>2.7002898833422674E-6</v>
      </c>
      <c r="AC22" s="61">
        <f>$S$22*'National Coal and NG Prices'!K39</f>
        <v>2.7935899350023863E-6</v>
      </c>
      <c r="AD22" s="61">
        <f>$S$22*'National Coal and NG Prices'!L39</f>
        <v>2.8510256432052478E-6</v>
      </c>
      <c r="AE22" s="61">
        <f>$S$22*'National Coal and NG Prices'!M39</f>
        <v>2.8832796761297895E-6</v>
      </c>
      <c r="AF22" s="61">
        <f>$S$22*'National Coal and NG Prices'!N39</f>
        <v>2.9013119738038586E-6</v>
      </c>
      <c r="AG22" s="61">
        <f>$S$22*'National Coal and NG Prices'!O39</f>
        <v>2.9328631996113646E-6</v>
      </c>
      <c r="AH22" s="61">
        <f>$S$22*'National Coal and NG Prices'!P39</f>
        <v>2.9265283080632937E-6</v>
      </c>
      <c r="AI22" s="61">
        <f>$S$22*'National Coal and NG Prices'!Q39</f>
        <v>2.9069594622265008E-6</v>
      </c>
      <c r="AJ22" s="61">
        <f>$S$22*'National Coal and NG Prices'!R39</f>
        <v>2.9028311924760254E-6</v>
      </c>
      <c r="AK22" s="61">
        <f>$S$22*'National Coal and NG Prices'!S39</f>
        <v>2.8791696986193461E-6</v>
      </c>
      <c r="AL22" s="61">
        <f>$S$22*'National Coal and NG Prices'!T39</f>
        <v>2.8552232309179525E-6</v>
      </c>
      <c r="AM22" s="61">
        <f>$S$22*'National Coal and NG Prices'!U39</f>
        <v>2.8281276096825546E-6</v>
      </c>
      <c r="AN22" s="61">
        <f>$S$22*'National Coal and NG Prices'!V39</f>
        <v>2.8128131537775141E-6</v>
      </c>
      <c r="AO22" s="61">
        <f>$S$22*'National Coal and NG Prices'!W39</f>
        <v>2.8134408664354684E-6</v>
      </c>
      <c r="AP22" s="61">
        <f>$S$22*'National Coal and NG Prices'!X39</f>
        <v>2.814350664689713E-6</v>
      </c>
      <c r="AQ22" s="61">
        <f>$S$22*'National Coal and NG Prices'!Y39</f>
        <v>2.7995060305286626E-6</v>
      </c>
      <c r="AR22" s="61">
        <f>$S$22*'National Coal and NG Prices'!Z39</f>
        <v>2.8165563237378329E-6</v>
      </c>
      <c r="AS22" s="61">
        <f>$S$22*'National Coal and NG Prices'!AA39</f>
        <v>2.7938874245902818E-6</v>
      </c>
      <c r="AT22" s="61">
        <f>$S$22*'National Coal and NG Prices'!AB39</f>
        <v>2.7782340808699036E-6</v>
      </c>
      <c r="AU22" s="61">
        <f>$S$22*'National Coal and NG Prices'!AC39</f>
        <v>2.781345687174367E-6</v>
      </c>
      <c r="AV22" s="61">
        <f>$S$22*'National Coal and NG Prices'!AD39</f>
        <v>2.7426768544952967E-6</v>
      </c>
      <c r="AW22" s="61">
        <f>$S$22*'National Coal and NG Prices'!AE39</f>
        <v>2.705045865750698E-6</v>
      </c>
      <c r="AX22" s="61">
        <f>$S$22*'National Coal and NG Prices'!AF39</f>
        <v>2.7190105468912409E-6</v>
      </c>
    </row>
    <row r="23" spans="1:50" x14ac:dyDescent="0.3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7.6982869999999999E-6</v>
      </c>
      <c r="T23" s="61">
        <f>$S$23*'National Coal and NG Prices'!B40</f>
        <v>7.6982869999999999E-6</v>
      </c>
      <c r="U23" s="61">
        <f>$S$23*'National Coal and NG Prices'!C40</f>
        <v>8.1915506710989605E-6</v>
      </c>
      <c r="V23" s="61">
        <f>$S$23*'National Coal and NG Prices'!D40</f>
        <v>7.229284410740779E-6</v>
      </c>
      <c r="W23" s="61">
        <f>$S$23*'National Coal and NG Prices'!E40</f>
        <v>7.0355260779472804E-6</v>
      </c>
      <c r="X23" s="61">
        <f>$S$23*'National Coal and NG Prices'!F40</f>
        <v>7.1108554652906853E-6</v>
      </c>
      <c r="Y23" s="61">
        <f>$S$23*'National Coal and NG Prices'!G40</f>
        <v>7.1871926826220829E-6</v>
      </c>
      <c r="Z23" s="61">
        <f>$S$23*'National Coal and NG Prices'!H40</f>
        <v>7.33205811604443E-6</v>
      </c>
      <c r="AA23" s="61">
        <f>$S$23*'National Coal and NG Prices'!I40</f>
        <v>7.476923549466778E-6</v>
      </c>
      <c r="AB23" s="61">
        <f>$S$23*'National Coal and NG Prices'!J40</f>
        <v>7.5325027605332269E-6</v>
      </c>
      <c r="AC23" s="61">
        <f>$S$23*'National Coal and NG Prices'!K40</f>
        <v>7.6408207373259119E-6</v>
      </c>
      <c r="AD23" s="61">
        <f>$S$23*'National Coal and NG Prices'!L40</f>
        <v>7.9112202030857488E-6</v>
      </c>
      <c r="AE23" s="61">
        <f>$S$23*'National Coal and NG Prices'!M40</f>
        <v>7.9687783134044576E-6</v>
      </c>
      <c r="AF23" s="61">
        <f>$S$23*'National Coal and NG Prices'!N40</f>
        <v>8.0312749425322116E-6</v>
      </c>
      <c r="AG23" s="61">
        <f>$S$23*'National Coal and NG Prices'!O40</f>
        <v>8.0907322496016457E-6</v>
      </c>
      <c r="AH23" s="61">
        <f>$S$23*'National Coal and NG Prices'!P40</f>
        <v>8.1173566804696569E-6</v>
      </c>
      <c r="AI23" s="61">
        <f>$S$23*'National Coal and NG Prices'!Q40</f>
        <v>8.1226959890006792E-6</v>
      </c>
      <c r="AJ23" s="61">
        <f>$S$23*'National Coal and NG Prices'!R40</f>
        <v>8.1335962549241169E-6</v>
      </c>
      <c r="AK23" s="61">
        <f>$S$23*'National Coal and NG Prices'!S40</f>
        <v>8.1458825853027228E-6</v>
      </c>
      <c r="AL23" s="61">
        <f>$S$23*'National Coal and NG Prices'!T40</f>
        <v>8.1406480286308547E-6</v>
      </c>
      <c r="AM23" s="61">
        <f>$S$23*'National Coal and NG Prices'!U40</f>
        <v>8.1315232308129117E-6</v>
      </c>
      <c r="AN23" s="61">
        <f>$S$23*'National Coal and NG Prices'!V40</f>
        <v>8.1287473065453631E-6</v>
      </c>
      <c r="AO23" s="61">
        <f>$S$23*'National Coal and NG Prices'!W40</f>
        <v>8.1463251239540734E-6</v>
      </c>
      <c r="AP23" s="61">
        <f>$S$23*'National Coal and NG Prices'!X40</f>
        <v>8.165679168539722E-6</v>
      </c>
      <c r="AQ23" s="61">
        <f>$S$23*'National Coal and NG Prices'!Y40</f>
        <v>8.1791913992989935E-6</v>
      </c>
      <c r="AR23" s="61">
        <f>$S$23*'National Coal and NG Prices'!Z40</f>
        <v>8.1998586374812695E-6</v>
      </c>
      <c r="AS23" s="61">
        <f>$S$23*'National Coal and NG Prices'!AA40</f>
        <v>8.2157141217855043E-6</v>
      </c>
      <c r="AT23" s="61">
        <f>$S$23*'National Coal and NG Prices'!AB40</f>
        <v>8.2230072802111603E-6</v>
      </c>
      <c r="AU23" s="61">
        <f>$S$23*'National Coal and NG Prices'!AC40</f>
        <v>8.231016243007693E-6</v>
      </c>
      <c r="AV23" s="61">
        <f>$S$23*'National Coal and NG Prices'!AD40</f>
        <v>8.217370415674429E-6</v>
      </c>
      <c r="AW23" s="61">
        <f>$S$23*'National Coal and NG Prices'!AE40</f>
        <v>8.2225191972732229E-6</v>
      </c>
      <c r="AX23" s="61">
        <f>$S$23*'National Coal and NG Prices'!AF40</f>
        <v>8.2430945878108797E-6</v>
      </c>
    </row>
    <row r="24" spans="1:50" x14ac:dyDescent="0.3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5.931971E-6</v>
      </c>
      <c r="T24" s="61">
        <f>$S$24*'National Coal and NG Prices'!B41</f>
        <v>5.931971E-6</v>
      </c>
      <c r="U24" s="61">
        <f>$S$24*'National Coal and NG Prices'!C41</f>
        <v>6.5084090199617644E-6</v>
      </c>
      <c r="V24" s="61">
        <f>$S$24*'National Coal and NG Prices'!D41</f>
        <v>5.7438623962539656E-6</v>
      </c>
      <c r="W24" s="61">
        <f>$S$24*'National Coal and NG Prices'!E41</f>
        <v>5.5899161495078933E-6</v>
      </c>
      <c r="X24" s="61">
        <f>$S$24*'National Coal and NG Prices'!F41</f>
        <v>5.649767389369446E-6</v>
      </c>
      <c r="Y24" s="61">
        <f>$S$24*'National Coal and NG Prices'!G41</f>
        <v>5.7104193774712043E-6</v>
      </c>
      <c r="Z24" s="61">
        <f>$S$24*'National Coal and NG Prices'!H41</f>
        <v>5.83545537759564E-6</v>
      </c>
      <c r="AA24" s="61">
        <f>$S$24*'National Coal and NG Prices'!I41</f>
        <v>5.9604913777200757E-6</v>
      </c>
      <c r="AB24" s="61">
        <f>$S$24*'National Coal and NG Prices'!J41</f>
        <v>5.9945477405828001E-6</v>
      </c>
      <c r="AC24" s="61">
        <f>$S$24*'National Coal and NG Prices'!K41</f>
        <v>6.0874045552749749E-6</v>
      </c>
      <c r="AD24" s="61">
        <f>$S$24*'National Coal and NG Prices'!L41</f>
        <v>6.2938635605623053E-6</v>
      </c>
      <c r="AE24" s="61">
        <f>$S$24*'National Coal and NG Prices'!M41</f>
        <v>6.3273339051312037E-6</v>
      </c>
      <c r="AF24" s="61">
        <f>$S$24*'National Coal and NG Prices'!N41</f>
        <v>6.3664017913862199E-6</v>
      </c>
      <c r="AG24" s="61">
        <f>$S$24*'National Coal and NG Prices'!O41</f>
        <v>6.4137116884347847E-6</v>
      </c>
      <c r="AH24" s="61">
        <f>$S$24*'National Coal and NG Prices'!P41</f>
        <v>6.4277096464196455E-6</v>
      </c>
      <c r="AI24" s="61">
        <f>$S$24*'National Coal and NG Prices'!Q41</f>
        <v>6.4209999831815188E-6</v>
      </c>
      <c r="AJ24" s="61">
        <f>$S$24*'National Coal and NG Prices'!R41</f>
        <v>6.4213011998675621E-6</v>
      </c>
      <c r="AK24" s="61">
        <f>$S$24*'National Coal and NG Prices'!S41</f>
        <v>6.42291972658384E-6</v>
      </c>
      <c r="AL24" s="61">
        <f>$S$24*'National Coal and NG Prices'!T41</f>
        <v>6.4066335066897576E-6</v>
      </c>
      <c r="AM24" s="61">
        <f>$S$24*'National Coal and NG Prices'!U41</f>
        <v>6.3870691956674717E-6</v>
      </c>
      <c r="AN24" s="61">
        <f>$S$24*'National Coal and NG Prices'!V41</f>
        <v>6.3763493288108177E-6</v>
      </c>
      <c r="AO24" s="61">
        <f>$S$24*'National Coal and NG Prices'!W41</f>
        <v>6.3879909023116809E-6</v>
      </c>
      <c r="AP24" s="61">
        <f>$S$24*'National Coal and NG Prices'!X41</f>
        <v>6.4014471627140141E-6</v>
      </c>
      <c r="AQ24" s="61">
        <f>$S$24*'National Coal and NG Prices'!Y41</f>
        <v>6.4090506269633107E-6</v>
      </c>
      <c r="AR24" s="61">
        <f>$S$24*'National Coal and NG Prices'!Z41</f>
        <v>6.4250947244530801E-6</v>
      </c>
      <c r="AS24" s="61">
        <f>$S$24*'National Coal and NG Prices'!AA41</f>
        <v>6.4359779213384055E-6</v>
      </c>
      <c r="AT24" s="61">
        <f>$S$24*'National Coal and NG Prices'!AB41</f>
        <v>6.4382522304311088E-6</v>
      </c>
      <c r="AU24" s="61">
        <f>$S$24*'National Coal and NG Prices'!AC41</f>
        <v>6.440052964516057E-6</v>
      </c>
      <c r="AV24" s="61">
        <f>$S$24*'National Coal and NG Prices'!AD41</f>
        <v>6.4178105334759103E-6</v>
      </c>
      <c r="AW24" s="61">
        <f>$S$24*'National Coal and NG Prices'!AE41</f>
        <v>6.4152793284084636E-6</v>
      </c>
      <c r="AX24" s="61">
        <f>$S$24*'National Coal and NG Prices'!AF41</f>
        <v>6.4296868425958698E-6</v>
      </c>
    </row>
    <row r="25" spans="1:50" x14ac:dyDescent="0.3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2.9361999999999999E-6</v>
      </c>
      <c r="T25" s="61">
        <f>$S$25*'National Coal and NG Prices'!B42</f>
        <v>2.9361999999999999E-6</v>
      </c>
      <c r="U25" s="61">
        <f>$S$25*'National Coal and NG Prices'!C42</f>
        <v>3.8698127469476631E-6</v>
      </c>
      <c r="V25" s="61">
        <f>$S$25*'National Coal and NG Prices'!D42</f>
        <v>3.4152235745422664E-6</v>
      </c>
      <c r="W25" s="61">
        <f>$S$25*'National Coal and NG Prices'!E42</f>
        <v>3.3236892001390115E-6</v>
      </c>
      <c r="X25" s="61">
        <f>$S$25*'National Coal and NG Prices'!F42</f>
        <v>3.3592759449527564E-6</v>
      </c>
      <c r="Y25" s="61">
        <f>$S$25*'National Coal and NG Prices'!G42</f>
        <v>3.3953388039347332E-6</v>
      </c>
      <c r="Z25" s="61">
        <f>$S$25*'National Coal and NG Prices'!H42</f>
        <v>3.2789339765809507E-6</v>
      </c>
      <c r="AA25" s="61">
        <f>$S$25*'National Coal and NG Prices'!I42</f>
        <v>3.1625291492271691E-6</v>
      </c>
      <c r="AB25" s="61">
        <f>$S$25*'National Coal and NG Prices'!J42</f>
        <v>3.2238484879338455E-6</v>
      </c>
      <c r="AC25" s="61">
        <f>$S$25*'National Coal and NG Prices'!K42</f>
        <v>3.3245052499794826E-6</v>
      </c>
      <c r="AD25" s="61">
        <f>$S$25*'National Coal and NG Prices'!L42</f>
        <v>3.3756050189132922E-6</v>
      </c>
      <c r="AE25" s="61">
        <f>$S$25*'National Coal and NG Prices'!M42</f>
        <v>3.4031848968310868E-6</v>
      </c>
      <c r="AF25" s="61">
        <f>$S$25*'National Coal and NG Prices'!N42</f>
        <v>3.4252272943872202E-6</v>
      </c>
      <c r="AG25" s="61">
        <f>$S$25*'National Coal and NG Prices'!O42</f>
        <v>3.4692372067900173E-6</v>
      </c>
      <c r="AH25" s="61">
        <f>$S$25*'National Coal and NG Prices'!P42</f>
        <v>3.4698765899247026E-6</v>
      </c>
      <c r="AI25" s="61">
        <f>$S$25*'National Coal and NG Prices'!Q42</f>
        <v>3.4507584581767575E-6</v>
      </c>
      <c r="AJ25" s="61">
        <f>$S$25*'National Coal and NG Prices'!R42</f>
        <v>3.4444769508941016E-6</v>
      </c>
      <c r="AK25" s="61">
        <f>$S$25*'National Coal and NG Prices'!S42</f>
        <v>3.4321510649087709E-6</v>
      </c>
      <c r="AL25" s="61">
        <f>$S$25*'National Coal and NG Prices'!T42</f>
        <v>3.415058606455401E-6</v>
      </c>
      <c r="AM25" s="61">
        <f>$S$25*'National Coal and NG Prices'!U42</f>
        <v>3.3907178857394525E-6</v>
      </c>
      <c r="AN25" s="61">
        <f>$S$25*'National Coal and NG Prices'!V42</f>
        <v>3.3713962266273131E-6</v>
      </c>
      <c r="AO25" s="61">
        <f>$S$25*'National Coal and NG Prices'!W42</f>
        <v>3.3718013612862279E-6</v>
      </c>
      <c r="AP25" s="61">
        <f>$S$25*'National Coal and NG Prices'!X42</f>
        <v>3.3744817782712769E-6</v>
      </c>
      <c r="AQ25" s="61">
        <f>$S$25*'National Coal and NG Prices'!Y42</f>
        <v>3.3645569391625966E-6</v>
      </c>
      <c r="AR25" s="61">
        <f>$S$25*'National Coal and NG Prices'!Z42</f>
        <v>3.3765852143795296E-6</v>
      </c>
      <c r="AS25" s="61">
        <f>$S$25*'National Coal and NG Prices'!AA42</f>
        <v>3.359245066964074E-6</v>
      </c>
      <c r="AT25" s="61">
        <f>$S$25*'National Coal and NG Prices'!AB42</f>
        <v>3.3467818960113861E-6</v>
      </c>
      <c r="AU25" s="61">
        <f>$S$25*'National Coal and NG Prices'!AC42</f>
        <v>3.3596521216924626E-6</v>
      </c>
      <c r="AV25" s="61">
        <f>$S$25*'National Coal and NG Prices'!AD42</f>
        <v>3.3303864227769071E-6</v>
      </c>
      <c r="AW25" s="61">
        <f>$S$25*'National Coal and NG Prices'!AE42</f>
        <v>3.3075510365282065E-6</v>
      </c>
      <c r="AX25" s="61">
        <f>$S$25*'National Coal and NG Prices'!AF42</f>
        <v>3.3233800892679935E-6</v>
      </c>
    </row>
    <row r="26" spans="1:50" x14ac:dyDescent="0.3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2.3563640000000003E-6</v>
      </c>
      <c r="T26" s="61">
        <f>$S$26*'National Coal and NG Prices'!B43</f>
        <v>2.3563640000000003E-6</v>
      </c>
      <c r="U26" s="61">
        <f>$S$26*'National Coal and NG Prices'!C43</f>
        <v>3.2671904463603957E-6</v>
      </c>
      <c r="V26" s="61">
        <f>$S$26*'National Coal and NG Prices'!D43</f>
        <v>2.8833916689458364E-6</v>
      </c>
      <c r="W26" s="61">
        <f>$S$26*'National Coal and NG Prices'!E43</f>
        <v>2.806111383536736E-6</v>
      </c>
      <c r="X26" s="61">
        <f>$S$26*'National Coal and NG Prices'!F43</f>
        <v>2.8361564219599109E-6</v>
      </c>
      <c r="Y26" s="61">
        <f>$S$26*'National Coal and NG Prices'!G43</f>
        <v>2.8666034322002093E-6</v>
      </c>
      <c r="Z26" s="61">
        <f>$S$26*'National Coal and NG Prices'!H43</f>
        <v>2.7570755055160724E-6</v>
      </c>
      <c r="AA26" s="61">
        <f>$S$26*'National Coal and NG Prices'!I43</f>
        <v>2.6475475788319355E-6</v>
      </c>
      <c r="AB26" s="61">
        <f>$S$26*'National Coal and NG Prices'!J43</f>
        <v>2.7002898833422674E-6</v>
      </c>
      <c r="AC26" s="61">
        <f>$S$26*'National Coal and NG Prices'!K43</f>
        <v>2.7935899350023863E-6</v>
      </c>
      <c r="AD26" s="61">
        <f>$S$26*'National Coal and NG Prices'!L43</f>
        <v>2.8510256432052478E-6</v>
      </c>
      <c r="AE26" s="61">
        <f>$S$26*'National Coal and NG Prices'!M43</f>
        <v>2.8832796761297895E-6</v>
      </c>
      <c r="AF26" s="61">
        <f>$S$26*'National Coal and NG Prices'!N43</f>
        <v>2.9013119738038586E-6</v>
      </c>
      <c r="AG26" s="61">
        <f>$S$26*'National Coal and NG Prices'!O43</f>
        <v>2.9328631996113646E-6</v>
      </c>
      <c r="AH26" s="61">
        <f>$S$26*'National Coal and NG Prices'!P43</f>
        <v>2.9265283080632937E-6</v>
      </c>
      <c r="AI26" s="61">
        <f>$S$26*'National Coal and NG Prices'!Q43</f>
        <v>2.9069594622265008E-6</v>
      </c>
      <c r="AJ26" s="61">
        <f>$S$26*'National Coal and NG Prices'!R43</f>
        <v>2.9028311924760254E-6</v>
      </c>
      <c r="AK26" s="61">
        <f>$S$26*'National Coal and NG Prices'!S43</f>
        <v>2.8791696986193461E-6</v>
      </c>
      <c r="AL26" s="61">
        <f>$S$26*'National Coal and NG Prices'!T43</f>
        <v>2.8552232309179525E-6</v>
      </c>
      <c r="AM26" s="61">
        <f>$S$26*'National Coal and NG Prices'!U43</f>
        <v>2.8281276096825546E-6</v>
      </c>
      <c r="AN26" s="61">
        <f>$S$26*'National Coal and NG Prices'!V43</f>
        <v>2.8128131537775141E-6</v>
      </c>
      <c r="AO26" s="61">
        <f>$S$26*'National Coal and NG Prices'!W43</f>
        <v>2.8134408664354684E-6</v>
      </c>
      <c r="AP26" s="61">
        <f>$S$26*'National Coal and NG Prices'!X43</f>
        <v>2.814350664689713E-6</v>
      </c>
      <c r="AQ26" s="61">
        <f>$S$26*'National Coal and NG Prices'!Y43</f>
        <v>2.7995060305286626E-6</v>
      </c>
      <c r="AR26" s="61">
        <f>$S$26*'National Coal and NG Prices'!Z43</f>
        <v>2.8165563237378329E-6</v>
      </c>
      <c r="AS26" s="61">
        <f>$S$26*'National Coal and NG Prices'!AA43</f>
        <v>2.7938874245902818E-6</v>
      </c>
      <c r="AT26" s="61">
        <f>$S$26*'National Coal and NG Prices'!AB43</f>
        <v>2.7782340808699036E-6</v>
      </c>
      <c r="AU26" s="61">
        <f>$S$26*'National Coal and NG Prices'!AC43</f>
        <v>2.781345687174367E-6</v>
      </c>
      <c r="AV26" s="61">
        <f>$S$26*'National Coal and NG Prices'!AD43</f>
        <v>2.7426768544952967E-6</v>
      </c>
      <c r="AW26" s="61">
        <f>$S$26*'National Coal and NG Prices'!AE43</f>
        <v>2.705045865750698E-6</v>
      </c>
      <c r="AX26" s="61">
        <f>$S$26*'National Coal and NG Prices'!AF43</f>
        <v>2.7190105468912409E-6</v>
      </c>
    </row>
    <row r="27" spans="1:50" x14ac:dyDescent="0.3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2.9361999999999999E-6</v>
      </c>
      <c r="T27" s="61">
        <f>$S$27*'National Coal and NG Prices'!B44</f>
        <v>2.9361999999999999E-6</v>
      </c>
      <c r="U27" s="61">
        <f>$S$27*'National Coal and NG Prices'!C44</f>
        <v>2.9361999999999999E-6</v>
      </c>
      <c r="V27" s="61">
        <f>$S$27*'National Coal and NG Prices'!D44</f>
        <v>2.9361999999999999E-6</v>
      </c>
      <c r="W27" s="61">
        <f>$S$27*'National Coal and NG Prices'!E44</f>
        <v>2.9361999999999999E-6</v>
      </c>
      <c r="X27" s="61">
        <f>$S$27*'National Coal and NG Prices'!F44</f>
        <v>2.9361999999999999E-6</v>
      </c>
      <c r="Y27" s="61">
        <f>$S$27*'National Coal and NG Prices'!G44</f>
        <v>2.9361999999999999E-6</v>
      </c>
      <c r="Z27" s="61">
        <f>$S$27*'National Coal and NG Prices'!H44</f>
        <v>2.9361999999999999E-6</v>
      </c>
      <c r="AA27" s="61">
        <f>$S$27*'National Coal and NG Prices'!I44</f>
        <v>2.9361999999999999E-6</v>
      </c>
      <c r="AB27" s="61">
        <f>$S$27*'National Coal and NG Prices'!J44</f>
        <v>2.9361999999999999E-6</v>
      </c>
      <c r="AC27" s="61">
        <f>$S$27*'National Coal and NG Prices'!K44</f>
        <v>2.9361999999999999E-6</v>
      </c>
      <c r="AD27" s="61">
        <f>$S$27*'National Coal and NG Prices'!L44</f>
        <v>2.9361999999999999E-6</v>
      </c>
      <c r="AE27" s="61">
        <f>$S$27*'National Coal and NG Prices'!M44</f>
        <v>2.9361999999999999E-6</v>
      </c>
      <c r="AF27" s="61">
        <f>$S$27*'National Coal and NG Prices'!N44</f>
        <v>2.9361999999999999E-6</v>
      </c>
      <c r="AG27" s="61">
        <f>$S$27*'National Coal and NG Prices'!O44</f>
        <v>2.9361999999999999E-6</v>
      </c>
      <c r="AH27" s="61">
        <f>$S$27*'National Coal and NG Prices'!P44</f>
        <v>2.9361999999999999E-6</v>
      </c>
      <c r="AI27" s="61">
        <f>$S$27*'National Coal and NG Prices'!Q44</f>
        <v>2.9361999999999999E-6</v>
      </c>
      <c r="AJ27" s="61">
        <f>$S$27*'National Coal and NG Prices'!R44</f>
        <v>2.9361999999999999E-6</v>
      </c>
      <c r="AK27" s="61">
        <f>$S$27*'National Coal and NG Prices'!S44</f>
        <v>2.9361999999999999E-6</v>
      </c>
      <c r="AL27" s="61">
        <f>$S$27*'National Coal and NG Prices'!T44</f>
        <v>2.9361999999999999E-6</v>
      </c>
      <c r="AM27" s="61">
        <f>$S$27*'National Coal and NG Prices'!U44</f>
        <v>2.9361999999999999E-6</v>
      </c>
      <c r="AN27" s="61">
        <f>$S$27*'National Coal and NG Prices'!V44</f>
        <v>2.9361999999999999E-6</v>
      </c>
      <c r="AO27" s="61">
        <f>$S$27*'National Coal and NG Prices'!W44</f>
        <v>2.9361999999999999E-6</v>
      </c>
      <c r="AP27" s="61">
        <f>$S$27*'National Coal and NG Prices'!X44</f>
        <v>2.9361999999999999E-6</v>
      </c>
      <c r="AQ27" s="61">
        <f>$S$27*'National Coal and NG Prices'!Y44</f>
        <v>2.9361999999999999E-6</v>
      </c>
      <c r="AR27" s="61">
        <f>$S$27*'National Coal and NG Prices'!Z44</f>
        <v>2.9361999999999999E-6</v>
      </c>
      <c r="AS27" s="61">
        <f>$S$27*'National Coal and NG Prices'!AA44</f>
        <v>2.9361999999999999E-6</v>
      </c>
      <c r="AT27" s="61">
        <f>$S$27*'National Coal and NG Prices'!AB44</f>
        <v>2.9361999999999999E-6</v>
      </c>
      <c r="AU27" s="61">
        <f>$S$27*'National Coal and NG Prices'!AC44</f>
        <v>2.9361999999999999E-6</v>
      </c>
      <c r="AV27" s="61">
        <f>$S$27*'National Coal and NG Prices'!AD44</f>
        <v>2.9361999999999999E-6</v>
      </c>
      <c r="AW27" s="61">
        <f>$S$27*'National Coal and NG Prices'!AE44</f>
        <v>2.9361999999999999E-6</v>
      </c>
      <c r="AX27" s="61">
        <f>$S$27*'National Coal and NG Prices'!AF44</f>
        <v>2.9361999999999999E-6</v>
      </c>
    </row>
    <row r="28" spans="1:50" x14ac:dyDescent="0.3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2.9361999999999999E-6</v>
      </c>
      <c r="T28" s="61">
        <f>$S$28*'National Coal and NG Prices'!B45</f>
        <v>2.9361999999999999E-6</v>
      </c>
      <c r="U28" s="61">
        <f>$S$28*'National Coal and NG Prices'!C45</f>
        <v>3.8698127469476631E-6</v>
      </c>
      <c r="V28" s="61">
        <f>$S$28*'National Coal and NG Prices'!D45</f>
        <v>3.4152235745422664E-6</v>
      </c>
      <c r="W28" s="61">
        <f>$S$28*'National Coal and NG Prices'!E45</f>
        <v>3.3236892001390115E-6</v>
      </c>
      <c r="X28" s="61">
        <f>$S$28*'National Coal and NG Prices'!F45</f>
        <v>3.3592759449527564E-6</v>
      </c>
      <c r="Y28" s="61">
        <f>$S$28*'National Coal and NG Prices'!G45</f>
        <v>3.3953388039347332E-6</v>
      </c>
      <c r="Z28" s="61">
        <f>$S$28*'National Coal and NG Prices'!H45</f>
        <v>3.2789339765809507E-6</v>
      </c>
      <c r="AA28" s="61">
        <f>$S$28*'National Coal and NG Prices'!I45</f>
        <v>3.1625291492271691E-6</v>
      </c>
      <c r="AB28" s="61">
        <f>$S$28*'National Coal and NG Prices'!J45</f>
        <v>3.2238484879338455E-6</v>
      </c>
      <c r="AC28" s="61">
        <f>$S$28*'National Coal and NG Prices'!K45</f>
        <v>3.3245052499794826E-6</v>
      </c>
      <c r="AD28" s="61">
        <f>$S$28*'National Coal and NG Prices'!L45</f>
        <v>3.3756050189132922E-6</v>
      </c>
      <c r="AE28" s="61">
        <f>$S$28*'National Coal and NG Prices'!M45</f>
        <v>3.4031848968310868E-6</v>
      </c>
      <c r="AF28" s="61">
        <f>$S$28*'National Coal and NG Prices'!N45</f>
        <v>3.4252272943872202E-6</v>
      </c>
      <c r="AG28" s="61">
        <f>$S$28*'National Coal and NG Prices'!O45</f>
        <v>3.4692372067900173E-6</v>
      </c>
      <c r="AH28" s="61">
        <f>$S$28*'National Coal and NG Prices'!P45</f>
        <v>3.4698765899247026E-6</v>
      </c>
      <c r="AI28" s="61">
        <f>$S$28*'National Coal and NG Prices'!Q45</f>
        <v>3.4507584581767575E-6</v>
      </c>
      <c r="AJ28" s="61">
        <f>$S$28*'National Coal and NG Prices'!R45</f>
        <v>3.4444769508941016E-6</v>
      </c>
      <c r="AK28" s="61">
        <f>$S$28*'National Coal and NG Prices'!S45</f>
        <v>3.4321510649087709E-6</v>
      </c>
      <c r="AL28" s="61">
        <f>$S$28*'National Coal and NG Prices'!T45</f>
        <v>3.415058606455401E-6</v>
      </c>
      <c r="AM28" s="61">
        <f>$S$28*'National Coal and NG Prices'!U45</f>
        <v>3.3907178857394525E-6</v>
      </c>
      <c r="AN28" s="61">
        <f>$S$28*'National Coal and NG Prices'!V45</f>
        <v>3.3713962266273131E-6</v>
      </c>
      <c r="AO28" s="61">
        <f>$S$28*'National Coal and NG Prices'!W45</f>
        <v>3.3718013612862279E-6</v>
      </c>
      <c r="AP28" s="61">
        <f>$S$28*'National Coal and NG Prices'!X45</f>
        <v>3.3744817782712769E-6</v>
      </c>
      <c r="AQ28" s="61">
        <f>$S$28*'National Coal and NG Prices'!Y45</f>
        <v>3.3645569391625966E-6</v>
      </c>
      <c r="AR28" s="61">
        <f>$S$28*'National Coal and NG Prices'!Z45</f>
        <v>3.3765852143795296E-6</v>
      </c>
      <c r="AS28" s="61">
        <f>$S$28*'National Coal and NG Prices'!AA45</f>
        <v>3.359245066964074E-6</v>
      </c>
      <c r="AT28" s="61">
        <f>$S$28*'National Coal and NG Prices'!AB45</f>
        <v>3.3467818960113861E-6</v>
      </c>
      <c r="AU28" s="61">
        <f>$S$28*'National Coal and NG Prices'!AC45</f>
        <v>3.3596521216924626E-6</v>
      </c>
      <c r="AV28" s="61">
        <f>$S$28*'National Coal and NG Prices'!AD45</f>
        <v>3.3303864227769071E-6</v>
      </c>
      <c r="AW28" s="61">
        <f>$S$28*'National Coal and NG Prices'!AE45</f>
        <v>3.3075510365282065E-6</v>
      </c>
      <c r="AX28" s="61">
        <f>$S$28*'National Coal and NG Prices'!AF45</f>
        <v>3.3233800892679935E-6</v>
      </c>
    </row>
    <row r="29" spans="1:50" x14ac:dyDescent="0.3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3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3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3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3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3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3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3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3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3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3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3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3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3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3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3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3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3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3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3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3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3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3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3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3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3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3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3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3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3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3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3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3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3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3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3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3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3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3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3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3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3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3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3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3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3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3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3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3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3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3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3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3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3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3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3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3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3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3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3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3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3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3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3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3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3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3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3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3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3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3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3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3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3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3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3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3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3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3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3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3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3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3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3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3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3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3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3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3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3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3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3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3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3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3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3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3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3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3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3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3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3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3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3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3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3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3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3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3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3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3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3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3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3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3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3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3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3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3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3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3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3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3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3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3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3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3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3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3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3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3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3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3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3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3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3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3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3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3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3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3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3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3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3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3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3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3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3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3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3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3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3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3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3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3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3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3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3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3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3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3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3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3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3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3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3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3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3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3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3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3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3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3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3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3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3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3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3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3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3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3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3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3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3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3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3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3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3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3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3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3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3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3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3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3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3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3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3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3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3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3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3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3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3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3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3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3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3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3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3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3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3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3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3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3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3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3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3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3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3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3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3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3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1640625" defaultRowHeight="14.5" x14ac:dyDescent="0.35"/>
  <cols>
    <col min="1" max="1" width="23.81640625" bestFit="1" customWidth="1"/>
  </cols>
  <sheetData>
    <row r="1" spans="1:32" s="85" customFormat="1" x14ac:dyDescent="0.35">
      <c r="A1" s="85" t="s">
        <v>813</v>
      </c>
    </row>
    <row r="2" spans="1:32" x14ac:dyDescent="0.35">
      <c r="A2" s="84" t="s">
        <v>631</v>
      </c>
      <c r="B2" s="84"/>
      <c r="C2" s="84"/>
    </row>
    <row r="3" spans="1:32" s="18" customFormat="1" x14ac:dyDescent="0.3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3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3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3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3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3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35">
      <c r="A13" s="84" t="s">
        <v>633</v>
      </c>
      <c r="B13" s="84"/>
      <c r="C13" s="84"/>
    </row>
    <row r="14" spans="1:32" s="18" customFormat="1" x14ac:dyDescent="0.3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3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3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3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3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3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3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3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3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35">
      <c r="A24" s="86" t="s">
        <v>814</v>
      </c>
    </row>
    <row r="25" spans="1:32" x14ac:dyDescent="0.35">
      <c r="A25" s="84" t="s">
        <v>631</v>
      </c>
      <c r="B25" s="84"/>
      <c r="C25" s="84"/>
    </row>
    <row r="26" spans="1:32" s="18" customFormat="1" x14ac:dyDescent="0.3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3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3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3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3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3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3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3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3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35">
      <c r="A36" s="84" t="s">
        <v>633</v>
      </c>
      <c r="B36" s="84"/>
      <c r="C36" s="84"/>
    </row>
    <row r="37" spans="1:32" s="18" customFormat="1" x14ac:dyDescent="0.3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3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3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3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3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3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3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3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3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1640625" defaultRowHeight="14.5" x14ac:dyDescent="0.3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796875" defaultRowHeight="15" customHeight="1" x14ac:dyDescent="0.35"/>
  <cols>
    <col min="1" max="1" width="18.6328125" bestFit="1" customWidth="1"/>
    <col min="2" max="2" width="45.6328125" customWidth="1"/>
    <col min="3" max="37" width="9.1796875" customWidth="1"/>
    <col min="38" max="38" width="8" customWidth="1"/>
    <col min="39" max="40" width="9.1796875" customWidth="1"/>
  </cols>
  <sheetData>
    <row r="1" spans="1:37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3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3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3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4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3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3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3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3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3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3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3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3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3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3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35">
      <c r="A25" s="6"/>
    </row>
    <row r="26" spans="1:37" ht="15" customHeight="1" x14ac:dyDescent="0.3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3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3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3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3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3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3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3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3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3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3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3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3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3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35">
      <c r="A40" s="6"/>
    </row>
    <row r="41" spans="1:37" ht="15" customHeight="1" x14ac:dyDescent="0.3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3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3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3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3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3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3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3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3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3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3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3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3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3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3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3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3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3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3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3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3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3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3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3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35">
      <c r="A65" s="6"/>
    </row>
    <row r="67" spans="1:37" ht="15" customHeight="1" x14ac:dyDescent="0.3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3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3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3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3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3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3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3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3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3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3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3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3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3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3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3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35">
      <c r="A83" s="6"/>
    </row>
    <row r="84" spans="1:37" ht="15" customHeight="1" x14ac:dyDescent="0.3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3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35">
      <c r="A86" s="6"/>
    </row>
    <row r="87" spans="1:37" ht="15" customHeight="1" x14ac:dyDescent="0.3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3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3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3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3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3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3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3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3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3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3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3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3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3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3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3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3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3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3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3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3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3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3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3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3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3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3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3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3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35">
      <c r="A116" s="6"/>
    </row>
    <row r="118" spans="1:37" ht="15" customHeight="1" x14ac:dyDescent="0.3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3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3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3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3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3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3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3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3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3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3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35">
      <c r="A129" s="6"/>
    </row>
    <row r="130" spans="1:37" ht="15" customHeight="1" x14ac:dyDescent="0.3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3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3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3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3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3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3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3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3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3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3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3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3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3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3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3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3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3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3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3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3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3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3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3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3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3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3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3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3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35">
      <c r="A159" s="6"/>
    </row>
    <row r="160" spans="1:37" ht="15" customHeight="1" x14ac:dyDescent="0.3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3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3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3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3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3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3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4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3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3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3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3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3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3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3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3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3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35">
      <c r="B177" s="31" t="s">
        <v>327</v>
      </c>
    </row>
    <row r="178" spans="2:2" ht="15" customHeight="1" x14ac:dyDescent="0.35">
      <c r="B178" s="31" t="s">
        <v>328</v>
      </c>
    </row>
    <row r="179" spans="2:2" ht="15" customHeight="1" x14ac:dyDescent="0.35">
      <c r="B179" s="31" t="s">
        <v>329</v>
      </c>
    </row>
    <row r="180" spans="2:2" ht="15" customHeight="1" x14ac:dyDescent="0.35">
      <c r="B180" s="31" t="s">
        <v>330</v>
      </c>
    </row>
    <row r="181" spans="2:2" ht="15" customHeight="1" x14ac:dyDescent="0.35">
      <c r="B181" s="31" t="s">
        <v>331</v>
      </c>
    </row>
    <row r="182" spans="2:2" ht="15" customHeight="1" x14ac:dyDescent="0.35">
      <c r="B182" s="31" t="s">
        <v>332</v>
      </c>
    </row>
    <row r="183" spans="2:2" ht="15" customHeight="1" x14ac:dyDescent="0.35">
      <c r="B183" s="31" t="s">
        <v>333</v>
      </c>
    </row>
    <row r="184" spans="2:2" ht="15" customHeight="1" x14ac:dyDescent="0.35">
      <c r="B184" s="31" t="s">
        <v>334</v>
      </c>
    </row>
    <row r="185" spans="2:2" ht="15" customHeight="1" x14ac:dyDescent="0.35">
      <c r="B185" s="31" t="s">
        <v>335</v>
      </c>
    </row>
    <row r="186" spans="2:2" ht="15" customHeight="1" x14ac:dyDescent="0.35">
      <c r="B186" s="31" t="s">
        <v>336</v>
      </c>
    </row>
    <row r="187" spans="2:2" ht="15" customHeight="1" x14ac:dyDescent="0.35">
      <c r="B187" s="31" t="s">
        <v>337</v>
      </c>
    </row>
    <row r="188" spans="2:2" ht="15" customHeight="1" x14ac:dyDescent="0.35">
      <c r="B188" s="31" t="s">
        <v>338</v>
      </c>
    </row>
    <row r="189" spans="2:2" ht="15" customHeight="1" x14ac:dyDescent="0.35">
      <c r="B189" s="31" t="s">
        <v>339</v>
      </c>
    </row>
    <row r="190" spans="2:2" ht="15" customHeight="1" x14ac:dyDescent="0.35">
      <c r="B190" s="31" t="s">
        <v>340</v>
      </c>
    </row>
    <row r="191" spans="2:2" ht="15" customHeight="1" x14ac:dyDescent="0.35">
      <c r="B191" s="31" t="s">
        <v>341</v>
      </c>
    </row>
    <row r="192" spans="2:2" ht="15" customHeight="1" x14ac:dyDescent="0.35">
      <c r="B192" s="31" t="s">
        <v>342</v>
      </c>
    </row>
    <row r="193" spans="2:2" ht="15" customHeight="1" x14ac:dyDescent="0.35">
      <c r="B193" s="31" t="s">
        <v>343</v>
      </c>
    </row>
    <row r="194" spans="2:2" ht="15" customHeight="1" x14ac:dyDescent="0.35">
      <c r="B194" s="31" t="s">
        <v>344</v>
      </c>
    </row>
    <row r="195" spans="2:2" ht="15" customHeight="1" x14ac:dyDescent="0.35">
      <c r="B195" s="31" t="s">
        <v>345</v>
      </c>
    </row>
    <row r="196" spans="2:2" ht="15" customHeight="1" x14ac:dyDescent="0.35">
      <c r="B196" s="31" t="s">
        <v>346</v>
      </c>
    </row>
    <row r="197" spans="2:2" ht="15" customHeight="1" x14ac:dyDescent="0.35">
      <c r="B197" s="31" t="s">
        <v>347</v>
      </c>
    </row>
    <row r="198" spans="2:2" ht="15" customHeight="1" x14ac:dyDescent="0.35">
      <c r="B198" s="31" t="s">
        <v>348</v>
      </c>
    </row>
    <row r="199" spans="2:2" ht="15" customHeight="1" x14ac:dyDescent="0.35">
      <c r="B199" s="31" t="s">
        <v>349</v>
      </c>
    </row>
    <row r="200" spans="2:2" ht="15" customHeight="1" x14ac:dyDescent="0.35">
      <c r="B200" s="31" t="s">
        <v>350</v>
      </c>
    </row>
    <row r="201" spans="2:2" ht="15" customHeight="1" x14ac:dyDescent="0.35">
      <c r="B201" s="31" t="s">
        <v>351</v>
      </c>
    </row>
    <row r="202" spans="2:2" ht="15" customHeight="1" x14ac:dyDescent="0.35">
      <c r="B202" s="31" t="s">
        <v>352</v>
      </c>
    </row>
    <row r="203" spans="2:2" ht="15" customHeight="1" x14ac:dyDescent="0.35">
      <c r="B203" s="31" t="s">
        <v>353</v>
      </c>
    </row>
    <row r="204" spans="2:2" ht="15" customHeight="1" x14ac:dyDescent="0.35">
      <c r="B204" s="31" t="s">
        <v>354</v>
      </c>
    </row>
    <row r="205" spans="2:2" ht="15" customHeight="1" x14ac:dyDescent="0.35">
      <c r="B205" s="31" t="s">
        <v>355</v>
      </c>
    </row>
    <row r="206" spans="2:2" ht="15" customHeight="1" x14ac:dyDescent="0.35">
      <c r="B206" s="8"/>
    </row>
    <row r="207" spans="2:2" ht="15" customHeight="1" x14ac:dyDescent="0.35">
      <c r="B207" s="8"/>
    </row>
    <row r="208" spans="2:2" ht="15" customHeight="1" x14ac:dyDescent="0.35">
      <c r="B208" s="8"/>
    </row>
    <row r="209" spans="2:2" ht="15" customHeight="1" x14ac:dyDescent="0.3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35"/>
  <cols>
    <col min="1" max="1" width="19.453125" bestFit="1" customWidth="1"/>
    <col min="2" max="2" width="42.6328125" customWidth="1"/>
    <col min="3" max="4" width="9" customWidth="1"/>
  </cols>
  <sheetData>
    <row r="1" spans="1:35" ht="15" customHeight="1" thickBot="1" x14ac:dyDescent="0.4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35">
      <c r="C2" s="5"/>
      <c r="D2" s="5"/>
      <c r="E2" s="5"/>
      <c r="F2" s="5"/>
      <c r="G2" s="5"/>
    </row>
    <row r="3" spans="1:35" ht="15" customHeight="1" x14ac:dyDescent="0.35">
      <c r="C3" s="5" t="s">
        <v>109</v>
      </c>
      <c r="D3" s="5" t="s">
        <v>6</v>
      </c>
      <c r="E3" s="5"/>
      <c r="F3" s="5"/>
      <c r="G3" s="5"/>
    </row>
    <row r="4" spans="1:35" ht="15" customHeight="1" x14ac:dyDescent="0.3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35">
      <c r="C5" s="5" t="s">
        <v>113</v>
      </c>
      <c r="D5" s="5" t="s">
        <v>114</v>
      </c>
      <c r="E5" s="5"/>
      <c r="F5" s="5"/>
      <c r="G5" s="5"/>
    </row>
    <row r="6" spans="1:35" ht="15" customHeight="1" x14ac:dyDescent="0.35">
      <c r="C6" s="5" t="s">
        <v>115</v>
      </c>
      <c r="D6" s="5"/>
      <c r="E6" s="5" t="s">
        <v>116</v>
      </c>
      <c r="F6" s="5"/>
      <c r="G6" s="5"/>
    </row>
    <row r="10" spans="1:35" ht="15" customHeight="1" x14ac:dyDescent="0.35">
      <c r="A10" s="6" t="s">
        <v>357</v>
      </c>
      <c r="B10" s="28" t="s">
        <v>358</v>
      </c>
    </row>
    <row r="11" spans="1:35" ht="15" customHeight="1" x14ac:dyDescent="0.35">
      <c r="B11" s="25" t="s">
        <v>359</v>
      </c>
    </row>
    <row r="12" spans="1:35" ht="15" customHeight="1" x14ac:dyDescent="0.3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4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/>
    <row r="15" spans="1:35" ht="15" customHeight="1" x14ac:dyDescent="0.35">
      <c r="B15" s="29" t="s">
        <v>122</v>
      </c>
    </row>
    <row r="16" spans="1:35" ht="15" customHeight="1" x14ac:dyDescent="0.3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3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3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3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35">
      <c r="B21" s="29" t="s">
        <v>141</v>
      </c>
    </row>
    <row r="22" spans="1:35" ht="15" customHeight="1" x14ac:dyDescent="0.3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3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3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3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3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35">
      <c r="B28" s="29" t="s">
        <v>369</v>
      </c>
    </row>
    <row r="29" spans="1:35" ht="15" customHeight="1" x14ac:dyDescent="0.3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3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3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3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3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3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3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3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35">
      <c r="B38" s="29" t="s">
        <v>200</v>
      </c>
    </row>
    <row r="39" spans="1:35" ht="15" customHeight="1" x14ac:dyDescent="0.3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3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3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3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3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3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3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3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35">
      <c r="B48" s="29" t="s">
        <v>393</v>
      </c>
    </row>
    <row r="49" spans="1:35" ht="15" customHeight="1" x14ac:dyDescent="0.3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3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3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3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3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35">
      <c r="B56" s="29" t="s">
        <v>400</v>
      </c>
    </row>
    <row r="57" spans="1:35" ht="15" customHeight="1" x14ac:dyDescent="0.3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3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3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3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3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3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3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3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3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3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3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35">
      <c r="B69" s="29" t="s">
        <v>412</v>
      </c>
    </row>
    <row r="70" spans="1:35" ht="15" customHeight="1" x14ac:dyDescent="0.35">
      <c r="B70" s="29" t="s">
        <v>413</v>
      </c>
    </row>
    <row r="71" spans="1:35" ht="15" customHeight="1" x14ac:dyDescent="0.3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3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3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3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3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3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3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35">
      <c r="B80" s="29" t="s">
        <v>424</v>
      </c>
    </row>
    <row r="81" spans="1:35" ht="15" customHeight="1" x14ac:dyDescent="0.35">
      <c r="B81" s="29" t="s">
        <v>122</v>
      </c>
    </row>
    <row r="82" spans="1:35" ht="15" customHeight="1" x14ac:dyDescent="0.3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3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3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3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35">
      <c r="B87" s="29" t="s">
        <v>141</v>
      </c>
    </row>
    <row r="88" spans="1:35" ht="15" customHeight="1" x14ac:dyDescent="0.3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3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3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3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3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35">
      <c r="B94" s="29" t="s">
        <v>369</v>
      </c>
    </row>
    <row r="95" spans="1:35" ht="15" customHeight="1" x14ac:dyDescent="0.3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3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3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3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3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3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3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3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35">
      <c r="B105" s="29" t="s">
        <v>200</v>
      </c>
    </row>
    <row r="106" spans="1:35" ht="15" customHeight="1" x14ac:dyDescent="0.3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3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3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3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3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3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3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3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35">
      <c r="B115" s="29" t="s">
        <v>393</v>
      </c>
    </row>
    <row r="116" spans="1:35" ht="15" customHeight="1" x14ac:dyDescent="0.3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3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3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3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3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35">
      <c r="B122" s="29" t="s">
        <v>400</v>
      </c>
    </row>
    <row r="123" spans="1:35" ht="15" customHeight="1" x14ac:dyDescent="0.3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3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3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3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3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3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3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3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3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3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3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35">
      <c r="B135" s="29" t="s">
        <v>412</v>
      </c>
    </row>
    <row r="136" spans="1:35" ht="15" customHeight="1" x14ac:dyDescent="0.35">
      <c r="B136" s="29" t="s">
        <v>466</v>
      </c>
    </row>
    <row r="137" spans="1:35" ht="15" customHeight="1" x14ac:dyDescent="0.3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3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3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3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3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3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3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4"/>
    <row r="146" spans="2:35" ht="15" customHeight="1" x14ac:dyDescent="0.3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35">
      <c r="B147" s="8" t="s">
        <v>475</v>
      </c>
    </row>
    <row r="148" spans="2:35" ht="15" customHeight="1" x14ac:dyDescent="0.35">
      <c r="B148" s="8" t="s">
        <v>476</v>
      </c>
    </row>
    <row r="149" spans="2:35" ht="15" customHeight="1" x14ac:dyDescent="0.35">
      <c r="B149" s="8" t="s">
        <v>333</v>
      </c>
    </row>
    <row r="150" spans="2:35" ht="15" customHeight="1" x14ac:dyDescent="0.35">
      <c r="B150" s="8" t="s">
        <v>477</v>
      </c>
    </row>
    <row r="151" spans="2:35" ht="15" customHeight="1" x14ac:dyDescent="0.35">
      <c r="B151" s="8" t="s">
        <v>478</v>
      </c>
    </row>
    <row r="152" spans="2:35" ht="15" customHeight="1" x14ac:dyDescent="0.35">
      <c r="B152" s="8" t="s">
        <v>479</v>
      </c>
    </row>
    <row r="153" spans="2:35" ht="15" customHeight="1" x14ac:dyDescent="0.35">
      <c r="B153" s="8" t="s">
        <v>480</v>
      </c>
    </row>
    <row r="154" spans="2:35" ht="15" customHeight="1" x14ac:dyDescent="0.35">
      <c r="B154" s="8" t="s">
        <v>481</v>
      </c>
    </row>
    <row r="155" spans="2:35" ht="15" customHeight="1" x14ac:dyDescent="0.35">
      <c r="B155" s="8" t="s">
        <v>482</v>
      </c>
    </row>
    <row r="156" spans="2:35" ht="15" customHeight="1" x14ac:dyDescent="0.35">
      <c r="B156" s="8" t="s">
        <v>483</v>
      </c>
    </row>
    <row r="157" spans="2:35" ht="15" customHeight="1" x14ac:dyDescent="0.35">
      <c r="B157" s="8" t="s">
        <v>351</v>
      </c>
    </row>
    <row r="158" spans="2:35" ht="15" customHeight="1" x14ac:dyDescent="0.35">
      <c r="B158" s="8" t="s">
        <v>352</v>
      </c>
    </row>
    <row r="159" spans="2:35" ht="15" customHeight="1" x14ac:dyDescent="0.35">
      <c r="B159" s="8" t="s">
        <v>354</v>
      </c>
    </row>
    <row r="160" spans="2:35" ht="15" customHeight="1" x14ac:dyDescent="0.3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796875" defaultRowHeight="15" customHeight="1" x14ac:dyDescent="0.3"/>
  <cols>
    <col min="1" max="1" width="12" style="24" customWidth="1"/>
    <col min="2" max="2" width="45.6328125" style="24" customWidth="1"/>
    <col min="3" max="4" width="9.1796875" style="24" customWidth="1"/>
    <col min="5" max="16384" width="9.1796875" style="24"/>
  </cols>
  <sheetData>
    <row r="1" spans="1:37" ht="15" customHeight="1" thickBot="1" x14ac:dyDescent="0.3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3">
      <c r="C2" s="32"/>
      <c r="D2" s="32"/>
      <c r="E2" s="32"/>
      <c r="F2" s="32"/>
      <c r="G2" s="32"/>
    </row>
    <row r="3" spans="1:37" ht="15" customHeight="1" x14ac:dyDescent="0.3">
      <c r="C3" s="32" t="s">
        <v>109</v>
      </c>
      <c r="D3" s="32" t="s">
        <v>6</v>
      </c>
      <c r="E3" s="32"/>
      <c r="F3" s="32"/>
      <c r="G3" s="32"/>
    </row>
    <row r="4" spans="1:37" ht="15" customHeight="1" x14ac:dyDescent="0.3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3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3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35">
      <c r="A10" s="27" t="s">
        <v>484</v>
      </c>
      <c r="B10" s="28" t="s">
        <v>485</v>
      </c>
    </row>
    <row r="11" spans="1:37" ht="15" customHeight="1" x14ac:dyDescent="0.3">
      <c r="B11" s="25" t="s">
        <v>486</v>
      </c>
    </row>
    <row r="12" spans="1:37" ht="15" customHeight="1" x14ac:dyDescent="0.3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3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"/>
    <row r="15" spans="1:37" ht="15" customHeight="1" x14ac:dyDescent="0.3">
      <c r="B15" s="29" t="s">
        <v>488</v>
      </c>
    </row>
    <row r="16" spans="1:37" ht="15" customHeight="1" x14ac:dyDescent="0.3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3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3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3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3">
      <c r="B21" s="29" t="s">
        <v>497</v>
      </c>
    </row>
    <row r="23" spans="1:37" ht="15" customHeight="1" x14ac:dyDescent="0.3">
      <c r="B23" s="29" t="s">
        <v>122</v>
      </c>
    </row>
    <row r="24" spans="1:37" ht="15" customHeight="1" x14ac:dyDescent="0.3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3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3">
      <c r="B27" s="29" t="s">
        <v>141</v>
      </c>
    </row>
    <row r="28" spans="1:37" ht="15" customHeight="1" x14ac:dyDescent="0.3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3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3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3">
      <c r="B32" s="29" t="s">
        <v>504</v>
      </c>
    </row>
    <row r="33" spans="1:37" ht="15" customHeight="1" x14ac:dyDescent="0.3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3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3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3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3">
      <c r="B38" s="29" t="s">
        <v>200</v>
      </c>
    </row>
    <row r="39" spans="1:37" ht="15" customHeight="1" x14ac:dyDescent="0.3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3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3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3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3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3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3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3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3">
      <c r="B48" s="29" t="s">
        <v>518</v>
      </c>
    </row>
    <row r="49" spans="1:37" ht="15" customHeight="1" x14ac:dyDescent="0.3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3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3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3">
      <c r="B53" s="29" t="s">
        <v>522</v>
      </c>
    </row>
    <row r="54" spans="1:37" ht="15" customHeight="1" x14ac:dyDescent="0.3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3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3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3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3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3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3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3">
      <c r="B63" s="29" t="s">
        <v>424</v>
      </c>
    </row>
    <row r="64" spans="1:37" ht="15" customHeight="1" x14ac:dyDescent="0.3">
      <c r="B64" s="29" t="s">
        <v>531</v>
      </c>
    </row>
    <row r="65" spans="1:37" ht="15" customHeight="1" x14ac:dyDescent="0.3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3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3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3">
      <c r="B69" s="29" t="s">
        <v>535</v>
      </c>
    </row>
    <row r="70" spans="1:37" ht="15" customHeight="1" x14ac:dyDescent="0.3">
      <c r="B70" s="29" t="s">
        <v>536</v>
      </c>
    </row>
    <row r="71" spans="1:37" ht="15" customHeight="1" x14ac:dyDescent="0.3">
      <c r="B71" s="29" t="s">
        <v>122</v>
      </c>
    </row>
    <row r="72" spans="1:37" ht="15" customHeight="1" x14ac:dyDescent="0.3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3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3">
      <c r="B75" s="29" t="s">
        <v>141</v>
      </c>
    </row>
    <row r="76" spans="1:37" ht="15" customHeight="1" x14ac:dyDescent="0.3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3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3">
      <c r="B79" s="29" t="s">
        <v>504</v>
      </c>
    </row>
    <row r="80" spans="1:37" ht="15" customHeight="1" x14ac:dyDescent="0.3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3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3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3">
      <c r="B84" s="29" t="s">
        <v>200</v>
      </c>
    </row>
    <row r="85" spans="1:37" ht="15" customHeight="1" x14ac:dyDescent="0.3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3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3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3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3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3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3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3">
      <c r="B93" s="29" t="s">
        <v>518</v>
      </c>
    </row>
    <row r="94" spans="1:37" ht="15" customHeight="1" x14ac:dyDescent="0.3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3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3">
      <c r="B97" s="29" t="s">
        <v>553</v>
      </c>
    </row>
    <row r="98" spans="1:37" ht="15" customHeight="1" x14ac:dyDescent="0.3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3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3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3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3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3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35"/>
    <row r="105" spans="1:37" ht="15" customHeight="1" x14ac:dyDescent="0.3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3">
      <c r="B106" s="31" t="s">
        <v>562</v>
      </c>
    </row>
    <row r="107" spans="1:37" ht="15" customHeight="1" x14ac:dyDescent="0.3">
      <c r="B107" s="31" t="s">
        <v>563</v>
      </c>
    </row>
    <row r="108" spans="1:37" ht="15" customHeight="1" x14ac:dyDescent="0.3">
      <c r="B108" s="31" t="s">
        <v>564</v>
      </c>
    </row>
    <row r="109" spans="1:37" ht="15" customHeight="1" x14ac:dyDescent="0.3">
      <c r="B109" s="31" t="s">
        <v>477</v>
      </c>
    </row>
    <row r="110" spans="1:37" ht="15" customHeight="1" x14ac:dyDescent="0.3">
      <c r="B110" s="31" t="s">
        <v>565</v>
      </c>
    </row>
    <row r="111" spans="1:37" ht="15" customHeight="1" x14ac:dyDescent="0.3">
      <c r="B111" s="31" t="s">
        <v>479</v>
      </c>
    </row>
    <row r="112" spans="1:37" ht="15" customHeight="1" x14ac:dyDescent="0.3">
      <c r="B112" s="31" t="s">
        <v>566</v>
      </c>
    </row>
    <row r="113" spans="2:2" ht="15" customHeight="1" x14ac:dyDescent="0.3">
      <c r="B113" s="31" t="s">
        <v>567</v>
      </c>
    </row>
    <row r="114" spans="2:2" ht="15" customHeight="1" x14ac:dyDescent="0.3">
      <c r="B114" s="31" t="s">
        <v>354</v>
      </c>
    </row>
    <row r="115" spans="2:2" ht="15" customHeight="1" x14ac:dyDescent="0.3">
      <c r="B115" s="31" t="s">
        <v>355</v>
      </c>
    </row>
    <row r="116" spans="2:2" ht="15" customHeight="1" x14ac:dyDescent="0.3">
      <c r="B116" s="31"/>
    </row>
    <row r="117" spans="2:2" ht="15" customHeight="1" x14ac:dyDescent="0.3">
      <c r="B117" s="31"/>
    </row>
    <row r="118" spans="2:2" ht="15" customHeight="1" x14ac:dyDescent="0.3">
      <c r="B118" s="31"/>
    </row>
    <row r="119" spans="2:2" ht="15" customHeight="1" x14ac:dyDescent="0.3">
      <c r="B119" s="31"/>
    </row>
    <row r="120" spans="2:2" ht="15" customHeight="1" x14ac:dyDescent="0.3">
      <c r="B120" s="31"/>
    </row>
    <row r="121" spans="2:2" ht="15" customHeight="1" x14ac:dyDescent="0.3">
      <c r="B121" s="31"/>
    </row>
    <row r="122" spans="2:2" ht="15" customHeight="1" x14ac:dyDescent="0.3">
      <c r="B122" s="31"/>
    </row>
    <row r="123" spans="2:2" ht="15" customHeight="1" x14ac:dyDescent="0.3">
      <c r="B123" s="31"/>
    </row>
    <row r="124" spans="2:2" ht="15" customHeight="1" x14ac:dyDescent="0.3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796875" defaultRowHeight="15" customHeight="1" x14ac:dyDescent="0.35"/>
  <cols>
    <col min="1" max="1" width="19.1796875" customWidth="1"/>
    <col min="2" max="2" width="42.6328125" customWidth="1"/>
    <col min="3" max="4" width="9.1796875" customWidth="1"/>
  </cols>
  <sheetData>
    <row r="1" spans="1:35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3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3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3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4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3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3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3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3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3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3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3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3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3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3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3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3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3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3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3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3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3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3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3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3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3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3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3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3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3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3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3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3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4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3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35">
      <c r="B49" s="31" t="s">
        <v>352</v>
      </c>
    </row>
    <row r="50" spans="2:2" ht="15" customHeight="1" x14ac:dyDescent="0.35">
      <c r="B50" s="31" t="s">
        <v>610</v>
      </c>
    </row>
    <row r="51" spans="2:2" ht="15" customHeight="1" x14ac:dyDescent="0.35">
      <c r="B51" s="31" t="s">
        <v>611</v>
      </c>
    </row>
    <row r="52" spans="2:2" ht="15" customHeight="1" x14ac:dyDescent="0.35">
      <c r="B52" s="8"/>
    </row>
    <row r="53" spans="2:2" ht="15" customHeight="1" x14ac:dyDescent="0.35">
      <c r="B53" s="8"/>
    </row>
    <row r="54" spans="2:2" ht="15" customHeight="1" x14ac:dyDescent="0.35">
      <c r="B54" s="8"/>
    </row>
    <row r="55" spans="2:2" ht="15" customHeight="1" x14ac:dyDescent="0.3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796875" defaultRowHeight="14.5" x14ac:dyDescent="0.35"/>
  <cols>
    <col min="1" max="2" width="9.1796875" style="3" bestFit="1" customWidth="1"/>
    <col min="3" max="3" width="15.36328125" style="3" bestFit="1" customWidth="1"/>
    <col min="4" max="4" width="22.81640625" style="3" bestFit="1" customWidth="1"/>
    <col min="5" max="7" width="19.81640625" style="3" bestFit="1" customWidth="1"/>
    <col min="8" max="8" width="14.36328125" bestFit="1" customWidth="1"/>
    <col min="9" max="9" width="17.36328125" bestFit="1" customWidth="1"/>
    <col min="10" max="10" width="21.453125" customWidth="1"/>
    <col min="11" max="12" width="9.1796875" customWidth="1"/>
    <col min="13" max="13" width="13.1796875" bestFit="1" customWidth="1"/>
    <col min="14" max="14" width="23.453125" customWidth="1"/>
    <col min="15" max="15" width="28.36328125" customWidth="1"/>
    <col min="16" max="16" width="24.1796875" customWidth="1"/>
    <col min="17" max="18" width="9.1796875" customWidth="1"/>
  </cols>
  <sheetData>
    <row r="1" spans="1:16" s="2" customFormat="1" ht="16" customHeight="1" x14ac:dyDescent="0.35">
      <c r="A1" s="2" t="s">
        <v>612</v>
      </c>
      <c r="B1" s="3"/>
      <c r="C1" s="3"/>
      <c r="D1" s="3"/>
      <c r="E1" s="3"/>
      <c r="F1" s="3"/>
      <c r="G1" s="3"/>
    </row>
    <row r="2" spans="1:16" s="2" customFormat="1" ht="16" customHeight="1" x14ac:dyDescent="0.35">
      <c r="A2" s="2" t="s">
        <v>613</v>
      </c>
      <c r="B2" s="3"/>
      <c r="C2" s="3"/>
      <c r="D2" s="3"/>
      <c r="E2" s="3"/>
      <c r="F2" s="3"/>
      <c r="G2" s="3"/>
    </row>
    <row r="3" spans="1:16" s="2" customFormat="1" ht="16" customHeight="1" x14ac:dyDescent="0.35">
      <c r="A3" s="2" t="s">
        <v>614</v>
      </c>
      <c r="B3" s="3"/>
      <c r="C3" s="3"/>
      <c r="D3" s="3"/>
      <c r="E3" s="3"/>
      <c r="F3" s="3"/>
      <c r="G3" s="3"/>
    </row>
    <row r="4" spans="1:16" s="3" customFormat="1" ht="29" customHeight="1" x14ac:dyDescent="0.3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3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3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3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3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3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3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3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3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3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3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3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3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3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3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3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3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3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3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3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3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3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3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3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3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3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3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3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3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3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3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3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3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3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3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3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3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3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3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3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3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3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3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3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3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3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3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3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3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3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3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3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3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3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3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3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3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3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3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3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3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3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3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3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3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3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3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3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3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3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3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3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3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3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3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3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3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3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3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3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3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3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3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3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3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3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3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3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3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3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3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3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3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3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3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3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3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3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3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3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3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3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3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3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3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3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3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3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3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3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3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3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3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3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3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3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3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3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3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3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3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3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3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3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3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3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3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3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3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3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3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3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3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3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3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3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3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3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3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3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3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3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3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3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3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3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3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3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3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3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3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3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3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3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3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3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3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3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3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3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3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3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3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3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3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3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3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3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3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3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3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3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3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3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3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3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3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3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3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3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3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3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3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3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3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3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3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3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3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3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3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3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3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3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3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3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3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3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3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3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3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3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3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3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3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3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3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3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3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3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3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3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3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3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3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3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3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3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3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3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3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3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3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3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3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3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3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3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3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3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3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3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3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3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3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3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3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3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3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3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3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3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3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3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3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3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3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3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3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3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3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3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3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3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3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3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3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3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3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3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3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3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3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3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3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3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3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3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3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3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3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3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3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3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3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3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3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3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3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3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3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3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3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3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3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3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3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3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3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3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3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3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3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3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3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3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3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3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3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3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3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3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3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3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3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3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3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3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3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3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3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3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3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3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3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3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3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3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3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3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3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3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3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3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3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3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3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3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3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3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3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3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3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3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3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3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3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3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3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3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3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3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3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3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3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3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3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3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3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3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3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3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3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3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3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3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3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3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3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3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3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3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3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3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3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3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3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3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3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3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3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3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3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3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3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3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3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3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3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3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3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3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3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3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3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3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3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3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3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3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3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3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3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3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3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3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3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3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3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3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3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3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3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3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3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3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3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3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3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3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3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3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3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3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3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3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3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3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3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3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3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3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3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3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3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3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3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3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3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3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3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3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3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3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3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3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3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3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3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3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3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3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3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3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3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3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3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3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3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3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3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3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3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3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3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3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3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3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3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3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3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3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3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3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3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3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3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3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3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3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3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3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3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3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3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3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3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3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3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3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3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3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3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3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3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3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3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3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3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3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3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3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3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3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3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3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3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3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3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3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3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3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3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3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3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3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3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3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3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3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3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3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3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3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3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3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3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3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3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3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3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3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3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3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3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3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3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3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3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3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3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3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3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3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3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3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3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3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3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3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3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3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3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3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3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3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3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3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3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3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3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3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3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3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3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3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3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3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3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3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3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3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3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3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3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3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3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3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3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3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3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3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3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3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3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3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3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3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3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3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3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3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3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3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3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3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3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3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3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3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3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3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3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3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3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3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3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3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3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3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3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3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3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3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3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3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3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3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3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3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3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3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3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3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3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3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3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3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3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3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3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3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3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3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3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3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3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3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3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3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3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3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3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3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3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3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3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3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3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3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3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3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3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3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3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3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3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3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3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3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3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3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3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3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3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3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3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3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3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3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3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3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3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3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3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3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3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3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3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3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3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3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3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3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3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3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3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3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3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3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3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3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3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3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3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3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3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3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3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3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3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3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3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3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3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3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3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3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3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3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3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3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3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3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3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3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3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3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3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3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3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3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3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3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3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3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3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3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3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3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3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3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3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3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3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3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3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3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3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3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3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3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3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3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3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3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3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3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3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3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3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3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3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3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3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3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3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3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3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3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3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3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3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3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3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3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3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3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3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3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3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3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3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3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3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3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3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3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3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3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3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3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3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3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3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3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3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3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3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3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3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3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3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3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3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3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3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3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3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3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3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3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3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3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3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3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3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3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3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3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3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3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3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3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3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3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3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3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3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3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3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3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3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3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3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3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3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3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3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3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3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3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3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3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3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3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3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3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3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3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3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3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3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3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3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3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3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3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3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3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3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3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3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3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3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3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3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3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3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3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3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3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3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3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3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3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3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3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3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3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3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3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3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3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3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3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3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3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3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3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3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3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3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3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3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3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3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3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3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3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3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3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3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3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3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3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3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3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3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3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3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3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3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3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3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3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3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3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3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3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3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3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3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3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3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3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3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3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3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3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3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3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3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3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3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3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3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3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3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3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3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3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3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3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3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3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3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3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3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3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3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3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3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3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3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3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3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3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3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3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3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3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3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3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3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3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3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3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3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3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3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3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3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3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3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3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3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3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3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3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3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3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3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3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3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3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3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3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3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3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3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3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3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3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3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3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3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3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3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3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3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3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3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3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3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3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3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3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3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3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3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3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3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3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3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3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3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3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3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3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3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3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3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3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3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3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3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3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3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3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3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3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3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3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3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3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3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3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3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3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3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3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3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3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3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3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3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3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3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3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3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3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3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3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3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3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3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3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3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3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3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3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3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3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3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3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3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3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3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3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3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3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3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3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3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3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3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3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3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3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3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3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3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3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3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3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3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3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3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3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3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3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3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3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3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3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3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3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3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3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3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3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3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3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3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3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3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3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3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3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3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3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3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3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3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3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3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3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3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3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3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3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3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3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3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3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3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3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3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3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3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3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3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3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3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3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3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3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3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3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3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3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3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3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3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3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3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3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3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3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3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3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3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3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3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3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3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3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3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3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3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3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3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3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3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3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3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3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3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3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3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3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3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3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3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3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3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3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3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3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3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3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3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3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3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3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3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3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3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3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3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3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3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3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3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3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3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3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3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3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3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3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3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3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3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3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3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3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3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3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3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3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3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3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3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3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3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3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3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3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3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3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3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3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3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3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3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3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3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3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3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3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3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3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3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3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3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3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3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3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3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3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3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3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3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3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3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3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3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3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3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3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3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3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3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3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3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3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3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3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3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3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3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3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3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3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3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3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3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3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3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3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3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3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3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3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3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3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3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3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3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3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3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3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3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3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3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3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3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3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3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3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3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3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3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3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3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3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3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3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3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3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3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3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3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3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3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3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3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3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3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3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3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3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3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3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3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3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3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3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3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3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3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3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3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3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3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3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3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3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3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3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3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3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3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3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3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3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3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3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3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3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3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3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3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3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3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3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3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3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3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3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3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3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3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3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3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3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3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3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3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3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3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3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3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3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3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3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3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3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3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3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3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3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3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3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3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3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3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3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3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3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3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3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3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3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3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3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3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3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3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3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3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3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3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3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3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3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3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3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3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3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3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3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3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3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3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3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3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3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3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3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3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3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3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3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3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3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3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3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3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3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3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3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3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3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3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3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3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3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3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3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3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3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3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3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3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3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3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3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3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3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3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3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3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3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3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3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3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3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3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3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3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3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3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3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3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3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3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3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3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3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3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3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3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3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3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3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3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3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3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3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3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3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3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3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3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3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3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3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3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3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3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3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3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3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3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3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3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3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3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3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3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3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3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3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3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3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3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3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3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3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3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3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3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3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3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3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3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3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3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3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3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3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3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3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3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3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3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3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3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3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3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3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3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3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3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3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3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3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3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3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3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3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3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3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3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3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3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3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3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3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3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3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3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3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3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3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3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3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3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3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3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3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3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3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3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3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3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3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3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3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3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3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3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3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3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3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3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3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3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3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3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3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3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3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3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3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3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3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3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3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3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3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3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3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3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3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3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3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3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3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3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3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3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3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3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3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3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3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3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3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3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3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3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3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3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3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3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3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3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3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3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3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3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3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3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3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3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3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3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3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3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3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3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3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3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3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3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3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3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3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3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3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3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3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3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3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3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3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3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3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3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3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3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3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3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3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3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3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3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3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3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3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3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3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3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3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3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3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3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3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3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3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3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3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3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3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3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3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3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3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3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3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3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3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3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3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3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3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3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3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3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3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3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3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3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3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3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3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3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3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3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3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3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3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3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3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3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3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3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3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3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3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3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3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3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3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3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3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3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3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3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3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3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3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3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3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3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3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3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3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3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3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3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3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3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3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3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3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3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3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3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3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3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3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3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3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3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3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3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3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3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3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3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3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3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3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3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3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3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3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3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3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3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3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3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3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3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3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3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3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3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3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3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3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3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3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3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3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3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3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3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3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3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3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3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3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3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3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3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3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3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3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3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3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3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3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3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3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3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3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3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3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3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3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3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3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3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3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3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3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3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3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3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3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3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3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3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3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3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3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3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3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3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3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3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3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3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3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3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3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3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3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3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3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3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3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3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3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3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3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3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3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3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3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3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3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3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3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3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3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3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3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3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3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3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3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3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3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3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3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3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3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3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3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3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3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3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3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3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3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3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3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3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3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3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3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3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3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3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3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3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3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3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3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3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3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3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3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3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3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3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3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3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3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3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3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3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3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3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3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3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3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3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3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3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3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3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3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3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3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3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3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3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3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3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3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3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3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3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3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3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3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3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3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3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3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3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3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3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3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3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3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3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3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3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3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3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3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3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3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3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3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3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3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3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3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3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3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3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3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3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3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3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3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3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3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3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3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3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3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3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3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3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3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3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3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3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3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3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3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3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3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3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3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3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3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3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3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3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3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3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3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3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3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3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3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3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3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3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3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3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3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3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3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3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3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3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3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3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3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3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3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3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3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3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3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3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3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3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3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3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3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3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3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3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3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3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3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3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3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3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3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3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3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3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3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3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3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3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3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3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3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3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3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3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3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3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3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3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3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3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3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3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3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3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3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3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3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3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3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3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3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3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3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3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3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3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3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3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3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3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3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3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3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3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3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3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3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3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3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3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3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3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3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3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3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3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3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3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3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3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3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3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3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3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3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3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3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3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3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3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3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3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3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3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3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3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3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3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3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3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3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3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3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3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3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3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3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3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3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3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3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3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3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3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3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3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3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3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3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3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3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3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3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3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3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3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3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3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3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3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3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3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3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3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3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3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3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3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3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3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3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3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3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3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3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3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3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3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3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3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3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3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3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3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3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3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3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3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3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3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3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3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3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3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3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3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3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3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3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3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3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3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3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3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3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3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3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3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3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3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3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3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3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3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3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3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3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3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3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3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3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3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3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3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3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3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3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3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3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3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3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3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3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3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3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3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3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3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3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3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3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3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3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3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3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3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3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3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3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3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3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3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3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3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3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3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3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3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3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3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3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3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3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3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3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3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3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3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3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3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3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3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3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3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3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3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3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3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3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3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3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3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3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3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3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3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3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3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3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3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3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3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3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3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3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3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3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3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3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3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3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3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3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3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3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3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3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3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3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3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3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3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3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3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3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3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3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3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3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3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3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3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3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3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3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3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3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3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3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3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3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3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3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3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3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3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3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3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3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3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3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3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3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3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3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3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3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3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3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3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3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3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3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3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3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3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3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3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3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3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3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3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3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3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3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3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3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3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3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3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3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3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3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3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3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3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3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3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3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3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3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3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3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3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3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3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3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3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3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3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3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3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3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3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3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3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3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3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3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3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3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3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3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3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3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3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3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3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3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3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3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3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3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3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3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3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3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3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3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3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3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3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3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3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3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3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3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3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3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3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3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3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3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3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3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3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3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3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3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3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3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3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3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3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3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3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3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3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3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3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3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3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3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3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3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3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3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3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3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3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3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3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3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3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3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3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3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3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3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3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3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3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3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3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3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3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3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3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3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3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3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3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3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3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3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3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3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3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3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3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3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3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3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3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3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3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3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3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3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3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3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3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3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3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3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3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3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3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3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3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3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3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3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3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3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3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3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3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3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3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3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3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3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3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3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3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3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3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3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3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3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3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3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3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3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3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3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3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3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3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3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3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3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3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3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3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3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3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3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3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3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3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3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3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3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3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3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3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3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3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3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3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3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3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3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3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3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3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3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3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3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3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3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3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3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3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3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3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3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3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3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3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3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3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3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3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3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3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3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3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3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3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3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3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3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3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3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3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3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3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3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3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3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3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3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3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3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3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3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3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3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3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3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3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3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3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3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3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3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3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3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3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3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3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3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3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3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3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3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3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3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3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3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3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3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3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3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3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3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3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3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3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3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3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3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3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3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3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3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3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3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3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3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3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3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3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3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3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3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3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3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3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3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3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3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3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3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3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3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3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3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3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3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3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3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3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3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3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3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3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3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3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3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3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3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3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3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3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3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3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3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3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3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3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3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3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3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3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3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3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3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3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3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3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3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3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3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3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3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3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3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3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3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3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3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3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3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3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3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3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3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3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3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3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3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3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3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3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3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3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3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3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3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3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3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3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3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3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3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3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3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3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3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3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3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3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3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3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3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3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3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3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3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3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3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3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3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3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3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3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3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3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3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3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3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3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3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3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3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3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3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3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3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3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3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3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3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3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3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3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3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3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3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3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3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3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3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3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3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3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3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3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3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3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3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3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3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3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3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3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3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3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3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3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3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3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3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3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3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3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3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3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3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3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3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3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3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3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3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3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3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3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3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3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3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3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3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3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3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3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3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3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3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3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3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3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3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3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3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3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3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3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3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3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3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3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3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3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3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3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3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3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3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3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3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3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3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3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3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3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3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3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3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3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3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3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3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3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3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3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3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3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3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3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3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3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3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3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3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3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3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3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3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3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3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3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3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3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3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3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3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3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3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3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3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3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3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3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3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3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3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3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3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3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3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3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3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3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3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3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3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3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3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3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3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3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3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3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3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3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3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3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3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3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3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3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3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3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3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3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3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3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3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3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3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3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3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3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3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3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3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3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3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3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3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3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3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3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3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3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3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3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3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3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3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3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3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3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3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3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3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3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3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3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3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3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3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3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3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3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3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3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3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3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3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3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3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3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3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3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3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3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3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3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3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3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3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3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3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3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3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3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3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3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3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3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3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3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3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3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3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3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3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3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3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3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3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3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3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3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3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3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3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3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3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3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3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3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3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3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3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3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3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3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3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3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3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3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3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3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3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3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3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3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3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3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3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3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3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3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3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3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3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3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3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3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3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3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3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3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3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3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3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3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3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3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3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3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3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3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3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3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3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3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3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3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3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3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3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3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3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3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3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3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3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3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3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3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3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3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3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3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3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3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3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3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3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3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3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3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3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3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3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3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3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3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3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3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3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3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3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3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3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3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3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3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3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3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3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3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3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3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3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3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3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3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3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3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3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3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3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3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3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3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3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3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3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3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3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3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3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3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3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3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3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3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3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3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3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3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3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3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3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3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3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3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3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3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3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3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3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3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3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3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3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3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3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3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3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3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3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3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3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3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3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3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3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3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3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3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3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3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3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3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3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3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3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3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3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3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3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3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3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3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3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3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3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3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3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3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3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3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3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3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3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3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3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3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3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3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3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3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3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3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3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3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3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3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3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3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3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3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3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3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3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3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3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3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3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3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3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3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3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3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3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3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3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3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3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3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3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3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3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3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3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3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3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3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3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3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3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3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3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3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3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3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3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3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3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3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3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3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3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3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3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3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3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3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3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3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3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3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3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3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3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3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3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3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3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3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3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3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3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3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3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3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3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3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3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3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3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3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3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3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3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3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3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3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3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3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3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3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3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3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3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3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3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3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3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3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3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3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3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3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3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3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3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3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3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3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3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3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3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3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3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3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3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3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3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3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3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3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3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3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3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3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3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3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3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3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3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3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3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3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3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3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3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3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3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3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3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3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3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3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3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3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3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3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3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3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3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3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3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3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3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3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3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3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3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3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3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3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3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3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3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3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3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3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3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3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3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3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3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3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3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3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3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3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3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3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3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3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3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3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3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3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3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3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3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3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3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3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3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3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3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3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3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3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3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3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3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3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3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3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3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3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3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3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3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3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3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3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3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3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3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3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3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3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3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3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3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3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3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3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3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3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3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3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3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3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3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3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3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3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3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3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3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3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3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3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3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3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3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3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3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3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3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3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3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3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3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3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3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3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3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3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3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3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3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3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3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3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3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3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3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3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3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3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3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3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3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3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3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3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3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3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3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3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3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3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3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3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3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3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3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3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3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3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3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3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3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3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3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3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3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3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3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3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3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3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3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3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3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3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3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3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3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3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3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3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3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3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3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3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3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3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3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3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3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3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3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3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3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3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3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3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3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3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3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3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3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3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3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3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3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3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3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3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3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3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3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3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3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3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3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3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3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3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3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3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3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3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3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3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3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3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3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3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3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3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3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3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3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3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3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3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3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3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3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3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3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3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3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3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3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3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3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3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3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3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3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3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3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3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3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3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3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3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3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3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3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3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3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3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3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3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3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3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3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3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3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3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3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3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3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3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3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3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3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3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3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3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3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3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3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3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3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3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3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3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3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3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3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3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3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3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3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3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3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3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3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3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3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3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3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3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3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3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3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3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3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3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3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3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3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3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3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3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3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3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3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3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3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3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3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3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3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3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3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3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3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3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3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3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3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3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3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3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3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3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3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3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3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3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3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3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3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3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3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3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3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3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3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3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3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3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3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3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3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3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3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3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3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3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3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3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3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3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3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3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3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3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3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3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3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3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3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3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3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3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3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3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3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3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3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3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3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3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3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3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3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3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3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3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3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3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3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3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3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3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3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3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3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3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3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3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3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3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3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3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3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3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3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3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3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3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3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3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3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3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3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3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3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3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3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3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3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3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3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3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3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3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3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3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3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3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3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3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3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3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3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3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3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3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3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3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3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3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3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3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3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3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3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3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3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3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3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3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3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3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3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3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3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3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3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3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3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3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3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3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3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3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3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3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3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3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3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3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3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3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3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3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3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3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3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3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3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3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3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3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3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3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3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3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3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3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3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3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3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3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3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3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3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3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3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3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3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3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3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3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3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3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3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3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3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3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3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3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3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3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3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3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3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3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3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3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3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3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3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3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3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3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3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3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3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3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3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3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3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3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3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3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3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3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3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3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3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3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3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3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3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3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3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3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3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3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3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3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3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3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3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3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3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3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3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3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3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3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3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3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3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3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3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3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3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3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3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3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3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3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3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3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3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3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3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3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3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3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3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3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3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3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3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3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3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3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3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3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3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3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3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3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3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3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3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3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3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3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3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3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3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3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3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3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3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3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3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3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3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3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3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3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3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3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3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3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3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3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3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3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3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3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3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3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3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3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3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3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3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3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3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3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3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3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3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3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3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3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3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3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3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3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3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3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3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3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3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3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3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3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3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3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3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3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3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3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3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3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3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3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3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3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3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3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3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3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3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3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3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3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3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3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3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3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3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3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3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3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3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3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3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3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3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3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3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3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3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3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3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3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3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3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3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3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3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3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3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3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3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3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3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3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3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3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3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3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3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3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3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3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3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3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3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3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3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3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3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3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3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3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3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3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3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3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3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3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3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3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3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3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3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3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3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3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3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3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3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3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3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3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3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3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3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3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3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3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3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3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3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3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3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3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3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3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3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3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3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3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3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3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3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3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3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3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3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3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3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3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3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3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3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3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3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3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3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3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3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3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3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3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3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3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3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3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3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3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3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3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3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3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3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3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3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3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3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3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3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3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3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3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3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3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3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3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3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3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3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3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3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3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3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3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3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3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3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3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3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3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3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3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3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3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3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3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3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3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3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3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3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3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3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3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3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3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3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3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3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3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3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3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3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3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3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3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3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3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3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3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3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3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3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3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3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3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3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3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3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3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3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3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3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3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3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3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3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3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3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3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3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3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3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3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3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3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3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3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3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3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3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3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3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3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3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3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3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3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3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3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3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3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3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3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3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3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3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3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3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3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3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3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3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3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3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3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3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3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3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3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3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3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3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3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3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3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3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3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3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3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3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3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3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3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3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3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3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3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3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3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3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3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3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3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3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3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3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3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3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3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3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3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3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3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3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3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3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3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3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3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3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3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3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3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3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3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3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3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3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3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3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3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3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3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3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3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3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3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3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3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3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3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3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3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3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3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3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3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3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3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3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3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3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3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3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3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3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3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3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3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3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3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3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3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3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3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3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3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3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3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3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3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3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3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3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3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3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3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3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3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3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3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3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3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3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3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3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3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3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3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3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3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3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3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3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3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3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3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3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3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3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3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3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3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3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3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3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3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3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3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3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3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3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3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3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3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3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3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3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3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3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3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3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3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3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3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3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3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3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3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3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3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3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3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3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3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3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3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3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3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3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3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3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3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3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3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3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3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3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3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3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3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3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3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3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3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3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3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3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3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3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3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3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3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3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3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3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3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3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3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3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3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3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3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3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3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3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3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3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3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3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3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3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3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3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3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3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3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3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3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3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3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3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3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3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3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3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3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3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3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3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3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3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3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3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3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3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3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3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3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3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3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3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3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3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3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3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3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3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3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3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3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3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3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3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3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3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3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3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3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3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3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3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3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3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3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3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3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3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3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3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3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3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3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3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3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3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3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3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3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3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3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3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3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3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3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3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3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3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3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3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3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3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3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3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3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3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3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3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3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3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3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3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3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3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3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3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3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3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3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3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3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3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3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3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3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3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3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3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3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3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3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3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3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3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3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3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3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3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3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3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3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3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3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3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3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3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3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3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3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3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3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3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3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3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3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3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3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3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3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3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3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3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3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3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3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3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3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3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3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3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3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3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3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3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3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3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3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3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3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3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3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3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3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3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3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3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3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3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3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3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3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3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3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3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3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3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3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3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3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3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3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3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3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3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3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3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3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3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3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3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3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3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3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3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3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3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3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3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3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3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3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3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3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3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3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3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3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3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3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3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3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3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3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3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3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3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3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3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3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3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3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3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3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3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3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3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3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3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3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3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3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3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3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3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3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3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3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3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3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3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3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3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3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3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3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3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3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3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3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3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3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3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3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3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3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3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3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3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3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3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3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3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3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3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3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3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3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3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3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3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3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3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3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3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3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3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3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3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3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3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3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3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3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3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3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3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3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3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3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3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3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3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3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3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3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3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3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3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3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3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3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3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3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3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3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3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3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3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3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3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3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3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3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3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3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3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3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3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3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3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3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3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3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3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3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3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3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3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3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3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3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3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3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3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3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3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3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3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3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3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3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3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3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3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3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3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3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3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3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3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3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3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3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3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3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3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3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3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3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3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3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3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3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3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3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3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3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3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3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3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3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3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3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3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3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3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3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3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3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3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3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3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3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3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3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3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3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3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3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3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3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3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3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3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3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3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3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3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3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3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3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3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3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3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3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3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3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3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3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3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3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3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3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3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3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3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3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3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3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3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3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3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3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3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3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3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3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3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3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3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3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3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3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3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3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3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3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3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3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3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3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3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3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3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3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3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3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3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3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3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3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3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3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3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3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3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3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3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3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3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3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3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3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3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3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3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3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3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3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3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3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3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3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3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3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3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3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3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3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3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3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3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3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3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3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3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3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3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3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3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3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3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3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3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3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3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3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3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3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3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3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3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3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3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3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3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3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3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3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3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3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3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3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3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3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3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3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3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3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3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3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3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3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3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3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3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3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3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3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3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3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3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3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3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3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3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3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3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3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3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3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3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3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3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3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3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3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3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3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3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3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3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3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3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3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3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3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3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3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3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3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3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3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3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3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3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3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3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3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3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3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3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3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3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3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3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3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3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3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3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3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3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3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3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3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3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3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3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3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3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3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3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3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3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3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3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3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3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3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3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3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3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3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3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3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3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3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3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3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3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3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3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3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3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3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3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3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3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3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3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3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3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3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3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3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3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3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3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3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3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3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3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3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3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3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3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3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3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3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3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3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3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3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3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3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3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3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3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3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3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3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3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3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3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3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3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3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3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3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3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3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3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3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3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3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3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3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3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3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3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3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3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3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3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3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3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3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3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3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3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3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3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3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3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3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3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3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3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3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3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3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3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3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3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3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3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3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3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3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3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3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3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3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3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3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3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3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3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3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3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3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3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3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3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3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3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3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3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3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3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3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3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3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3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3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3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3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3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3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3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3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3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3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3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3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3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3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3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3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3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3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3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3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3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3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3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3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3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3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3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3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3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3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3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3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3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3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3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3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3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3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3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3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3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3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3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3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3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3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3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3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3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3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3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3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3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3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3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3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3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3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3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3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3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3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3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3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3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3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3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3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3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3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3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3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3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3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3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3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3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3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3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3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3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3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3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3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3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3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3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3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3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3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3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3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3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3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3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3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3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3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3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3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3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3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3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3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3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3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3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3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3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3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3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3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3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3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3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3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3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3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3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3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3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3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3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3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3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3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3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3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3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3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3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3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3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3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3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3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3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3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3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3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3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3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3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3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3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3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3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3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3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3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3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3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3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3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3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3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3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3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3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3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3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3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3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3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3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3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3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3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3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3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3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3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3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3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3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3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3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3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3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3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3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3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3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3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3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3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3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3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3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3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3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3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3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3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3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3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3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3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3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3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3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3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3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3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3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3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3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3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3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3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3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3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3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3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3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3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3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3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3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3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3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3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3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3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3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3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3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3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3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3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3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3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3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3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3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3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3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3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3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3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3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3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3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3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3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3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3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3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3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3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3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3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3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3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3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3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3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3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3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3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3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3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3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3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3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3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3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3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3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3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3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3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3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3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3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3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3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3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3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3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3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3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3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3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3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3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3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3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3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3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3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3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3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3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3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3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3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3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3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3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3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3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3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3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3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3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3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3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3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3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3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3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3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3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3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3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3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3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3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3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3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3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3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3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3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3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3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3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3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3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3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3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3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3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3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3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3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3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3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3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3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3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3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3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3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3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3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3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3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3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3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3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3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3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3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3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3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3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3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3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3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3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3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3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3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3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3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3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3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3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3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3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3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3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3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3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3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3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3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3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3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3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3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3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3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3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3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3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3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3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3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3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3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3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3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3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3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3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3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3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3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3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3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3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3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3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3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3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3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3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3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3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3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3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3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3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3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3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3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3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3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3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3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3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3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3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3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3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3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3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3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3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3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3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3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3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3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3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3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3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3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3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3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3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3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3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3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3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3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3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3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3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3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3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3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3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3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3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3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3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3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3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3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3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3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3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3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3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3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3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3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3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3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3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3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3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3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3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3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3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3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3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3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3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3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3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3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3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3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3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3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3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3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3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3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3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3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3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3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3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3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3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3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3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3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3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3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3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3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3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3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3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3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3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3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3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3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3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3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3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3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3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3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3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3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3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3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3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3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3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3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3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3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3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3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3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3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3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3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3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3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3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3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3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3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3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3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3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3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3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3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3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3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3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3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3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3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3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3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3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3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3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3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3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3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3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3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3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3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3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3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3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3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3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3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3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3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3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3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3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3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3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3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3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3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3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3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3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3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3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3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3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3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3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3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3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3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3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3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3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3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3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3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3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3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3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3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3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3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3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3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3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3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3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3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3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3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3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3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3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3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3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3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3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3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3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3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3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3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3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3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3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3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3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3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3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3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3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3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3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3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3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3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3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3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3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3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3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3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3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3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3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3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3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3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3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3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3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3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3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3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3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3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3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3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3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3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3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3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3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3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3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3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3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3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3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3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3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3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3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3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3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3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3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3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3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3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3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3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3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3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3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3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3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3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3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3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3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3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3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3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3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3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3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3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3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3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3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3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3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3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3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3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3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3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3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3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3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3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3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3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3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3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3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3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3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3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3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3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3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3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3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3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3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3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3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3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3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3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3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3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3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3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3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3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3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3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3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3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3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3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3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3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3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3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3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3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3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3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3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3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3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3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3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3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3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3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3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3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3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3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3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3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3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3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3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3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3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3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3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3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3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3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3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3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3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3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3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3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3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3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3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3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3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3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3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3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3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3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3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3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3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3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3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3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3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3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3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3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3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3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3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3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3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3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3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3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3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3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3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3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3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3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3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3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3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3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3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3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3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3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3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3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3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3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3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3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3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3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3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3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3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3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3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3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3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3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3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3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3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3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3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3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3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3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3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3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3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3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3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3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3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3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3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3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3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3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3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3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3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3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3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3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3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3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3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3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3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3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3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3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3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3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3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3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3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3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3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3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3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3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3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3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3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3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3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3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3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3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3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3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3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3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3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3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3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3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3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3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3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3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3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3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3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3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3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3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3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3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3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3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3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3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3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3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3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3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3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3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3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3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3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3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3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3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3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3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3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3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3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3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3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3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3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3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3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3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3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3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3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3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3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3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3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3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3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3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3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3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3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3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3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3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3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3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3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3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3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3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3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3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3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3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3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3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3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3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3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3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3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3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3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3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3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3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3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3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3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3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3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3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3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3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3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3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3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3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3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3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3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3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3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3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3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3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3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3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3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3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3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3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3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3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3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3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3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3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3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3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3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3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3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3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3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3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3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3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3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3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3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3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3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3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3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3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3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3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3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3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3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3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3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3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3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3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3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3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3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3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3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3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3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3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3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3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3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3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3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3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3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3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3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3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3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3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3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3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3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3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3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3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3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3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3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3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3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3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3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3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3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3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3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3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3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3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3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3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3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3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3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3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3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3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3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3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3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3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3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3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3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3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3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3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3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3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3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3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3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3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3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3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3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3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3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3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3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3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3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3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3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3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3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3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3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3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3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3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3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3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3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3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3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3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3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3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3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3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3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3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3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3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3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3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3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3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3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3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3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3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3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3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3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3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3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3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3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3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3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3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3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3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3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3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3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3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3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3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3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3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3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3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3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3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3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3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3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3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3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3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3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3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3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3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3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3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3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3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3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3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3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3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3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3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3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3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3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3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3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3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3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3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3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3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3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3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3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3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3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3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3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3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3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3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3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3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3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3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3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3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3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3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3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3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3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3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3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3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3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3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3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3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3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3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3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3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3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3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3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3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3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3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3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3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3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3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3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3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3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3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3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3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3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3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3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3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3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3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3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3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3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3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3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3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3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3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3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3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3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3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3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3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3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3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3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3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3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3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3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3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3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3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3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3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3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3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3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3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3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3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3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3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3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3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3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3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3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3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3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3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3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3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3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3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3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3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3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3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3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3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3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3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3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3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3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3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3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3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3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3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3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3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3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3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3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3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3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3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3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3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3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3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3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3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3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3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3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3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3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3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3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3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3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3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3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3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3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3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3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3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3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3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3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3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3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3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3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3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3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3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3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3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3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3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3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3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3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3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3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3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3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3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3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3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3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3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3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3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3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3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3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3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3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3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3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3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3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3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3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3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3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3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3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3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3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3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3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3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3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3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3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3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3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3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3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3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3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3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3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3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3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3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3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3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3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3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3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3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3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3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3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3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3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3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3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3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3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3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3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3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3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3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3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3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3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3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3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3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3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3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3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3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3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3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3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3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3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3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3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3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3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3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3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3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3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3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3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3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3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3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3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3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3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3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3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3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3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3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3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3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3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3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3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3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3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3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3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3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3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3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3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3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3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3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3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3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3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3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3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3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3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3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3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3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3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3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3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3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3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3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3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3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3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3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3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3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3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3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3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3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3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3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3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3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3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3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3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3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3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3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3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3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3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3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3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3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3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3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3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3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3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3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3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3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3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3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3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3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3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3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3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3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3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3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3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3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3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3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3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3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3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3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3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3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3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3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3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3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3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3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3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3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3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3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3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3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3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3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3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3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3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3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3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3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3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3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3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3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3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3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3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3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3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3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3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3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3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3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3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3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3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3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3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3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3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3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3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3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3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3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3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3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3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3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3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3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3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3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3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3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3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3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3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3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3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3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3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3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3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3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3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3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3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3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3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3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3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3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3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3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3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3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3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3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3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3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3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3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3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3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3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3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3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3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3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3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3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3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3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3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3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3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3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3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3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3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3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3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3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3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3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3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3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3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3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3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3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3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3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3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3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3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3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3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3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3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3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3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3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3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3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3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3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3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3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3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3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3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3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3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3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3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3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3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3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3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3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3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3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3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3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3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3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3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3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3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3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3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3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3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3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3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3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3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3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3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3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3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3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3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3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3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3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3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3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3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3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3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3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3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3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3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3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3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3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3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3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3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3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3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3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3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3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3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3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3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3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3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3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3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3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3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3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3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3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3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3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3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3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3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3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3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3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3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3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3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3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3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3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3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3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3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3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3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3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3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3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3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3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3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3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3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3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3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3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3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3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3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3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3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3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3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3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3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3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3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3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3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3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3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3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3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3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3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3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3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3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3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3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3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3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3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3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3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3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3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3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3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3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3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3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3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3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3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3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3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3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3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3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3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3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3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3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3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3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3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3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3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3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3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3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3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3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3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3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3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3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3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3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3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3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3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3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3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3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3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3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3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3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3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3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3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3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3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3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3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3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3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3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3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3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3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3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3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3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3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3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3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3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3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3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3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3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3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3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3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3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3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3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3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3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3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3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3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3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3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3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3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3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3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3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3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3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3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3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3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3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3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3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3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3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3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3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3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3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3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3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3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3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3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3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3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3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3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3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3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3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3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3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3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3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3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3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3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3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3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3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3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3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3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3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3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3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3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3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3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3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3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3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3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3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3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3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3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3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3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3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3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3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3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3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3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3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3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3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3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3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3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3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3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3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3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3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3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3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3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3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3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3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3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3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3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3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3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3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3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3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3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3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3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3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3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3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3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3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3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3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3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3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3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3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3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3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3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3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3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3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3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3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3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3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3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3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3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3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3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3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3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3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3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3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3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3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3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3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3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3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3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3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3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3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3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3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3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3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3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3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3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3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3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3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3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3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3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3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3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3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3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3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3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3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3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3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3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3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3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3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3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3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3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3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3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3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3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3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3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3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3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3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3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3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3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3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3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3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3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3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3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3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3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3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3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3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3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3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3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3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3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3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3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3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3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3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3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3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3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3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3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3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3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3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3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3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3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3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3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3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3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3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3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3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3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3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3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3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3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3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3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3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3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3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3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3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3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3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3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3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3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3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3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3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3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3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3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3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3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3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3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3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3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3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3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3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3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3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3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3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3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3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3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3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3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3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3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3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3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3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3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3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3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3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3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3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3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3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3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3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3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3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3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3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3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3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3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3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3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3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3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3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3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3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3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3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3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3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3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3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3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3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3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3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3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3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3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3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3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3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3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3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3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3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3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3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3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3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3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3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3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3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3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3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3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3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3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3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3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3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3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3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3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3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3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3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3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3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3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3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3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3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3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3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3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3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3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3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3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3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3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3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3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3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3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3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3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3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3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3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3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3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3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3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3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3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3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3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3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3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3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3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3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3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3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3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3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3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3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3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3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3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3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3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3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3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3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3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3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3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3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3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3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3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3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3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3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3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3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3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3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3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3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3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3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3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3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3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3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3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3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3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3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3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3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3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3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3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3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3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3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3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3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3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3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3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3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3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3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3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3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3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3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3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3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3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3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3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3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3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3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3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3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3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3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3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3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3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3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3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3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3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3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3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3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3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3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3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3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3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3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3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3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3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3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3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3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3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3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3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3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3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3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3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3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3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3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3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3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3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3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3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3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3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3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3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3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3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3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3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3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3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3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3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3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3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3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3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3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3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3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3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3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3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3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3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3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3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3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3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3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3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3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3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3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3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3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3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3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3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3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3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3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3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3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3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3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3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3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3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3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3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3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3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3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3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3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3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3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3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3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3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3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3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3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3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3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3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3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3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3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3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3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3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3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3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3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3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3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3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3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3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3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3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3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3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3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3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3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3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3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3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3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3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3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3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3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3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3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3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3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3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3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3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3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3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3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3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3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3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3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3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3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3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3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3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3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3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3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3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3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3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3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3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3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3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3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3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3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3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3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3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3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3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3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3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3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3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3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3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3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3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3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3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3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3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3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3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3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3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3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3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3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3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3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3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3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3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3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3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3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3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3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3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3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3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3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3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3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3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3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3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3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3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3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3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3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3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3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3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3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3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3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3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3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3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3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3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3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3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3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3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3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3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3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3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3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3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3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3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3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3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3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3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3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3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3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3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3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3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3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3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3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3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3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3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3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3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3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3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3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3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3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3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3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3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3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3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3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3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3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3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3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3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3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3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3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3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3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3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3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3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3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3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3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3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3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3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3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3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3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3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3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3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3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3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3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3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3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3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3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3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3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3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3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3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3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3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3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3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3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3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3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3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3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3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3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3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3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3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3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3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3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3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3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3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3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3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3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3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3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3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3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3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3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3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3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3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3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3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3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3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3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3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3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3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3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3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3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3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3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3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3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3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3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3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3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3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3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3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3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3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3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3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3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3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3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3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3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3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3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3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3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3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3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3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3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3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3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3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3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3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3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3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3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3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3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3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3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3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3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3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3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3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3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3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3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3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3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3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3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3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3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3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3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3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3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3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3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3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3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3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3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3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3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3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3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3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3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3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3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3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3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3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3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3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3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3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3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3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3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3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3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3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3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3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3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3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3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3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3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3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3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3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3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3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3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3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3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3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3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3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3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3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3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3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3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3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3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3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3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3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3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3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3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3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3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3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3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3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3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3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3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3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3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3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3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3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3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3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3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3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3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3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3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3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3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3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3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3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3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3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3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3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3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3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3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3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3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3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3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3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3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3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3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3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3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3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3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3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3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3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3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3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3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3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3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3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3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3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3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3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3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3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3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3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3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3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3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3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3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3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3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3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3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3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3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3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3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3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3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3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3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3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3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3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3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3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3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3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3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3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3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3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3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3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3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3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3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3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3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3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3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3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3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3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3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3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3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3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3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3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3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3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3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3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3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3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3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3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3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3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3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3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3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3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3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3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3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3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3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3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3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3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3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3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3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3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3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3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3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3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3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3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3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3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3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3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3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3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3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3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3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3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3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3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3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3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3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3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3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3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3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3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3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3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3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3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3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3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3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3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3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3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3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3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3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3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3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3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3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3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3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3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3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3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3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3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3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3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3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3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3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3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3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3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3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3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3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3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3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3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3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3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3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3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3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3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3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3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3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3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3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3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3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3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3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3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3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3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3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3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3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3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3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3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3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3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3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3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3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3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3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3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3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3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3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3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3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3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3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3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3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3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3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3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3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3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3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3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3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3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3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3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3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3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3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3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3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3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3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3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3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3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3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3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3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3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3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3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3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3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3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3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3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3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3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3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3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3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3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3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3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3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3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3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3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3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3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3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3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3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3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3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3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3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3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3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3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3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3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3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3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3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3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3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3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3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3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3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3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3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3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3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3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3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3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3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3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3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3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3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3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3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3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3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3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3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3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3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3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3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3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3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3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3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3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3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3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3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3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3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3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3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3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3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3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3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3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3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3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3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3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3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3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3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3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3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3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3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3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3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3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3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3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3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3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3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3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3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3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3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3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3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3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3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3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3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3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3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3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3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3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3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3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3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3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3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3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3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3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3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3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3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3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3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3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3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3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3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3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3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3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3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3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3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3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3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3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3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3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3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3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3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3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3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3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3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3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3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3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3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3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3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3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3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3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3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3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3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3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3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3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3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3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3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3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3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3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3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3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3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3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3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3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3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3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3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3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3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3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3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3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3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3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3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3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3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3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3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3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3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3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3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3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3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3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3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3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3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3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3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3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3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3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3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3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3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3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3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3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3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3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3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3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3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3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3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3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3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3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3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3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3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3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3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3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3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3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3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3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3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3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3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3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3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3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3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3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3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3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3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3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3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3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3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3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3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3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3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3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3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3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3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3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3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3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3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3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3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3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3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3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3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3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3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3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3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3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3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3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3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3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3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3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3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3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3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3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3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3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3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3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3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3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3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3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3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3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3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3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3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3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3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3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3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3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3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3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3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3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3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3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3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3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3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3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3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3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3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3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3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3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3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3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3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3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3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3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3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3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3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3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3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3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3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3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3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3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3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3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3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3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3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3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3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3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3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3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3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3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3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3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3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3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3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3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3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3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3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3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3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3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3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3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3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3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3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3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3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3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3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3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3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3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3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3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3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3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3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3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3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3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3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3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3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3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3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3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3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3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3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3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3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3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3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3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3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3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3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3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3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3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3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3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3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3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3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3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3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3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3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3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3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3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3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3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3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3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3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3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3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3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3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3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3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3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3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3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3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3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3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3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3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3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3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3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3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3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3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3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3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3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3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3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3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3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3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3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3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3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3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3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3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3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3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3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3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3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3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3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3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3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3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3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3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3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3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3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3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3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3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3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3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3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3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3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3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3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3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3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3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3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3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3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3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3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3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3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3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3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3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3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3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3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3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3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3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3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3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3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3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3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3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3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3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3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3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3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3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3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3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3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3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3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3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3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3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3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3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3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3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3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3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3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3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3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3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3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3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3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3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3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3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3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3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3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3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3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3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3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3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3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3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3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3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3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3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3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3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3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3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3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3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3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3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3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3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3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3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3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3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3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3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3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3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3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3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3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3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3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3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3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3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3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3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3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3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3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3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3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3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3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3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3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3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3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3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3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3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3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3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3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3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3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3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3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3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3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3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3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3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3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3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3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3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3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3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3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3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3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3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3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3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3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3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3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3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3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3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3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3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3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3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3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3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3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3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3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3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3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3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3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3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3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3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3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3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3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3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3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3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3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3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3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3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3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3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3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3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3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3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3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3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3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3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3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3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3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3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3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3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3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3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3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3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3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3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3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3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3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3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3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3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3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3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3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3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3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3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3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3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3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3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3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3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3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3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3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3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3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3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3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3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3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3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3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3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3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3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3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3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3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3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3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3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3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3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3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3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3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3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3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3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3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3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3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3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3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3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3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3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3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3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3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3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3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3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3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3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3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3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3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3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3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3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3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3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3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3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3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3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3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3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3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3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3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3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3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3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3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3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3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3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3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3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3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3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3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3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3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3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3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3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3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3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3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3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3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3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3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3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3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3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3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3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3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3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3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3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3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3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3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3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3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3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3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3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3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3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3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3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3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3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3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3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3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3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3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3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3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3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3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3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3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3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3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3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3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3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3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3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3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3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3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3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3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3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3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3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3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3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3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3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3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3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3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3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3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3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3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3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3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3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3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3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3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3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3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3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3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3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3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3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3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3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3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3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3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3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3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3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3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3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3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3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3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3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3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3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3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3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3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3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3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3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3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3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3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3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3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3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3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3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3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3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3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3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3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3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3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3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3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3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3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3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3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3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3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3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3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3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3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3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3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3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3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3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3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3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3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3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3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3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3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3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3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3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3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3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3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3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3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3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3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3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3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3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3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3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3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3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3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3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3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3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3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3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3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3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3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3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3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3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3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3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3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3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3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3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3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3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3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3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3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3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3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3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3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3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3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3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3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3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3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3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3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3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3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3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3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3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3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3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3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3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3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3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3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3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3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3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3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3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3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3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3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3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3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3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3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3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3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3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3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3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3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3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3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3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3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3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3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3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3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3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3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3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3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3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3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3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3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3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3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3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3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3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3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3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3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3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3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3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3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3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3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3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3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3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3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3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3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3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3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3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3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3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3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3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3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3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3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3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3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3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3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3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3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3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3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3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3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3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3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3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3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3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3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3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3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3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3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3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3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3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3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3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3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3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3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3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3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3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3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3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3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3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3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3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3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3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3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3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3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3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3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3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3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3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3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3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3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3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3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3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3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3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3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3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3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3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3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3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3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3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3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3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3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3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3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3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3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3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3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3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3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3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3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3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3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3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3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3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3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3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3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3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3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3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3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3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3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3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3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3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3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3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3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3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3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3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3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3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3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3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3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3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3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3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3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3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3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3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3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3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3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3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3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3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3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3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3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3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3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3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3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3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3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3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3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3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3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3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3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3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3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3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3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3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3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3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3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3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3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3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3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3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3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3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3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3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3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3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3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3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3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3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3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3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3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3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3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3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3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3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3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3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3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3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3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3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3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3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3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3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3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3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3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3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3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3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3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3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3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3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3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3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3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3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3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3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3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3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3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3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3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3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3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3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3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3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3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3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3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3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3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3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3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3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3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3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3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3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3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3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3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3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3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3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3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3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3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3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3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3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3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3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3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3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3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3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3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3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3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3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3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3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3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3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3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3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3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3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3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3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3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3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3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3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3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3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3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3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3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3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3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3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3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3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3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3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3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3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3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3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3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3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3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3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3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3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3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3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3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3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3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3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3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3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3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3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3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3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3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3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3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3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3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3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3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3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3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3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3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3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3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3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3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3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3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3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3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3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3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3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3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3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3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3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3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3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3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3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3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3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3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3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3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3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3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3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3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3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3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3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3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3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3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3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3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3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3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3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3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3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3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3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3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3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3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3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3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3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3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3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3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3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3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3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3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3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3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3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3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3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3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3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3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3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3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3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3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3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3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3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3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3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3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3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3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3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3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3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3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3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3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3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3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3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3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3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3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3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3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3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3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3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3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3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3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3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3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3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3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3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3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3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3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3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3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3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3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3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3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3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3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3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3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3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3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3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3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3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3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3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3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3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3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3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3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3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3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3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3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3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3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3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3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3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3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3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3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3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3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3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3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3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3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3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3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3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3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3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3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3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3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3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3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3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3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3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3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3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3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3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3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3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3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3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3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3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3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3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3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3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3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3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3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3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3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3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3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3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3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3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3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3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3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3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3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3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3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3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3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3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3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3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3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3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3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3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3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3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3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3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3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3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3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3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3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3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3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3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3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3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3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3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3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3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3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3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3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3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3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3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3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3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3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3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3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3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3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3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3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3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3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3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3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3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3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3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3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3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3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3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3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3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3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3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3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3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3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3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3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3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3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3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3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3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3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3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3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3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3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3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3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3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3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3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3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3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3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3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3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3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3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3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3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3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3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3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3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3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3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3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3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3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3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3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3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3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3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3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3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3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3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3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3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3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3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3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3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3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3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3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3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3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3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3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3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3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3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3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3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3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3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3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3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3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3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3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3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3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3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3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3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3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3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3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3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3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3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3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3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3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3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3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3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3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3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3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3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3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3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3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3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3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3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3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3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3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3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3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3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3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3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3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3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3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3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3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3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3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3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3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3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3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3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3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3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3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3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3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3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3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3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3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3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3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3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3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3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3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3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3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3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3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3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3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3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3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3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3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3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3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3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3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3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3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3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3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3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3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3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3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3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3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3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3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3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3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3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3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3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3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3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3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3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3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3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3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3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3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3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3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3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3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3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3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3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3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3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3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3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3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3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3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3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3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3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3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3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3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3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3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3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3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3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3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3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3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3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3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3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3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3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3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3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3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3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3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3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3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3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3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3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3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3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3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3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3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3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3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3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3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3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3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3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3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3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3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3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3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3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3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3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3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3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3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3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3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3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3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3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3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3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3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3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3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3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3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3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3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3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3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3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3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3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3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3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3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3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3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3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3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3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3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3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3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3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3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3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3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3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3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3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3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3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3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3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3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3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3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3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3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3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3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3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3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3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3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3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3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3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3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3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3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3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3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3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3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3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3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3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3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3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3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3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3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3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3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3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3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3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3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3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3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3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3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3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3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3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3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3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3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3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3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3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3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3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3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3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3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3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3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3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3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3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3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3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3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3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3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3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3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3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3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3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3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3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3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3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3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3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3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3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3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3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3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3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3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3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3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3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3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3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3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3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3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3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3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3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3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3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3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3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3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3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3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3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3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3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3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3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3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3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3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3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3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3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3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3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3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3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3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3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3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3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3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3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3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3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3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3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3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3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3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3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3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3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3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3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3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3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3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3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3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3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3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3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3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3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3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3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3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3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3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3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3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3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3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3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3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3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3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3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3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3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3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3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3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3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3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3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3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3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3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3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3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3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3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3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3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3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3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3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3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3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3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3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3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3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3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3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3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3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3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3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3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3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3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3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3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3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3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3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3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3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3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3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3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3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3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3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3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3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3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3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3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3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3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3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3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3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3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3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3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3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3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3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3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3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3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3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3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3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3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3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3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3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3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3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3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3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3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3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3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3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3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3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3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3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3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3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3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3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3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3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3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3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3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3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3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3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3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3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3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3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3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3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3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3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3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3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3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3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3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3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3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3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3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3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3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3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3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3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3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3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3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3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3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3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3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3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3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3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3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3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3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3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3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3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3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3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3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3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3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3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3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3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3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3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3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3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3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3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3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3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3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3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3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3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3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3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3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3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3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3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3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3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3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3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3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3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3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3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3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3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3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3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3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3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3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3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3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3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3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3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3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3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3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3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3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3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3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3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3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3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3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3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3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3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3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3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3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3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3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3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3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3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3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3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3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3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3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3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3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3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3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3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3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3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3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3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3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3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3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3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3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3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3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3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3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3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3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3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3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3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3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3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3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3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3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3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3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3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3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3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3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3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3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3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3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3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3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3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3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3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3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3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3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3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3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3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3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3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3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3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3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3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3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3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3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3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3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3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3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3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3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3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3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3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3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3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3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3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3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3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3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3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3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3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3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3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3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3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3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3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3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3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3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3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3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3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3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3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3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3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3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3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3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3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3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3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3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3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3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3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3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3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3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3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3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3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3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3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3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3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3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3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3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3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3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3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3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3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3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3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3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3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3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3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3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3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3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3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3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3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3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3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3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3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3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3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3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3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3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3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3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3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3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3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3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3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3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3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3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3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3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3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3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3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3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3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3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3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3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3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3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3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3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3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3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3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3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3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3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3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3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3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3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3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3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3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3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3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3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3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3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3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3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3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3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3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3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3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3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3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3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3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3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3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3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3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3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3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3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3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3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3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3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3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3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3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3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3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3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3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3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3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3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3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3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3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3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3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3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3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3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3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3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3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3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3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3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3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3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3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3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3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3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3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3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3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3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3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3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3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3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3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3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3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3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3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3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3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3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3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3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3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3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3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3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3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3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3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3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3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3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3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3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3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3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3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3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3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3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3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3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3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3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3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3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3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3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3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3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3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3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3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3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3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3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3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3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3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3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3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3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3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3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3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3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3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3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3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3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3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3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3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3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3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3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3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3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3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3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3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3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3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3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3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3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3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3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3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3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3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3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3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3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3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3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3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3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3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3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3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3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3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3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3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3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3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3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3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3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3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3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3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3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3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3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3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3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3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3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3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3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3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3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3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3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3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3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3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3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3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3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3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3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3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3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3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3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3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3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3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3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3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3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3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3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3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3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3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3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3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3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3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3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3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3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3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3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3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3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3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3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3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3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3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3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3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3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3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3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3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3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3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3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3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3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3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3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3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3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3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3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3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3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3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3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3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3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3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3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3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3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3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3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3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3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3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3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3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3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3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3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3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3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3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3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3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3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3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3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3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3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3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3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3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3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3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3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3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3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3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3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3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3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3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3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3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3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3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3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3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3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3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3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3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3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3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3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3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3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3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3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3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3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3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3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3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3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3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3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3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3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3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3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3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3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3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3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3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3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3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3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3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3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3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3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3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3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3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3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3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3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3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3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3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3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3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3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3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3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3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3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3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3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3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3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3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3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3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3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3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3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3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3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3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3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3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3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3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3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3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3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3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3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3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3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3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3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3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3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3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3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3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3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3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3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3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3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3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3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3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3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3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3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3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3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3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3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3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3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3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3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3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3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3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3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3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3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3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3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3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3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3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3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3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3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3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3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3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3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3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3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3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3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3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3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3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3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3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3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3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3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3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3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3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3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3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3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3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3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3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3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3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3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3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3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3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3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3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3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3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3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3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3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3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3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3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3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3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3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3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3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3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3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3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3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3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3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3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3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3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3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3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3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3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3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3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3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3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3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3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3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3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3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3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3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3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3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3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3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3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3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3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3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3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3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3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3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3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3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3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3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3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3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3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3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3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3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3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3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3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3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3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3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3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3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3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3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3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3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3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3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3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3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3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3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3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3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3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3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3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3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3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3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3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3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3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3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3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3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3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3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3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3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3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3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3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3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3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3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3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3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3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3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3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3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3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3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3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3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3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3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3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3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3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3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3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3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3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3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3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3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3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3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3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3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3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3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3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3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3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3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3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3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3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3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3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3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3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3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3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3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3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3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3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3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3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3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3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3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3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3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3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3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3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3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3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3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3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3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3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3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3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3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3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3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3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3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3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3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3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3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3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3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3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3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3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3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3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3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3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3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3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3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3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3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3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3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3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3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3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3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3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3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3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3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3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3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3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3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3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3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3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3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3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3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3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3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3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3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3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3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3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3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3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3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3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3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3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3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3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3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3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3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3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3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3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3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3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3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3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3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3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3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3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3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3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3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3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3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3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3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3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3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3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3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3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3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3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3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3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3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3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3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3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3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3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3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3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3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3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3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3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3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3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3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3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3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3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3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3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3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3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3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3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3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3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3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3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3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3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3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3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3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3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3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3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3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3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3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3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3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3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3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3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3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3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3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3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3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3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3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3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3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3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3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3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3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3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3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3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3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3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3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3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3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3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3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3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3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3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3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3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3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3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3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3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3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3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3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3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3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3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3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3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3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3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3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3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3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3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3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3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3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3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3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3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3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3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3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3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3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3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3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3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3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3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3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3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3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3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3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3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3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3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3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3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3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3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3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3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3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3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3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3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3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3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3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3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3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3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3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3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3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3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3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3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3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3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3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3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3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3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3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3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3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3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3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3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3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3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3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3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3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3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3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3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3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3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3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3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3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3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3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3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3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3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3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3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3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3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3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3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3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3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3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3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3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3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3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3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3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3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3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3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3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3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3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3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3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3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3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3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3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3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3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3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3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3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3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3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3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3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3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3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3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3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3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3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3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3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3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3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3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3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3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3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3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3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3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3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3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3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3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3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3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3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3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3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3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3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3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3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3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3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3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3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3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3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3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3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3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3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3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3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3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3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3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3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3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3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3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3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3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3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3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3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3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3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3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3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3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3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3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3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3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3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3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3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3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3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3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3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3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3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3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3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3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3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3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3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3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3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3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3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3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3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3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3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3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3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3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3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3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3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3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3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3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3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3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3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3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3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3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3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3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3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3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3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3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3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3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3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3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3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3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3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3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3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3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3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3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3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3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3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3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3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3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3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3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3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3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3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3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3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3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3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3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3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3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3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3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3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3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3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3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3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3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3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3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3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3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3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3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3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3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3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3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3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3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3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3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3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3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3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3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3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3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3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3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3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3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3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3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3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3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3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3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3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3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3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3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3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3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3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3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3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3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3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3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3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3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3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3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3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3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3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3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3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3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3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3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3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3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3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3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3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3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3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3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3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3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3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3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3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3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3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3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3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3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3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3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3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3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3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3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3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3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3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3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3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3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3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3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3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3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3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3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3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3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3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3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3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3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3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3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3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3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3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3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3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3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3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3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3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3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3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3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3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3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3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3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3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3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3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3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3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3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3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3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3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3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3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3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3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3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3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3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3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3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3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3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3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3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3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3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3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3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3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3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3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3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3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3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3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3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3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3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3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3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3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3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3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3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3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3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3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3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3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3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3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3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3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3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3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3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3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3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3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3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3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3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3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3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3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3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3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3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3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3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3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3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3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3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3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3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3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3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3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3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3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3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3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3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3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3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3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3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3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3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3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3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3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3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3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3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3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3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3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3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3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3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3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3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3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3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3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3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3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3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3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3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3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3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3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3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3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3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3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3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3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3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3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3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3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3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3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3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3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3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3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3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3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3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3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3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3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3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3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3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3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3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3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3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3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3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3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3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3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3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3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3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3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3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3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3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3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3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3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3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3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3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3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3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3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3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3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3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3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3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3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3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3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3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3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3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3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3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3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3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3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3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3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3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3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3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3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3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3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3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3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3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3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3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3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3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3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3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3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3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3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3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3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3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3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3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3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3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3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3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3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3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3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3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3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3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3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3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3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3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3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3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3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3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3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3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3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3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3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3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3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3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3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3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3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3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3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3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3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3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3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3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3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3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3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3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3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3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3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3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3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3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3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3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3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3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3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3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3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3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3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3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3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3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3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3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3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3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3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3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3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3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3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3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3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3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3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3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3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3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3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3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3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3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3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3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3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3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3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3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3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3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3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3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3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3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3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3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3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3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3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3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3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3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3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3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3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3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3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3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3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3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3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3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3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3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3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3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3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3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3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3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3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3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3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3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3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3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3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3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3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3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3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3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3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3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3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3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3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3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3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3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3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3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3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3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3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3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3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3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3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3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3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3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3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3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3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3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3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3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3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3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3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3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3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3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3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3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3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3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3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3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3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3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3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3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3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3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3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3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3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3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3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3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3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3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3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3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3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3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3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3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3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3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3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3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3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3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3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3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3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3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3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3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3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3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3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3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3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3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3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3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3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3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3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3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3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3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3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3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3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3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3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3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3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3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3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3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3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3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3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3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3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3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3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3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3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3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3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3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3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3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3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3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3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3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3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3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3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3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3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3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3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3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3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3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3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3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3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3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3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3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3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3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3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3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3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3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3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3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3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3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3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3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3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3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3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3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3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3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3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3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3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3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3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3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3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3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3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3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3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3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3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3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3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3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3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3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3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3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3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3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3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3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3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3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3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3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3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3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3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3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3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3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3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3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3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3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3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3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3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3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3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3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3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3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3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3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3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3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3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3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3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3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3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3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3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3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3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3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3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3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3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3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3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3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3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3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3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3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3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3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3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3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3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3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3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3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3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3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3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3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3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3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3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3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3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3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3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3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3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3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3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3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3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3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3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3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3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3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3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3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3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3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3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3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3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3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3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3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3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3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3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3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3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3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3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3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3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3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3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3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3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3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3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3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3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3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3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3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3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3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3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3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3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3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3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3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3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3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3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3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3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3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3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3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3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3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3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3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3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3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3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3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3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3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3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3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3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3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3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3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3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3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3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3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3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3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3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3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3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3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3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3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3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3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3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3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3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3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3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3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3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3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3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3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3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3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3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3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3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3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3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3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3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3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3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3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3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3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3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3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3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3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3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3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3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3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3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3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3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3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3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3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3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3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3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3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3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3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3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3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3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3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3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3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3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3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3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3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3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3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3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3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3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3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3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3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3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3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3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3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3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3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3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3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3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3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3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3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3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3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3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3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3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3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3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3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3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3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3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3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3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3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3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3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3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3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3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3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3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3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3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3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3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3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3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3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3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3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3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3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3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3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3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3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3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3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3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3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3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3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3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3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3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3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3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3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3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3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3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3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3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3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3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3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3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3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3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3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3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3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3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3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3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3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3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3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3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3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3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3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3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3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3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3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3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3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3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3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3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3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3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3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3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3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3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3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3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3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3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3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3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3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3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3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3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3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3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3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3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3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3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3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3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3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3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3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3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3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3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3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3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3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3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3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3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3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3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3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3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3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3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3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3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3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3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3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3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3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3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3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3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3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3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3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3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3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3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3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3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3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3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3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3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3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3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3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3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3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3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3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3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3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3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3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3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3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3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3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3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3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3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3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3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3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3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3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3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3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3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3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3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3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3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3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3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3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3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3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3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3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3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3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3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3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3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3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3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3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3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3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3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3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3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3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3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3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3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3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3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3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3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3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3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3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3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3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3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3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3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3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3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3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3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3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3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3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3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3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3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3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3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3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3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3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3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3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3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3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3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3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3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3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3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3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3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3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3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3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3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3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3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3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3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3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3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3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3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3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3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3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3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3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3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3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3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3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3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3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3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3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3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3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3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3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3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3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3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3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3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3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3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3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3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3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3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3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3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3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3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3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3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3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3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3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3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3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3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3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3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3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3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3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3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3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3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3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3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3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3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3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3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3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3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3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3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3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3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3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3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3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3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3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3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3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3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3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3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3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3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3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3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3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3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3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3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3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3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3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3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3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3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3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3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3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3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3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3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3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3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3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3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3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3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3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3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3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3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3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3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3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3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3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3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3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3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3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3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3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3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3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3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3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3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3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3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3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3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3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3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3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3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3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3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3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3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3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3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3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3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3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3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3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3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3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3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3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3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3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3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3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3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3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3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3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3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3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3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3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3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3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3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3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3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3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3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3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3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3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3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3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3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3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3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3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3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3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3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3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3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3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3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3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3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3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3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3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3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3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3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3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3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3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3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3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3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3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3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3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3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3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3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3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3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3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3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3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3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3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3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3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3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3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3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3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3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3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3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3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3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3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3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3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3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3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3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3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3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3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3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3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3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3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3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3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3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3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3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3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3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3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3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3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3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3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3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3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3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3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3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3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3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3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3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3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3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3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3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3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3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3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3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3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3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3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3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3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3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3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3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3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3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3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3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3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3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3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3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3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3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3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3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3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3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3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3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3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3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3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3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3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3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3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3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3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3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3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3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3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3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3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3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3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3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3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3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3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3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3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3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3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3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3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3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3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3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3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3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3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3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3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3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3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3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3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3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3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3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3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3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3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3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3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3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3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3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3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3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3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3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3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3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3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3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3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3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3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3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3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3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3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3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3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3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3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3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3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3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3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3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3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3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3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3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3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3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3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3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3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3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3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3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3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3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3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3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3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3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3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3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3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3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3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3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3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3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3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3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3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3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3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3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3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3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3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3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3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3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3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3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3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3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3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3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3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3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3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3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3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3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3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3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3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3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3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3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3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3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3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3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3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3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3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3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3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3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3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3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3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3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3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3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3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3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3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3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3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3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3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3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3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3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3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3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3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3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3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3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3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3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3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3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3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3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3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3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3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3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3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3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3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3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3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3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3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3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3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3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3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3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3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3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3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3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3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3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3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3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3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3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3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3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3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3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3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3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3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3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3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3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3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3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3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3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3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3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3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3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3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3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3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3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3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3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3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3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3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3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3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3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3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3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3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3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3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3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3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3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3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3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3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3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3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3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3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3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3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3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3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3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3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3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3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3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3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3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3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3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3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3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3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3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3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3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3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3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3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3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3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3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3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3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3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3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3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3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3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3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3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3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3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3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3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3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3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3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3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3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3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3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3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3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3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3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3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3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3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3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3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3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3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3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3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3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3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3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3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3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3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3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3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3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3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3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3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3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3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3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3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3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3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3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3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3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3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3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3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3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3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3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3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3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3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3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3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3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3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3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3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3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3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3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3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3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3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3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3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3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3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3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3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3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3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3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3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3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3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3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3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3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3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3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3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3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3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3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3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3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3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3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3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3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3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3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3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3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3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3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3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3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3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3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3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3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3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3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3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3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3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3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3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3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3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3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3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3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3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3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3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3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3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3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3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3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3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3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3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3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3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3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3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3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3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3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3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3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3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3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3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3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3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3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3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3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3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3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3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3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3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3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3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3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3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3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3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3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3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3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3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3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3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3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3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3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3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3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3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3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3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3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3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3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3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3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3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3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3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3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3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3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3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3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3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3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3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3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3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3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3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3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3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3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3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3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3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3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3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3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3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3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3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3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3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3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3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3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3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3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3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3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3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3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3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3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3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3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3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3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3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3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3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3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3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3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3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3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3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3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3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3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3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3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3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3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3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3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3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3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3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3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3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3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3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3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3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3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3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3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3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3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3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3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3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3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3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3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3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3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3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3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3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3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3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3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3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3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3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3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3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3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3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3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3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3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3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3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3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3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3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3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3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3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3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3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3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3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3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3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3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3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3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3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3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3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3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3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3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3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3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3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3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3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3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3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3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3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3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3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3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3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3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3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3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3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3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3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3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3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3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3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3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3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3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3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3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3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3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3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3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3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3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3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3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3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3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3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3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3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3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3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3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3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3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3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3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3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3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3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3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3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3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3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3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3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3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3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3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3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3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3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3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3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3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3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3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3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3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3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3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3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3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3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3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3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3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3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3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3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3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3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3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3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3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3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3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3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3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3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3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3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3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3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3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3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3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3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3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3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3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3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3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3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3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3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3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3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3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3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3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3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3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3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3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3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3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3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3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3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3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3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3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3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3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3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3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3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3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3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3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3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3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3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3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3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3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3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3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3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3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3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3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3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3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3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3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3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3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3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3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3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3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3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3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3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3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3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3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3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3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3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3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3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3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3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3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3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3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3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3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3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3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3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3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3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3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3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3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3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3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3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3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3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3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3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3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3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3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3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3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3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3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3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3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3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3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3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3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3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3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3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3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3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3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3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3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3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3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3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3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3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3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3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3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3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3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3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3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3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3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3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3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3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3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3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3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3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3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3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3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3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3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3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3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3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3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3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3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3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3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3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3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3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3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3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3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3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3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3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3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3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3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3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3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3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3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3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3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3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3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3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3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3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3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3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3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3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3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3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3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3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3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3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3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3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3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3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3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3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3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3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3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3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3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3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3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3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3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3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3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3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3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3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3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3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3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3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3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3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3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3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3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3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3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3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3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3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3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3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3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3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3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3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3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3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3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3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3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3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3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3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3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3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3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3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3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3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3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3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3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3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3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3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3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3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3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3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3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3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3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3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3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3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3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3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3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3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3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3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3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3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3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3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3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3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3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3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3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3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3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3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3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3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3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3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3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3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3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3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3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3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3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3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3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3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3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3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3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3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3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3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3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3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3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3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3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3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3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3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3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3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3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3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3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3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3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3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3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3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3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3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3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3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3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3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3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3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3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3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3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3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3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3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3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3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3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3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3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3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3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3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3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3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3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3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3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3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3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3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3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3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3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3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3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3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3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3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3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3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3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3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3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3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3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3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3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3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3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3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3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3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3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3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3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3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3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3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3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3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3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3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3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3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3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3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3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3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3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3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3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3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3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3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3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3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3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3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3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3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3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3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3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3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3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3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3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3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3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3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3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3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3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3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3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3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3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3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3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3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3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3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3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3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3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3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3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3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3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3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3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3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3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3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3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3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3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3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3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3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3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3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3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3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3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3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3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3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3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3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3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3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3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3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3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3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3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3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3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3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3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3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3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3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3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3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3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3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3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3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3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3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3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3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3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3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3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3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3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3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3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3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3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3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3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3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3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3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3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3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3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3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3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3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3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3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3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3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3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3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3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3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3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3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3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3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3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3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3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3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3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3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3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3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3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3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3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3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3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3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3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3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3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3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3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3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3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3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3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3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3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3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3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3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3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3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3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3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3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3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3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3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3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3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3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3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3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3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3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3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3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3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3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3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3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3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3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3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3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3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3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3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3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3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3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3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3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3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3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3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3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3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3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3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3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3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3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3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3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3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3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3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3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3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3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3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3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3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3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3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3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3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3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3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3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3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3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3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3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3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3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3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3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3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3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3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3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3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3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3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3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3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3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3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3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3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3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3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3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3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3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3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3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3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3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3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3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3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3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3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3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3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3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3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3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3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3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3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3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3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3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3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3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3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3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3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3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3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3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3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3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3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3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3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3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3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3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3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3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3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3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3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3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3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3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3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3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3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3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3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3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3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3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3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3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3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3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3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3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3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3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3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3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3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3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3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3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3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3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3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3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3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3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3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3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3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3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3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3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3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3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3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3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3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3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3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3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3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3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3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3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3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3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3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3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3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3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3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3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3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3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3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3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3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3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3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3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3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3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3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3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3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3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3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3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3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3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3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3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3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3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3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3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3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3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3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3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3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3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3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3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3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3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3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3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3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3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3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3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3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3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3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3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3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3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3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3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3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3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3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3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3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3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3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3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3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3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3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3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3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3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3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3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3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3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3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3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3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3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3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3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3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3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3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3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3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3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3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3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3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3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3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3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3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3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3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3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3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3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3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3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3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3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3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3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3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3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3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3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3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3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3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3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3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3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3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3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3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3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3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3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3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3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3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3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3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3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3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3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3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3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3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3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3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3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3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3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3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3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3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3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3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3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3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3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3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3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3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3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3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3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3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3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3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3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3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3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3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3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3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3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3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3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3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3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3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3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3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3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3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3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3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3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3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3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3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3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3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3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3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3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3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3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3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3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3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3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3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3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3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3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3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3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3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3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3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3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3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3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3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3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3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3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3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3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3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3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3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3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3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3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3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3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3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3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3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3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3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3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3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3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3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3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3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3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3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3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3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3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3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3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3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3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3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3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3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3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3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3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3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3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3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3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3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3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3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3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3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3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3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3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3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3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3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3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3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3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3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3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3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3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3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3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3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3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3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3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3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3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3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3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3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3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3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3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3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3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3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3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3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3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3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3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3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3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3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3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3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3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3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3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3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3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3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3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3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3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3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3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3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3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3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3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3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3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3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3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3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3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3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3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3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3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3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3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3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3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3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3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3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3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3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3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3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3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3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3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3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3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3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3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3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3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3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3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3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3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3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3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3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3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3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3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3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3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3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3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3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3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3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3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3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3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3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3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3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3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3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3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3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3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3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3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3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3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3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3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3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3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3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3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3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3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3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3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3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3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3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3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3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3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3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3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3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3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3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3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3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3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3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3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3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3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3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3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3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3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3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3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3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3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3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3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3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3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3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3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3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3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3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3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3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3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3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3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3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3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3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3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3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3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3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3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3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3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3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3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3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3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3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3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3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3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3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3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3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3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3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3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3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3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3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3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3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3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3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3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3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3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3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3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3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3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3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3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3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3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3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3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3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3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3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3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3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3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3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3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3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3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3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3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3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3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3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3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3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3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3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3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3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3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3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3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3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3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3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3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3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3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3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3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3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3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3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3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3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3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3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3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3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3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3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3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3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3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3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3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3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3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3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3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3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3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3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3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3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3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3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3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3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3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3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3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3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3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3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3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3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3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3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3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3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3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3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3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3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3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3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3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3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3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3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3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3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3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3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3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3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3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3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3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3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3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3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3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3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3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3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3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3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3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3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3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3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3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3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3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3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3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3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3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3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3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3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3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3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3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3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3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3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3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3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3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3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3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3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3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3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3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3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3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3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3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3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3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3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3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3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3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3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3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3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3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3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3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3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3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3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3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3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3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3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3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3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3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3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3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3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3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3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3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3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3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3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3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3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3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3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3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3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3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3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3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3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3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3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3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3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3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3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3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3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3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3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3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3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3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3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3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3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3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3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3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3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3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3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3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3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3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3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3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3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3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3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3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3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3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3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3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3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3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3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3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3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3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3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3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3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3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3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3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3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3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3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3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3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3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3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3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3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3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3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3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3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3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3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3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3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3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3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3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3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3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3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3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3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3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3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3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3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3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3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3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3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3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3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3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3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3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3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3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3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3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3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3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3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3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3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3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3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3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3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3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3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3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3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3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3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3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3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3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3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3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3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3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3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3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3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3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3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3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3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3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3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3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3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3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3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3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3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3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3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3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3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3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3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3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3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3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3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3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3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3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3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3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3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3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3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3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3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3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3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3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3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3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3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3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3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3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3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3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3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3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3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3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3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3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3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3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3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3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3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3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3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3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3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3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3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3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3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3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3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3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3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3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3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3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3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3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3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3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3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3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3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3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3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3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3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3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3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3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3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3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3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3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3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3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3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3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3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3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3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3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3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3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3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3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3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3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3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3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3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3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3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3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3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3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3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3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3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3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3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3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3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3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3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3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3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3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3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3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3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3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3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3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3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3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3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3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3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3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3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3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3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3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3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3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3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3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3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3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3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3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3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3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3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3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3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3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3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3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3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3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3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3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3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3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3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3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3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3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3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3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3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3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3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3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3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3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3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3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3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3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3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3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3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3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3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3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3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3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3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3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3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3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3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3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3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3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3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3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3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3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3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3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3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3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3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3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3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3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3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3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3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3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3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3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3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3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3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3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3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3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3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3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3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3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3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3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3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3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3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3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3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3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3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3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3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3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3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3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3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3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3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3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3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3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3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3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3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3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3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3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3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3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3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3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3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3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3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3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3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3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3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3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3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3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3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3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3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3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3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3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3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3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3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3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3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3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3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3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3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3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3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3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3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3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3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3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3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3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3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3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3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3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3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3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3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3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3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3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3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3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3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3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3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3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3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3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3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3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3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3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3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3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3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3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3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3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3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3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3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3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3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3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3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3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3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3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3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3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3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3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3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3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3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3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3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3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3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3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3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3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3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3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3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3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3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3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3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3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3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3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3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3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3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3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3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3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3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3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3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3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3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3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3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3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3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3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3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3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3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3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3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3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3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3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3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3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3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3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3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3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3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3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3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3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3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3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3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3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3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3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3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3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3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3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3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3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3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3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3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3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3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3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3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3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3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3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3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3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3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3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3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3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3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3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3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3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3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3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3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3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3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3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3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3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3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3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3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3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3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3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3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3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3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3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3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3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3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3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3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3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3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3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3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3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3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3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3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3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3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3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3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3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3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3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3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3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3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3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3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3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3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3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3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3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3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3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3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3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3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3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3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3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3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3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3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3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3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3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3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3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3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3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3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3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3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3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3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3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3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3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3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3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3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3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3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3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3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3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3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3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3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3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3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3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3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3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3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3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3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3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3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3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3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3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3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3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3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3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3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3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3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3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3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3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3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3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3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3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3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3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3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3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3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3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3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3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3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3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3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3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3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3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3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3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3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3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3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3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3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3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3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3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3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3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3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3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3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3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3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3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3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3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3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3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3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3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3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3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3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3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3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3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3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3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3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3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3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3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3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3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3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3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3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3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3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3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3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3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3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3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3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3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3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3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3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3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3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3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3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3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3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3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3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3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3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3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3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3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3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3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3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3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3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3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3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3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3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3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3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3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3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3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3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3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3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3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3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3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3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3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3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3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3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3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3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3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3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3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3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3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3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3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3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3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3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3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3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3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3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3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3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3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3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3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3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3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3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3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3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3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3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3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3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3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3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3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3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3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3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3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3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3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3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3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3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3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3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3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3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3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3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3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3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3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3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3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3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3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3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3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3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3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3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3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3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3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3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3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3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3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3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3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3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3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3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3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3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3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3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3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3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3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3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3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3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3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3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3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3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3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3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3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3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3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3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3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3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3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3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3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3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3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3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3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3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3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3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3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3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3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3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3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3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3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3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3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3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3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3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3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3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3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3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3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3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3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3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3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3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3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3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3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3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3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3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3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3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3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3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3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3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3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3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3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3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3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3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3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3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3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3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3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3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3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3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3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3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3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3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3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3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3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3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3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3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3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3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3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3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3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3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3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3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3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3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3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3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3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3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3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3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3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3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3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3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3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3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3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3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3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3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3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3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3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3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3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3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3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3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3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3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3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3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3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3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3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3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3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3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3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3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3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3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3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3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3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3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3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3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3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3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3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3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3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3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3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3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3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3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3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3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3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3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3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3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3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3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3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3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3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3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3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3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3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3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3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3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3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3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3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3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3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3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3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3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3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3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3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3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3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3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3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3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3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3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3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3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3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3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3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3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3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3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3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3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3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3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3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3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3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3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3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3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3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3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3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3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3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3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3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3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3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3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3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3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3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3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3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3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3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3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3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3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3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3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3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3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3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3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3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3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3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3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3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3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3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3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3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3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3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3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3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3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3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3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3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3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3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3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3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3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3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3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3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3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3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3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3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3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3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3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3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3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3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3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3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3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3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3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3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3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3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3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3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3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3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3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3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3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3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3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3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3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3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3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3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3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3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3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3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3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3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3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3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3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3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3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3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3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3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3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3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3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3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3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3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3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3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3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3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3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3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3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3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3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3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3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3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3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3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3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3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3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3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3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3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3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3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3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3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3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3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3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3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3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3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3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3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3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3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3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3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3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3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3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3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3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3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3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3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3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3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3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3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3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3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3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3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3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3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3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3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3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3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3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3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3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3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3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3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3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3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3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3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3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3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3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3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3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3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3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3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3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3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3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3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3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3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3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3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3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3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3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3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3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3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3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3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3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3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3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3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3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3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3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3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3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3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3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3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3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3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3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3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3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3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3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3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3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3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3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3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3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3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3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3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3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3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3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3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3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3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3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3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3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3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3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3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3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3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3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3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3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3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3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3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3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3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3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3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3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3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3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3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3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3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3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3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3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3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3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3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3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3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3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3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3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3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3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3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3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3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3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3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3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3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3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3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3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3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3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3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3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3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3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3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3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3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3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3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3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3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3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3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3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3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3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3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3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3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3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3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3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3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3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3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3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3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3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3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3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3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3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3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3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3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3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3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3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3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3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3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3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3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3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3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3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3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3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3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3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3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3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3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3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3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3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3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3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3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3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3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3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3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3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3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3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3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3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3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3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3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3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3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3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3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3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3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3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3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3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3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3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3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3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3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3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3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3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3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3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3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3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3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3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3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3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3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3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3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3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3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3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3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3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3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3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3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3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3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3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3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3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3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3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3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3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3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3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3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3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3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3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3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3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3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3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3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3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3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3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3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3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3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3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3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3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3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3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3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3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3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3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3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3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3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3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3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3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3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3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3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3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3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3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3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3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3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3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3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3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3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3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3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3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3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3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3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3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3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3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3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3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3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3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3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3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3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3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3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3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3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3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3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3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3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3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3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3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3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3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3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3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3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3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3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3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3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3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3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3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3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3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3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3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3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3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3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3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3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3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3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3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3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3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3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3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3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3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3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3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3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3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3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3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3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3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3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3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3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3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3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3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3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3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3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3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3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3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3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3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3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3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3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3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3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3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3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3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3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3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3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3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3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3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3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3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3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3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3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3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3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3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3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3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3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3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3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3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3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3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3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3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3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3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3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3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3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3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3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3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3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3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3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3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3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3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3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3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3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3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3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3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3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3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3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3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3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3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3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3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3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3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3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3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3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3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3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3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3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3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3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3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3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3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3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3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3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3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3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3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3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3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3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3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3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3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3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3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3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3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3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3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3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3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3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3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3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3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3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3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3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3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3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3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3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3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3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3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3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3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3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3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3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3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3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3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3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3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3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3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3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3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3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3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3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3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3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3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3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3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3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3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3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3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3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3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3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3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3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3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3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3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3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3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3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3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3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3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3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3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3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3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3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3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3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3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3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3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3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3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3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3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3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3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3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3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3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3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3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3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3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3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3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3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3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3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3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3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3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3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3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3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3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3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3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3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3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3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3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3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3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3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3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3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3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3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3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3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3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3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3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3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3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3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3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3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3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3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3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3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3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3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3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3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3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3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3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3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3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3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3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3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3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3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3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3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3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3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3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3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3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3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3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3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3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3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3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3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3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3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3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3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3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3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3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3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3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3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3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3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3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3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3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3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3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3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3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3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3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3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3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3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3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3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3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3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3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3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3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3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3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3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3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3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3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3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3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3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3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3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3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3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3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3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3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3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3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3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3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3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3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3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3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3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3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3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3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3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3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3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3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3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3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3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3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3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3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3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3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3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3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3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3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3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3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3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3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3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3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3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3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3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3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3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3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3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3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3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3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3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3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3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3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3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3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3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3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3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3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3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3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3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3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3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3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3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3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3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3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3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3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3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3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3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3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3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3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3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3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3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3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3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3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3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3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3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3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3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3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3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3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3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3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3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3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3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3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3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3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3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3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3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3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3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3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3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3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3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3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3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3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3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3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3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3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3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3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3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3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3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3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3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3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3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3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3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3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3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3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3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3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3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3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3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3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3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3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3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3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3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3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3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3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3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3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3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3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3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3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3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3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3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3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3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3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3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3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3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3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3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3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3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3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3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3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3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3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3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3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3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3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3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3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3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3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3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3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3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3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3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3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3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3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3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3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3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3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3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3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3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3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3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3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3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3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3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3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3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3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3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3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3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3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3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3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3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3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3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3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3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3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3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3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3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3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3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3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3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3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3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3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3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3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3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3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3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3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3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3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3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3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3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3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3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3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3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3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3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3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3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3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3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3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3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3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3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3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3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3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3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3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3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3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3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3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3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3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3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3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3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3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3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3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3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3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3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3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3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3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3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3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3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3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3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3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3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3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3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3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3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3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3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3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3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3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3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3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3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3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3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3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3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3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3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3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3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3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3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3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3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3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3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3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3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3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3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3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3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3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3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3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3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3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3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3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3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3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3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3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3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3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3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3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3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3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3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3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3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3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3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3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3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3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3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3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3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3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3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3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3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3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3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3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3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3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3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3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3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3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3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3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3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3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3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3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3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3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3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3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3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3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3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3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3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3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3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3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3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3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3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3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3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3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3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3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3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3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3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3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3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3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3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3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3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3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3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3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3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3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3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3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3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3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3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3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3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3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3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3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3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3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3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3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3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3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3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3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3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3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3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3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3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3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3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3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3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3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3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3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3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3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3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3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3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3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3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3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3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3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3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3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3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3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3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3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3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3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3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3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3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3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3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3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3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3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3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3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3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3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3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3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3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3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3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3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3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3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3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3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3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3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3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3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3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3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3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3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3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3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3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3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3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3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3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3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3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3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3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3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3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3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3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3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3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3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3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3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3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3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3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3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3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3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3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3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3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3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3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3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3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3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3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3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3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3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3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3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3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3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3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3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3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3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3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3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3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3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3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3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3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3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3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3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3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3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3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3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3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3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3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3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3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3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3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3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3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3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3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3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3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3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3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3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3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3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3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3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3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3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3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3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3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3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3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3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3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3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3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3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3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3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3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3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3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3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3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3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3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3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3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3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3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3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3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3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3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3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3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3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3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3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3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3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3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3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3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3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3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3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3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3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3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3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3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3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3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3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3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3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3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3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3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3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3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3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3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3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3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3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3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3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3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3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3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3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3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3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3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3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3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3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3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3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3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3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3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3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3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3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3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3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3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3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3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3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3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3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3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3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3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3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3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3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3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3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3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3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3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3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3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3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3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3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3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3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3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3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3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3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3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3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3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3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3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3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3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3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3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3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3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3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3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3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3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3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3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3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3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3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3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3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3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3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3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3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3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3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3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3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3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3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3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3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3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3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3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3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3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3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3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3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3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3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3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3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3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3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3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3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3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3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3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3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3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3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3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3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3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3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3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3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3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3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3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3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3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3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3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3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3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3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3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3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3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3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3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3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3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3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3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3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3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3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3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3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3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3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3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3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3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3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3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3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3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3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3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3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3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3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3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3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3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3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3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3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3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3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3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3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3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3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3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3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3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3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3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3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3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3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3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3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3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3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3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3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3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3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3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3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3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3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3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3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3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3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3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3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3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3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3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3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3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3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3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3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3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3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3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3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3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3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3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3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3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3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3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3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3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3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3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3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3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3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3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3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3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3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3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3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3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3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3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3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3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3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3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3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3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3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3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3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3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3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3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3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3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3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3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3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3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3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3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3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3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3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3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3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3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3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3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3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3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3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3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3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3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3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3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3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3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3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3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3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3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3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3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3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3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3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3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3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3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3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3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3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3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3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3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3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3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3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3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3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3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3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3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3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3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3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3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3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3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3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3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3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3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3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3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3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3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3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3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3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3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3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3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3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3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3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3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3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3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3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3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3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3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3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3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3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3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3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3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3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3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3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3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3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3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3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3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3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3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3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3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3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3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3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3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3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3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3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3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3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3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3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3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3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3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3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3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3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3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3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3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3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3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3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3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3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3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3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3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3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3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3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3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3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3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3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3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3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3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3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3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3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3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3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3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3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3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3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3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3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3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3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3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3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3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3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3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3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3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3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3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3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3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3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3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3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3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3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3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3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3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3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3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3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3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3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3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3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3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3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3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3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3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3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3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3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3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3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3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3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3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3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3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3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3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3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3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3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3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3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3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3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3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3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3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3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3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3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3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3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3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3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3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3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3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3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3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3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3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3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3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3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3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3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3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3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3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3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3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3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3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3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3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3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3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3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3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3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3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3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3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3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3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3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3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3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3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3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3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3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3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3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3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3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3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3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3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3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3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3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3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3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3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3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3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3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3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3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3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3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3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3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3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3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3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3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3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3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3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3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3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3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3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3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3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3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3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3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3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3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3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3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3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3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3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3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3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3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3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3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3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3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3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3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3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3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3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3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3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3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3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3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3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3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3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3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3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3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3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3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3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3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3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3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3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3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3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3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3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3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3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3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3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3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3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3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3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3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3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3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3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3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3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3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3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3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3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3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3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3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3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3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3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3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3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3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3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3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3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3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3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3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3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3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3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3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3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3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3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3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3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3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3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3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3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3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3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3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3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3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3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3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3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3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3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3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3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3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3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3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3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3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3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3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3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3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3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3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3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3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3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3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3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3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3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3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3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3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3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3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3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3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3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3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3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3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3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3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3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3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3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3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3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3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3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3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3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3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3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3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3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3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3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3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3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3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3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3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3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3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3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3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3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3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3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3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3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3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3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3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3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3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3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3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3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3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3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3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3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3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3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3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3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3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3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3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3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3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3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3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3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3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3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3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3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3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3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3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3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3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3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3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3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3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3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3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3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3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3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3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3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3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3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3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3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3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3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3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3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3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3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3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3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3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3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3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3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3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3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3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3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3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3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3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3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3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3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3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3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3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3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3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3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3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3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3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3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3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3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3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3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3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3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3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3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3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3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3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3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3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3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3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3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3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3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3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3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3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3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3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3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3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3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3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3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3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3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3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3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3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3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3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3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3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3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3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3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3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3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3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3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3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3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3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3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3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3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3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3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3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3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3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3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3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3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3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3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3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3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3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3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3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3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3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3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3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3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3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3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3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3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3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3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3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3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3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3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3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3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3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3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3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3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3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3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3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3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3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3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3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3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3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3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3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3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3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3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3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3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3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3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3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3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3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3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3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3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3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3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3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3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3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3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3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3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3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3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3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3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3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3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3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3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3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3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3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3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3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3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3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3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3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3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3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3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3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3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3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3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3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3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3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3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3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3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3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3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3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3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3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3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3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3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3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3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3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3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3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3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3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3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3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3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3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3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3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3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3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3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3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3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3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3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3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3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3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3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3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3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3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3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3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3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3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3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3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3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3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3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3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3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3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3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3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3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3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3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3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3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3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3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3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3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3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3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3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3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3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3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3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3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3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3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3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3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3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3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3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3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3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3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3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3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3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3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3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3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3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3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3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3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3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3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3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3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3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3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3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3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3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3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3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3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3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3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3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3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3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3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3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3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3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3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3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3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3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3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3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3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3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3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3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3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3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3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3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3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3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3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3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3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3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3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3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3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3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3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3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3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3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3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3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3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3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3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3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3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3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3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3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3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3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3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3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3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3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3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3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3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3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3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3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3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3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3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3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3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3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3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3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3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3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3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3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3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3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3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3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3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3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3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3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3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3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3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3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3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3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3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3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3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3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3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3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3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3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3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3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3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3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3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3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3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3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3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3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3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3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3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3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3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3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3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3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3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3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3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3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3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3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3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3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3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3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3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3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3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3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3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3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3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3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3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3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3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3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3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3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3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3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3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3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3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3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3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3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3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3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3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3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3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3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3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3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3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3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3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3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3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3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3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3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3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3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3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3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3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3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3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3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3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3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3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3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3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3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3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3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3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3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3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3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3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3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3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3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3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3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3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3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3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3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3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3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3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3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3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3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3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3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3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3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3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3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3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3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3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3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3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3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3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3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3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3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3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3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3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3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3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3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3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3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3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3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3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3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3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3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3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3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3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3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3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3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3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3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3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3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3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3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3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3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3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3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3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3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3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3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3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3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3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3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3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3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3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3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3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3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3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3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3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3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3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3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3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3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3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3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3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3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3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3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3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3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3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3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3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3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3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3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3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3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3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3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3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3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3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3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3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3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3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3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3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3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3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3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3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3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3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3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3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3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3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3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3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3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3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3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3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3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3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3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3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3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3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3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3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3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3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3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3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3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3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3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3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3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3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3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3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3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3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3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3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3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3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3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3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3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3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3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3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3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3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3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3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3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3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3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3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3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3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3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3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3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3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3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3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3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3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3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3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3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3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3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3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3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3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3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3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3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3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3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3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3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3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3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3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3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3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3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3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3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3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3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3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3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3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3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3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3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3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3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3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3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3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3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3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3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3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3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3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3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3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3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3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3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3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3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3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3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3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3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3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3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3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3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3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3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3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3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3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3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3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3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3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3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3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3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3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3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3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3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3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3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3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3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3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3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3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3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3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3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3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3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3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3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3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3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3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3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3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3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3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3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3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3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3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3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3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3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3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3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3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3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3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3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3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3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3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3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3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3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3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3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3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3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3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3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3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3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3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3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3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3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3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3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3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3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3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3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3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3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3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3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3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3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3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3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3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3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3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3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3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3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3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3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3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3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3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3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3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3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3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3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3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3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3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3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3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3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3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3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3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3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3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3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3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3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3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3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3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3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3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3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3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3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3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3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3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3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3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3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3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3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3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3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3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3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3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3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3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3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3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3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3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3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3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3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3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3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3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3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3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3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3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3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3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3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3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3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3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3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3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3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3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3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3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3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3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3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3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3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3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3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3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3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3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3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3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3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3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3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3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3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3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3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3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3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3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3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3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3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3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3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3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3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3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3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3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3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3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3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3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3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3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3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3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3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3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3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3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3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3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3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3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3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3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3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3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3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3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3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3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3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3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3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3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3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3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3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3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3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3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3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3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3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3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3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3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3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3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3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3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3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3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3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3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3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3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3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3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3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3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3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3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3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3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3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3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3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3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3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3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3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3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3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3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3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3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3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3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3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3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3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3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3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3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3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3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3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3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3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3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3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3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3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3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3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3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3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3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3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3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3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3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3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3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3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3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3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3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3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3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3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3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3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3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3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3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3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3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3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3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3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3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3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3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3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3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3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3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3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3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3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3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3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3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3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3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3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3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3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3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3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3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3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3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3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3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3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3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3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3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3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3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3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3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3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3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3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3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3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3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3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3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3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3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3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3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3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3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3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3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3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3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3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3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3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3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3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3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3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3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3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3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3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3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3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3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3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3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3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3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3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3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3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3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3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3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3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3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3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3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3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3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3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3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3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3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3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3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3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3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3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3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3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3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3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3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3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3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3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3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3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3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3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3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3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3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3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3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3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3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3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3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3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3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3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3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3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3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3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3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3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3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3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3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3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3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3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3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3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3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3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3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3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3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3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3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3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3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3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3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3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3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3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3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3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3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3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3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3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3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3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3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3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3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3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3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3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3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3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3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3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3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3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3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3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3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3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3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3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3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3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3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3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3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3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3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3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3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3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3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3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3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3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3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3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3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3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3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3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3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3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3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3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3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3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3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3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3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3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3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3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3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3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3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3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3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3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3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3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3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3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3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3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3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3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3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3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3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3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3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3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3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3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3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3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3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3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3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3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3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3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3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3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3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3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3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3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3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3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3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3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3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3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3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3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3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3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3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3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3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3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3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3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3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3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3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3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3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3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3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3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3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3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3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3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3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3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3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3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3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3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3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3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3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3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3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3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3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3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3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3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3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3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3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3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3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3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3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3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3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3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3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3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3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3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3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3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3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3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3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3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3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3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3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3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3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3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3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3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3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3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3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3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3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3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3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3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3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3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3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3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3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3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3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3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3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3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3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3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3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3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3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3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3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3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3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3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3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3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3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3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3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3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3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3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3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3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3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3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3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3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3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3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3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3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3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3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3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3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3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3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3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3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3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3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3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3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3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3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3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3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3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3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3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3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3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3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3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3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3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3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3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3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3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3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3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3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3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3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3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3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3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3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3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3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3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3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3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3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3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3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3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3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3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3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3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3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3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3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3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3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3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3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3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3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3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3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3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3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3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3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3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3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3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3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3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3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3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3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3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3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3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3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3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3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3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3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3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3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3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3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3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3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3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3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3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3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3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3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3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3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3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3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3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3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3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3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3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3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3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3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3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3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3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3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3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3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3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3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3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3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3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3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3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3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3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3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3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3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3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3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3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3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3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3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3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3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3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3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3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3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3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3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3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3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3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3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3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3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3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3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3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3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3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3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3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3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3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3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3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3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3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3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3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3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3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3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3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3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3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3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3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3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3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3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3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3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3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3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3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3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3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3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3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3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3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3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3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3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3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3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3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3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3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3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3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3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3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3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3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3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3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3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3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3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3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3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3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3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3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3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3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3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3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3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3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3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3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3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3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3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3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3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3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3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3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3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3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3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3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3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3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3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3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3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3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3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3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3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3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3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3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3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3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3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3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3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3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3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3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3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3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3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3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3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3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3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3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3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3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3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3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3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3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3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3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3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3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3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3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3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3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3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3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3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3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3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3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3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3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3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3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3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3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3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3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3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3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3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3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3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3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3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3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3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3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3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3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3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3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3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3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3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3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3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3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3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3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3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3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3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3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3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3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3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3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3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3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3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3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3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3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3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3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3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3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3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3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3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3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3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3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3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3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3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3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3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3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3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3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3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3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3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3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3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3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3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3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3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3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3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3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3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3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3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3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3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3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3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3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3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3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3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3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3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3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3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3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3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3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3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3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3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3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3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3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3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3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3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3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3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3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3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3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3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3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3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3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3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3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3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3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3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3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3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3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3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3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3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3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3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3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3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3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3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3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3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3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3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3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3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3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3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3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3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3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3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3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3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3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3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3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3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3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3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3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3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3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3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3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3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3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3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3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3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3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3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3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3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3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3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3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3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3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3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3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3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3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3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3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3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3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3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3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3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3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3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3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3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3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3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3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3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3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3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3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3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3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3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3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3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3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3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3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3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3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3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3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3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3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3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3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3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3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3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3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3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3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3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3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3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3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3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3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3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3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3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3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3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3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3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3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3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3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3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3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3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3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3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3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3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3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3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3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3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3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3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3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3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3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3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3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3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3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3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3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3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3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3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3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3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3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3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3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3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3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3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3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3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3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3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3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3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3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3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3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3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3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3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3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3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3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3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3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3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3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3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3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3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3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3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3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3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3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3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3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3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3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3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3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3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3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3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3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3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3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3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3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3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3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3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3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3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3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3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3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3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3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3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3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3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3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3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3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3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3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3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3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3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3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3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3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3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3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3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3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3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3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3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3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3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3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3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3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3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3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3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3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3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3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3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3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3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3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3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3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3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3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3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3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3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3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3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3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3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3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3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3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3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3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3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3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3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3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3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3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3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3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3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3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3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3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3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3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3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3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3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3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3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3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3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3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3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3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3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3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3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3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3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3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3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3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3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3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3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3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3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3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3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3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3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3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3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3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3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3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3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3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3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3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3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3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3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3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3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3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3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3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3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3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3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3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3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3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3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3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3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3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3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3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3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3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3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3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3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3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3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3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3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3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3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3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3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3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3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3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3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3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3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3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3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3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3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3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3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3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3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3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3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3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3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3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3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3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3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3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3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3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3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3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3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3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3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3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3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3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3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3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3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3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3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3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3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3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3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3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3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3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3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3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3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3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3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3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3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3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3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3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3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3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3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3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3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3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3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3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3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3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3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3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3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3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3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3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3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3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3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3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3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3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3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3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3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3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3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3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3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3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3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3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3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3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3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3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3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3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3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3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3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3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3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3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3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3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3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3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3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3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3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3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3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3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3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3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3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3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3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3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3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3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3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3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3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3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3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3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3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3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3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3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3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3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3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3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3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3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3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3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3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3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3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3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3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3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3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3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3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3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3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3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3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3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3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3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3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3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3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3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3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3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3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3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3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3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3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3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3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3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3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3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3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3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3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3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3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3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3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3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3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3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3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3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3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3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3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3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3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3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3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3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3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3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3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3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3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3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3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3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3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3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3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3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3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3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3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3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3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3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3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3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3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3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3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3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3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3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3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3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3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3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3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3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3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3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3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3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3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3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3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3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3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3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3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3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3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3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3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3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3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3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3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3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3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3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3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3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3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3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3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3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3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3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3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3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3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3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3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3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3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3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3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3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3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3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3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3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3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3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3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3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3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3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3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3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3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3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3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3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3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3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3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3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3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3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3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3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3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3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3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3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3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3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3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3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3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3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3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3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3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3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3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3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3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3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3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3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3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3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3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3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3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3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3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3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3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3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3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3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3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3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3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3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3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3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3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3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3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3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3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3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3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3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3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3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3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3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3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3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3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3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3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3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3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3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3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3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3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3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3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3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3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3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3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3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3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3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3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3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3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3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3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3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3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3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3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3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3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3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3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3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3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3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3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3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3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3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3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3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3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3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3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3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3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3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3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3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3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3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3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3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3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3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3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3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3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3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3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3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3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3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3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3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3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3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3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3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3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3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3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3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3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3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3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3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3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3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3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3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3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3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3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3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3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3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3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3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3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3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3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3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3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3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3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3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3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3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3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3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3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3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3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3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3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3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3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3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3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3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3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3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3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3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3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3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3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3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3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3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3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3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3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3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3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3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3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3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3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3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3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3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3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3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3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3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3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3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3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3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3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3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3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3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3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3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3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3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3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3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3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3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3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3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3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3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3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3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3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3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3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3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3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3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3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3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3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3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3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3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3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3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3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3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3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3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3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3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3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3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3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3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3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3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3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3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3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3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3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3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3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3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3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3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3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3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3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3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3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3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3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3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3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3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3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3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3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3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3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3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3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3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3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3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3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3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3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3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3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3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3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3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3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3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3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3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3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3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3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3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3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3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3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3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3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3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3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3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3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3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3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3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3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3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3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3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3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3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3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3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3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3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3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3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3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3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3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3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3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3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3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3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3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3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3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3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3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3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3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3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3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3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3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3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3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3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3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3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3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3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3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3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3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3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3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3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3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3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3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3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3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3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3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3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3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3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3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3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3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3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3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3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3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3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3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3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3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3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3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3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3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3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3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3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3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3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3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3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3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3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3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3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3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3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3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3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3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3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3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3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3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3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3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3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3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3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3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3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3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3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3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3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3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3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3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3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3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3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3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3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3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3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3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3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3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3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3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3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3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3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3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3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3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3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3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3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3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3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3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3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3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3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3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3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3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3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3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3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3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3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3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3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3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3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3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3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3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3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3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3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3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3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3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3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3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3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3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3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3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3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3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3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3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3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3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3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3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3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3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3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3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3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3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3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3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3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3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3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3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3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3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3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3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3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3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3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3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3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3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3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3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3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3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3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3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3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3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3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3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3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3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3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3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3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3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3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3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3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3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3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3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3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3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3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3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3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3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3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3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3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3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3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3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3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3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3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3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3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3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3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3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3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3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3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3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3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3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3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3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3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3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3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3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3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3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3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3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3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3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3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3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3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3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3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3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3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3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3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3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3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3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3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3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3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3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3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3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3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3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3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3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3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3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3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3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3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3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3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3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3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3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3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3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3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3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3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3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3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3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3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3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3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3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3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3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3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3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3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3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3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3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3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3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3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3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3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3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3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3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3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3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3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3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3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3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3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3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3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3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3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3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3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3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3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3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3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3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3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3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3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3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3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3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3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3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3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3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3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3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3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3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3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3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3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3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3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3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3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3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3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3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3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3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3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3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3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3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3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3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3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3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3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3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3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3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3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3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3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3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3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3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3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3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3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3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3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3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3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3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3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3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3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3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3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3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3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3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3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3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3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3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3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3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3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3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3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3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3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3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3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3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3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3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3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3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3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3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3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3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3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3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3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3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3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3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3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3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3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3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3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3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3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3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3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3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3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3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3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3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3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3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3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3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3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3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3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3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3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3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3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3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3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3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3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3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3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3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3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3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3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3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3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3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3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3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3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3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3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3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3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3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3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3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3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3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3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3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3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3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3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3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3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3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3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3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3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3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3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3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3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3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3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3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3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3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3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3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3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3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3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3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3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3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3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3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3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3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3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3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3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3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3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3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3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3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3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3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3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3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3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3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3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3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3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3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3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3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3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3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3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3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3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3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3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3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3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3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3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3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3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3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3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3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3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3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3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3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3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3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3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3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3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3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3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3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3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3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3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3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3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3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3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3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3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3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3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3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3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3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3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3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3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3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3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3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3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3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3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3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3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3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3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3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3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3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3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3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3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3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3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3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3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3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3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3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3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3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3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3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3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3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3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3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3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3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3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3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3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3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3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3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3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3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3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3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3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3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3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3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3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3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3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3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3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3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3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3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3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3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3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3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3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3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3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3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3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3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3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3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3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3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3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3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3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3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3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3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3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3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3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3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3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3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3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3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3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3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3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3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3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3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3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3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3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3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3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3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3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3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3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3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3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3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3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3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3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3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3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3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3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3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3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3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3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3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3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3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3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3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3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3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3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3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3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3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3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3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3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3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3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3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3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3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3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3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3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3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3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3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3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3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3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3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3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3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3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3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3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3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3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3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3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3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3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3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3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3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3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3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3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3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3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3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3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3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3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3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3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3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3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3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3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3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3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3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3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3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3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3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3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3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3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3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3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3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3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3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3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3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3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3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3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3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3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3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3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3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3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3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3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3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3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3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3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3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3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3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3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3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3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3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3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3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3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3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3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3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3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3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3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3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3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3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3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3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3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3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3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3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3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3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3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3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3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3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3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3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3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3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3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3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3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3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3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3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3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3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3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3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3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3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3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3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3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3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3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3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3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3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3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3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3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3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3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3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3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3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3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3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3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3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3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3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3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3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3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3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3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3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3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3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3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3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3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3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3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3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3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3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3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3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3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3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3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3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3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3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3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3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3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3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3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3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3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3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3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3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3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3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3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3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3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3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3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3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3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3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3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3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3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3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3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3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3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3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3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3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3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3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3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3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3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3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3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3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3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3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3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3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3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3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3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3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3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3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3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3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3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3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3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3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3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3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3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3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3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3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3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3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3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3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3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3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3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3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3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3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3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3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3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3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3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3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3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3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3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3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3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3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3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3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3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3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3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3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3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3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3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3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3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3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3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3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3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3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3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3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3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3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3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3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3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3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3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3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3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3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3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3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3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3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3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3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3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3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3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3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3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3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3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3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3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3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3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3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3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3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3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3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3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3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3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3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3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3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3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3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3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3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3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3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3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3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3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3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3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3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3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3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3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3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3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3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3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3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3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3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3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3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3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3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3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3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3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3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3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3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3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3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3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3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3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3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3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3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3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3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3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3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3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3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3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3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3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3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3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3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3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3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3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3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3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3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3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3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3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3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3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3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3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3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3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3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3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3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3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3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3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3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3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3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3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3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3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3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3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3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3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3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3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3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3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3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3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3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3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3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3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3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3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3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3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3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3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3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3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3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3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3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3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3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3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3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3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3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3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3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3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3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3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3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3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3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3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3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3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3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3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3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3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3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3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3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3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3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3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3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3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3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3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3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3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3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3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3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3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3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3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3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3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3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3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3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3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3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3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3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3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3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3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3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3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3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3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3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3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3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3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3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3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3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3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3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3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3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3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3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3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3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3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3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3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3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3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3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3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3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3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3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3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3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3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3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3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3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3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3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3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3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3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3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3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3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3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3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3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3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3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3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3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3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3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3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3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3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3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3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3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3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3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3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3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3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3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3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3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3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3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3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3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3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3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3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3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3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3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3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3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3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3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3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3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3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3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3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3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3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3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3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3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3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3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3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3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3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3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3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3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3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3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3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3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3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3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3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3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3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3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3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3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3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3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3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3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3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3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3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3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3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3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3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3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3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3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3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3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3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3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3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3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3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3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3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3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3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3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3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3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3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3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3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3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3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3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3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3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3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3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3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3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3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3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3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3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3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3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3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3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3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3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3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3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3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3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3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3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3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3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3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3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3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3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3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3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3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3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3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3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3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3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3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3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3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3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3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3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3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3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3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3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3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3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3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3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3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3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3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3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3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3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3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3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3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3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3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3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3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3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3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3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3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3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3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3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3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3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3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3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3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3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3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3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3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3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3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3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3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3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3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3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3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3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3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3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3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3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3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3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3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3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3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3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3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3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3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3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3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3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3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3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3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3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3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3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3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3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3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3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3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3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3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3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3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3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3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3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3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3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3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3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3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3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3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3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3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3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3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3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3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3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3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3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3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3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3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3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3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3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3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3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3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3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3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3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3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3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3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3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3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3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3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3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3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3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3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3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3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3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3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3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3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3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3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3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3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3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3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3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3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3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3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3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3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3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3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3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3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3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3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3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3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3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3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3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3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3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3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3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3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3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3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3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3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3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3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3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3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3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3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3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3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3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3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3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3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3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3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3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3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3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3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3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3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3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3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3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3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3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3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3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3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3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3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3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3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3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3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3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3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3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3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3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3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3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3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3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3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3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3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3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3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3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3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3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3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3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3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3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3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3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3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3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3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3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3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3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3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3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3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3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3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3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3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3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3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3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3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3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3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3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3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3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3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3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3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3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3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3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3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3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3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3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3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3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3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3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3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3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3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3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3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3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3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3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3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3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3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3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3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3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3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3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3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3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3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3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3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3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3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3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3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3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3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3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3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3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3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3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3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3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3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3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3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3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3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3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3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3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3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3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3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3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3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3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3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3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3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3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3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3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3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3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3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3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3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3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3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3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3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3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3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3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3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3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3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3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3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3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3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3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3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3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3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3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3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3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3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3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3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3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3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3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3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3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3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3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3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3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3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3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3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3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3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3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3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3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3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3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3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3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3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3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3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3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3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3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3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3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3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3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3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3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3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3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3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3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3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3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3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3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3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3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3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3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3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3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3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3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3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3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3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3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3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3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3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3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3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3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3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3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3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3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3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3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3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3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3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3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3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3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3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3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3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3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3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3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3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3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3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3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3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3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3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3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3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3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3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3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3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3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3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3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3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3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3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3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3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3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3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3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3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3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3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3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3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3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3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3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3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3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3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3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3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3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3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3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3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3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3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3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3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3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3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3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3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3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3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3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3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3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3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3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3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3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3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3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3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3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3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3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3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3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3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3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3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3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3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3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3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3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3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3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3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3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3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3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3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3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3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3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3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3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3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3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3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3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3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3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3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3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3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3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3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3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3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3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3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3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3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3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3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3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3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3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3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3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3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3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3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3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3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3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3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3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3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3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3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3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3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3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3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3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3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3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3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3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3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3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3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3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3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3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3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3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3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3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3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3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3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3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3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3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3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3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3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3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3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3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3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3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3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3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3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3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3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3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3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3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3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3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3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3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3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3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3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3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3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3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3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3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3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3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3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3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3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3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3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3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3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3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3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3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3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3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3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3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3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3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3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3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3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3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3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3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3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3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3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3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3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3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3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3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3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3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3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3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3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3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3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3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3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3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3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3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3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3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3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3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3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3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3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3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3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3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3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3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3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3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3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3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3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3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3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3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3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3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3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3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3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3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3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3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3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3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3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3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3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3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3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3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3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3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3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3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3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3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3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3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3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3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3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3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3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3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3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3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3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3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3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3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3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3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3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3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3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3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3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3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3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3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3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3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3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3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3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3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3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3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3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3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3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3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3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3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3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3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3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3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3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3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3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3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3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3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3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3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3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3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3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3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3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3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3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3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3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3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3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3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3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3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3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3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3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3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3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3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3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3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3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3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3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3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3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3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3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3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3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3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3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3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3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3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3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3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3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3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3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3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3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3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3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3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3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3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3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3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3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3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3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3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3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3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3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3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3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3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3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3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3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3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3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3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3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3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3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3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3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3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3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3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3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3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3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3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3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3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3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3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3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3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3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3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3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3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3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3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3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3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3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3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3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3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3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3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3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3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3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3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3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3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3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3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3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3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3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3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3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3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3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3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3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3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3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3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3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3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3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3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3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3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3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3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3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3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3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3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3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3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3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3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3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3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3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3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3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3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3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3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3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3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3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3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3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3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3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3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3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3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3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3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3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3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3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3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3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3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3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3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3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3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3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3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3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3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3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3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3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3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3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3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3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3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3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3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3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3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3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3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3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3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3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3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3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3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3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3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3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3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3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3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3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3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3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3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3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3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3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3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3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3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3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3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3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3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3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3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3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3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3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3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3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3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3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3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3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3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3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3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3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3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3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3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3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3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3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3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3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3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3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3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3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3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3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3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3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3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3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3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3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3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3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3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3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3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3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3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3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3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3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3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3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3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3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3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3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3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3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3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3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3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3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3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3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3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3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3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3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3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3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3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3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3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3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3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3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3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3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3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3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3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3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3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3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3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3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3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3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3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3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3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3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3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3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3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3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3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3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3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3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3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3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3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3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3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3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3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3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3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3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3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3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3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3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3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3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3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3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3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3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3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3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3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3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3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3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3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3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3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3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3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3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3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3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3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3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3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3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3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3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3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3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3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3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3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3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3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3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3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3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3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3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3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3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3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3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3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3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3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3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3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3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3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3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3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3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3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3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3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3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3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3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3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3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3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3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3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3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3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3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3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3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3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3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3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3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3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3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3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3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3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3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3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3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3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3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3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3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3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3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3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3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3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3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3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3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3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3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3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3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3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3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3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3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3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3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3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3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3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3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3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3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3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3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3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3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3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3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3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3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3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3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3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3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3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3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3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3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3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3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3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3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3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3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3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3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3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3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3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3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3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3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3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3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3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3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3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3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3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3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3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3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3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3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3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3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3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3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3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3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3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3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3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3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3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3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3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3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3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3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3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3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3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3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3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3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3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3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3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3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3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3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3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3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3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3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3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3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3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3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3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3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3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3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3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3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3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3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3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3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3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3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3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3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3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3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3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3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3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3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3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3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3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3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3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3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3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3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3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3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3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3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3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3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3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3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3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3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3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3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3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3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3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3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3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3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3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3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3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3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3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3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3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3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3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3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3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3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3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3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3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3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3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3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3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3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3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3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3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3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3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3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3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3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3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3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3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3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3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3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3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3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3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3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3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3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3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3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3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3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3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3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3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3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3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3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3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3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3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3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3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3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3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3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3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3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3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3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3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3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3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3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3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3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3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3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3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3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3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3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3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3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3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3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3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3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3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3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3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3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3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3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3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3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3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3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3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3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3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3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3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3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3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3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3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3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3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3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3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3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3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3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3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3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3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3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3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3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3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3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3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3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3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3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3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3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3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3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3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3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3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3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3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3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3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3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3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3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3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3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3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3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3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3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3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3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3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3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3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3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3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3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3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3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3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3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3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3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3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3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3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3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3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3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3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3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3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3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3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3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3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3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3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3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3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3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3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3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3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3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3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3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3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3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3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3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3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3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3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3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3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3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3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3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3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3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3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3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3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3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3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3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3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3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3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3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3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3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3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3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3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3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3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3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3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3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3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3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3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3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3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3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3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3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3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3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3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3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3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3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3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3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3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3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3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3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3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3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3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3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3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3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3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3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3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3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3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3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3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3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3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3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3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3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3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3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3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3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3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3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3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3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3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3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3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3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3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3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3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3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3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3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3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3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3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3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3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3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3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3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3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3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3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3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3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3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3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3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3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3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3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3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3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3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3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3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3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3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3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3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3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3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3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3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3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3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3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3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3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3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3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3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3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3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3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3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3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3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3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3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3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3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3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3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3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3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3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3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3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3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3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3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3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3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3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3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3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3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3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3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3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3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3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3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3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3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3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3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3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3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3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3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3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3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3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3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3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3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3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3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3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3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3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3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3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3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3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3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3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3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3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3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3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3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3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3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3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3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3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3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3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3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3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3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3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3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3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3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3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3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3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3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3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3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3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3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3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3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3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3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3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3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3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3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3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3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3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3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3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3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3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3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3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3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3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3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3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3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3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3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3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3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3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3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3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3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3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3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3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3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3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3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3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3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3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3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3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3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3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3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3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3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3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3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3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3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3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3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3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3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3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3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3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3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3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3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3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3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3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3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3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3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3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3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3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3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3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3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3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3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3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3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3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3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3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3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3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3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3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3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3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3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3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3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3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3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3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3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3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3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3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3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3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3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3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3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3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3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3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3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3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3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3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3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3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3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3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3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3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3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3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3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3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3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3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3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3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3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3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3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3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3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3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3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3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3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3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3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3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3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3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3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3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3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3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3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3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3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3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3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3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3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3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3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3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3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3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3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3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3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3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3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3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3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3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3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3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3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3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3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3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3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3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3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3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3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3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3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3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3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3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3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3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3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3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3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3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3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3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3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3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3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3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3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3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3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3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3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3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3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3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3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3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3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3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3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3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3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3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3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3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3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3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3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3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3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3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3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3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3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3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3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3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3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3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3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3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3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3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3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3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3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3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3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3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3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3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3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3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3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3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3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3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3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3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3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3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3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3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3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3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3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3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3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3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3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3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3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3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3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3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3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3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3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3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3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3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3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3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3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3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3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3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3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3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3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3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3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3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3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3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3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3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3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3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3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3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3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3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3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3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3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3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3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3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3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3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3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3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3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3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3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3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3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3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3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3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3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3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3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3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3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3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3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3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3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3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3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3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3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3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3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3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3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3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3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3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3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3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3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3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3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3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3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3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3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3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3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3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3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3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3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3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3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3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3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3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3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3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3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3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3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3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3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3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3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3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3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3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3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3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3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3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3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3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3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3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3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3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3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3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3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3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3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3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3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3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3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3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3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3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3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3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3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3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3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3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3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3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3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3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3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3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3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3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3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3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3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3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3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3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3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3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3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3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3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3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3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3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3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3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3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3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3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3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3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3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3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3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3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3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3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3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3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3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3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3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3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3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3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3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3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3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3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3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3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3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3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3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3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3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3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3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3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3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3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3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3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3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3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3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3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3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3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3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3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3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3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3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3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3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3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3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3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3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3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3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3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3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3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3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3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3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3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3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3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3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3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3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3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3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3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3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3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3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3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3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3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3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3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3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3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3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3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3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3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3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3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3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3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3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3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3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3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3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3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3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3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3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3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3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3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3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3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3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3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3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3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3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3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3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3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3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3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3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3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3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3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3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3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3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3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3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3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3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3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3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3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3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3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3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3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3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3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3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3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3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3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3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3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3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3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3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3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3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3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3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3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3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3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3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3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3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3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3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3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3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3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3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3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3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3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3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3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3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3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3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3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3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3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3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3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3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3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3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3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3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3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3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3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3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3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3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3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3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3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3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3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3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3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3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3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3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3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3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3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3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3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3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3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3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3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3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3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3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3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3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3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3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3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3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3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3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3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3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3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3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3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3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3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3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3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3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3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3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3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3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3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3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3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3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3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3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3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3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3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3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3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3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3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3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3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3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3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3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3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3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3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3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3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3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3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3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3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3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3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3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3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3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3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3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3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3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3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3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3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3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3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3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3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3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3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3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3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3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3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3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3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3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3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3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3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3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3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3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3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3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3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3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3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3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3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3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3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3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3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3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3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3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3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3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3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3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3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3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3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3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3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3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3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3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3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3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3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3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3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3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3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3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3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3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3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3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3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3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3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3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3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3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3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3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3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3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3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3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3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3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3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3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3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3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3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3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3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3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3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3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3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3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3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3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3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3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3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3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3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3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3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3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3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3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3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3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3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3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3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3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3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3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3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3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3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3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3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3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3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3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3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3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3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3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3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3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3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3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3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3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3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3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3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3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3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3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3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3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3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3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3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3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3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3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3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3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3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3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3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3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3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3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3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3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3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3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3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3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3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3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3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3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3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3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3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3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3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3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3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3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3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3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3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3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3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3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3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3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3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3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3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3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3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3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3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3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3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3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3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3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3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3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3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3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3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3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3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3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3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3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3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3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3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3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3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3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3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3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3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3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3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3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3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3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3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3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3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3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3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3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3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3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3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3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3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3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3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3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3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3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3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3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3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3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3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3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3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3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3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3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3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3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3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3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3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3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3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3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3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3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3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3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3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3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3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3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3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3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3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3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3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3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3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3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3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3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3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3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3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3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3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3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3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3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3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3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3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3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3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3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3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3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3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3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3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3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3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3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3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3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3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3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3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3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3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3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3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3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3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3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3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3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3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3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3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3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3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3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3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3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3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3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3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3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3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3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3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3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3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3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3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3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3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3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3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3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3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3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3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3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3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3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3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3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3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3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3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3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3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3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3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3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3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3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3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3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3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3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3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3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3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3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3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3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3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3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3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3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3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3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3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3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3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3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3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3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3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3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3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3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3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3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3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3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3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3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3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3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3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3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3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3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3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3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3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3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3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3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3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3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3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3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3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3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3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3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3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3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3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3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3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3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3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3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3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3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3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3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3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3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3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3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3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3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3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3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3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3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3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3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3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3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3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3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3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3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3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3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3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3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3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3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3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3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3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3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3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3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3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3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3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3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3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3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3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3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3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3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3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3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3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3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3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3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3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3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3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3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3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3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3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3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3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3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3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3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3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3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3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3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3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3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3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3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3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3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3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3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3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3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3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3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3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3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3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3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3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3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3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3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3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3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3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3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3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3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3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3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3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3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3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3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3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3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3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3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3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3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3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3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3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3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3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3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3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3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3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3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3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3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3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3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3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3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3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3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3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3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3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3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3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3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3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3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3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3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3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3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3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3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3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3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3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3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3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3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3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3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3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3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3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3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3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3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3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3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3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3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3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3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3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3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3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3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3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3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3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3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3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3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3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3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3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3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3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3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3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3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3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3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3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3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3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3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3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3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3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3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3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3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3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3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3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3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3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3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3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3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3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3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3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3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3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3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3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3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3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3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3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3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3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3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3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3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3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3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3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3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3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3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3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3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3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3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3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3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3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3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3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3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3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3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3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3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3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3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3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3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3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3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3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3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3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3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3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3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3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3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3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3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3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3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3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3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3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3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3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3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3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3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3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3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3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3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3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3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3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3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3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3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3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3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3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3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3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3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3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3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3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3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3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3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3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3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3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3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3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3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3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3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3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3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3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3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3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3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3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3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3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3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3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3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3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3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3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3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3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3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3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3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3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3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3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3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3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3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3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3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3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3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3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3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3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3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3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3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3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3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3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3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3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3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3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3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3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3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3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3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3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3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3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3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3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3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3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3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3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3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3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3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3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3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3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3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3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3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3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3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3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3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3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3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3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3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3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3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3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3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3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3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3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3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3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3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3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3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3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3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3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3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3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3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3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3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3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3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3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3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3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3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3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3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3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3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3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3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3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3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3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3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3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3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3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3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3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3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3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3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3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3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3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3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3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3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3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3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3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3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3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3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3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3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3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3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3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3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3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3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3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3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3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3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3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3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3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3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3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3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3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3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3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3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3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3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3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3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3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3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3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3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3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3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3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3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3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3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3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3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3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3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3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3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3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3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3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3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3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3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3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3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3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3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3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3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3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3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3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3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3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3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3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3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3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3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3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3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3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3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3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3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3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3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3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3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3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3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3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3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3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3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3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3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3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3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3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3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3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3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3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3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3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3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3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3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3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3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3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3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3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3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3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3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3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3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3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3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3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3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3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3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3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3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3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3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3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3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3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3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3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3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3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3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3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3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3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3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3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3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3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3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3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3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3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3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3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3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3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3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3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3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3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3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3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3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3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3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3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3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3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3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3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3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3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3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3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3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3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3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3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3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3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3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3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3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3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3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3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3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3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3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3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3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3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3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3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3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3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3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3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3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3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3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3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3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3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3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3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3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3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3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3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3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3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3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3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3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3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3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3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3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3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3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3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3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3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3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3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3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3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3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3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3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3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3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3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3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3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3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3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3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3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3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3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3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3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3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3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3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3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3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3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3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3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3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3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3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3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3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3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3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3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3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3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3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3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3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3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3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3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3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3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3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3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3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3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3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3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3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3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3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3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3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3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3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3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3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3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3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3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3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3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3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3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3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3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3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3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3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3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3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3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3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3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3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3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3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3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3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3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3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3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3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3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3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3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3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3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3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3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3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3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3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3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3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3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3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3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3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3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3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3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3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3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3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3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3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3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3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3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3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3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3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3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3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3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3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3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3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3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3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3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3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3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3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3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3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3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3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3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3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3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3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3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3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3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3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3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3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3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3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3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3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3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3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3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3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3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3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3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3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3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3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3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3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3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3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3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3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3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3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3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3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3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3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3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3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3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3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3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3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3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3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3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3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3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3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3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3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3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3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3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3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3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3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3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3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3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3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3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3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3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3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3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3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3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3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3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3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3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3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3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3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3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3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3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3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3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3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3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3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3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3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3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3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3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3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3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3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3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3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3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3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3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3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3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3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3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3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3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3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3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3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3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3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3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3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3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3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3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3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3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3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3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3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3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3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3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3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3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3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3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3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3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3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3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3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3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3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3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3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3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3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3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3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3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3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3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3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3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3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3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3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3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3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3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3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3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3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3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3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3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3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3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3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3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3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3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3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3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3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3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3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3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3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3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3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3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3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3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3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3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3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3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3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3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3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3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3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3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3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3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3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3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3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3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3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3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3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3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3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3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3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3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3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3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3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3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3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3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3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3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3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3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3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3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3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3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3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3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3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3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3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3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3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3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3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3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3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3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3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3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3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3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3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3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3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3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3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3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3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3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3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3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3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3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3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3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3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3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3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3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3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3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3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3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3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3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3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3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3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3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3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3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3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3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3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3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3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3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3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3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3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3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3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3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3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3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3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3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3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3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3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3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3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3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3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3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3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3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3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3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3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3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3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3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3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3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3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3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3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3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3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3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3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3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3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3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3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3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3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3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3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3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3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3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3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3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3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3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3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3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3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3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3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3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3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3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3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3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3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3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3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3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3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3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3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3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3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3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3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3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3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3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3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3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3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3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3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3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3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3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3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3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3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3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3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3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3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3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3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3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3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3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3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3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3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3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3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3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3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3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3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3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3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3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3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3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3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3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3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3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3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3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3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3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3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3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3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3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3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3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3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3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3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3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3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3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3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3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3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3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3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3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3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3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3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3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3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3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3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3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3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3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3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3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3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3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3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3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3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3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3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3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3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3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3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3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3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3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3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3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3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3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3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3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3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3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3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3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3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3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3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3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3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3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3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3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3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3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3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3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3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3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3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3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3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3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3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3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3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3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3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3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3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3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3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3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3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3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3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3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3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3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3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3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3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3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3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3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3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3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3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3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3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3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3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3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3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3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3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3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3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3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3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3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3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3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3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3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3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3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3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3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3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3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3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3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3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3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3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3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3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3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3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3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3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3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3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3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3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3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3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3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3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3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3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3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3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3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3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3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3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3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3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3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3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3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3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3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3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3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3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3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3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3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3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3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3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3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3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3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3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3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3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3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3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3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3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3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3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3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3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3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3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3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3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3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3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3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3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3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3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3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3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3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3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3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3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3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3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3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3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3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3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3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3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3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3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3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3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3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3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3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3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3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3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3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3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3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3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3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3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3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3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3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3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3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3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3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3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3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3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3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3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3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3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3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3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3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3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3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3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3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3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3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3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3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3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3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3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3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3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3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3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3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3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3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3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3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3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3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3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3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3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3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3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3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3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3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3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3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3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3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3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3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3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3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3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3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3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3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3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3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3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3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3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3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3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3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3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3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3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3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3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3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3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3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3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3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3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3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3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3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3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3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3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3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3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3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3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3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3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3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3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3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3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3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3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3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3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3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3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3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3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3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3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3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3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3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3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3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3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3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3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3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3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3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3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3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3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3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3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3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3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3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3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3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3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3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3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3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3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3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3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3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3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3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3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3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3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3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3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3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3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3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3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3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3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3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3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3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3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3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3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3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3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3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3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3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3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3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3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3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3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3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3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3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3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3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3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3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3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3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3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3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3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3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3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3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3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3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3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3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3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3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3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3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3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3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3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3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3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3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3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3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3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3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3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3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3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3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3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3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3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3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3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3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3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3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3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3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3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3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3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3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3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3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3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3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3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3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3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3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3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3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3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3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3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3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3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3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3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3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3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3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3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3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3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3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3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3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3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3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3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3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3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3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3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3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3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3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3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3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3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3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3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3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3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3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3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3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3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3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3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3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3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3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3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3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3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3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3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3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3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3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3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3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3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3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3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3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3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3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3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3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3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3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3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3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3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3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3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3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3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3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3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3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3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3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3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3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3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3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3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3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3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3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3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3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3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3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3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3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3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3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3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3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3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3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3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3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3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3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3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3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3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3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3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3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3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3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3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3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3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3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3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3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3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3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3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3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3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3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3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3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3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3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3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3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3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3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3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3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3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3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3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3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3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3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3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3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3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3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3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3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3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3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3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3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3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3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3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3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3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3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3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3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3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3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3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3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3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3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3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3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3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3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3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3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3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3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3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3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3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3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3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3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3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3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3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3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3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3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3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3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3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3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3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3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3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3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3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3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3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3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3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3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3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3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3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3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3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3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3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3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3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3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3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3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3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3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3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3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3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3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3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3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3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3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3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3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3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3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3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3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3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3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3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3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3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3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3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3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3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3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3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3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3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3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3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3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3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3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3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3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3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3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3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3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3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3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3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3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3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3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3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3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3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3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3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3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3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3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3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3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3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3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3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3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3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3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3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3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3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3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3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3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3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3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3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3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3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3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3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3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3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3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3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3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3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3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3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3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3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3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3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3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3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3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3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3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3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3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3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3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3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3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3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3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3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3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3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3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3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3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3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3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3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3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3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3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3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3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3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3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3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3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3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3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3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3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3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3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3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3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3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3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3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3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3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3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3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3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3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3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3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3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3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3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3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3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3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3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3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3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3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3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3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3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3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3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3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3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3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3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3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3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3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3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3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3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3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3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3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3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3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3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3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3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3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3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3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3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3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3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3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3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3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3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3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3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3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3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3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3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3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3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3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3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3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3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3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3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3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3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3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3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3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3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3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3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3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3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3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3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3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3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3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3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3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3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3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3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3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3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3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3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3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3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3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3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3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3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3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3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3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3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3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3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3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3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3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3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3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3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3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3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3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3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3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3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3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3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3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3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3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3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3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3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3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3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3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3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3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3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3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3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3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3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3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3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3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3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3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3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3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3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3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3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3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3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3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3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3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3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3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3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3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3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3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3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3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3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3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3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3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3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3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3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3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3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3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3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3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3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3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3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3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3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3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3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3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3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3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3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3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3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3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3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3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3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3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3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3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3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3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3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3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3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3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3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3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3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3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3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3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3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3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3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3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3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3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3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3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3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3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3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3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3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3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3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3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3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3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3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3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3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3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3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3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3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3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3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3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3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3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3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3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3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3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3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3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3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3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3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3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3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3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3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3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3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3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3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3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3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3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3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3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3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3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3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3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3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3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3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3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3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3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3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3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3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3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3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3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3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3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3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3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3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3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3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3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3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3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3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3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3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3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3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3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3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3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3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3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3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3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3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3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3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3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3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3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3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3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3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3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3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3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3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3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3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3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3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3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3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3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3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3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3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3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3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3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3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3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3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3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3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3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3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3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3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3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3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3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3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3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3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3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3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3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3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3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3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3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3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3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3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3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3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3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3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3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3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3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3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3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3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3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3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3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3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3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3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3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3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3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3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3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3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3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3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3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3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3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3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3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3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3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3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3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3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3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3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3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3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3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3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3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3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3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3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3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3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3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3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3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3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3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3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3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3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3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3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3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3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3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3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3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3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3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3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3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3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3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3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3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3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3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3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3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3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3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3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3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3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3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3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3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3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3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3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3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3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3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3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3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3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3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3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3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3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3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3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3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3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3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3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3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3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3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3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3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3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3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3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3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3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3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3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3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3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3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3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3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3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3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3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3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3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3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3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3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3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3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3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3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3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3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3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3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3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3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3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3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3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3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3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3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3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3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3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3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3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3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3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3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3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3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3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3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3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3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3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3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3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3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3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3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3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3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3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3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3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3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3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3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3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3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3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3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3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3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3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3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3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3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3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3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3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3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3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3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3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3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3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3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3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3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3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3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3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3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3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3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3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3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3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3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3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3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3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3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3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3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3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3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3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3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3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3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3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3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3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3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3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3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3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3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3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3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3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3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3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3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3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3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3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3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3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3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3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3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3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3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3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3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3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3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3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3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3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3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3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3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3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3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3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3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3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3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3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3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3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3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3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3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3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3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3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3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3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3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3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3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3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3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3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3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3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3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3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3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3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3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3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3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3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3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3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3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3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3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3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3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3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3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3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3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3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3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3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3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3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3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3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3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3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3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3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3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3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3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3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3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3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3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3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3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3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3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3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3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3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3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3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3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3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3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3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3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3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3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3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3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3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3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3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3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3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3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3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3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3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3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3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3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3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3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3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3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3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3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3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3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3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3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3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3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3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3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3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3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3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3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3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3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3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3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3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3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3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3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3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3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3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3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3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3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3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3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3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3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3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3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3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3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3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3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3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3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3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3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3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3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3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3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3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3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3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3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3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3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3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3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3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3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3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3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3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3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3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3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3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3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3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3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3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3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3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3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3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3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3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3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3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3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3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3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3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3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3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3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3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3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3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3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3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3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3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3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3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3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3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3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3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3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3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3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3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3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3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3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3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3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3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3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3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3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3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3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3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3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3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3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3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3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3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3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3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3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3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3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3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3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3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3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3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3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3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3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3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3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3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3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3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3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3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3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3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3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3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3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3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3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3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3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3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3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3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3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3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3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3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3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3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3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3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3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3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3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3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3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3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3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3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3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3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3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3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3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3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3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3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3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3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3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3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3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3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3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3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3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3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3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3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3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3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3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3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3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3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3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3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3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3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3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3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3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3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3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3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3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3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3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3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3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3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3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3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3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3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3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3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3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3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3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3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3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3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3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3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3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3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3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3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3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3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3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3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3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3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3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3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3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3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3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3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3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3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3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3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3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3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3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3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3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3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3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3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3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3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3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3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3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3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3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3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3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3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3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3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3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3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3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3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3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3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3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3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3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3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3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3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3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3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3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3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3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3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3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3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3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3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3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3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3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3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3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3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3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3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3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3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3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3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3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3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3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3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3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3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3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3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3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3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3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3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3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3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3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3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3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3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3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3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3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3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3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3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3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3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3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3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3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3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3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3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3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3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3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3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3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3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3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3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3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3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3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3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3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3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3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3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3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3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3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3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3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3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3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3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3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3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3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3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3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3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3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3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3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3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3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3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3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3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3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3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3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3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3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3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3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3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3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3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3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3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3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3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3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3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3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3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3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3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3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3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3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3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3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3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3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3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3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3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3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3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3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3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3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3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3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3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3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3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3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3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3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3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3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3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3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3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3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3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3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3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3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3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3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3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3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3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3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3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3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3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3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3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3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3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3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3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3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3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3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3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3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3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3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3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3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3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3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3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3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3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3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3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3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3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3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3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3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3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3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3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3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3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3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3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3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3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3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3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3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3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3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3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3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3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3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3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3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3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3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3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3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3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3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3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3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3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3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3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3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3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3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3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3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3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3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3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3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3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3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3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3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3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3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3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3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3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3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3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3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3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3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3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3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3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3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3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3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3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3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3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3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3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3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3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3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3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3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3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3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3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3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3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3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3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3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3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3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3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3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3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3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3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3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3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3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3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3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3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3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3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3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3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3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3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3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3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3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3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3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3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3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3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3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3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3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3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3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3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3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3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3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3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3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3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3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3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3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3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3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3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3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3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3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3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3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3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3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3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3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3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3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3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3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3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3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3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3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3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3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3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3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3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3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3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3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3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3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3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3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3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3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3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3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3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3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3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3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3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3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3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3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3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3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3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3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3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3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3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3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3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3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3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3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3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3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3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3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3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3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3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3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3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3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3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3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3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3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3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3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3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3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3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3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3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3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3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3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3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3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3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3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3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3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3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3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3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3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3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3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3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3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3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3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3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3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3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3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3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3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3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3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3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3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3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3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3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3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3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3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3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3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3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3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3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3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3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3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3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3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3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3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3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3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3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3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3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3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3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3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3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3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3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3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3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3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3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3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3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3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3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3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3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3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3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3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3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3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3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3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3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3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3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3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3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3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3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3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3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3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3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3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3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3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3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3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3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3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3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3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3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3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3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3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3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3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3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3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3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3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3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3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3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3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3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3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3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3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3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3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3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3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3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3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3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3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3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3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3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3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3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3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3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3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3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3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3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3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3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3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3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3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3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3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3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3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3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3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3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3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3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3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3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3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3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3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3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3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3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3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3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3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3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3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3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3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3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3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3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3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3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3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3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3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3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3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3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3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3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3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3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3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3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3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3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3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3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3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3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3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3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3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3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3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3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3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3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3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3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3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3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3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3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3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3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3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3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3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3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3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3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3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3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3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3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3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3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3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3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3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3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3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3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3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3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3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3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3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3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3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3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3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3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3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3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3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3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3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3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3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3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3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3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3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3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3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3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3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3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3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3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3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3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3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3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3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3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3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3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3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3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3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3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3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3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3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3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3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3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3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3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3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3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3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3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3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3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3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3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3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3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3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3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3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3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3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3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3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3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3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3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3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3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3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3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3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3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3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3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3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3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3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3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3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3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3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3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3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3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3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3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3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3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3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3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3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3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3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3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3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3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3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3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3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3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3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3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3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3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3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3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3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3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3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3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3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3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3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3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3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3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3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3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3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3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3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3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3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3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3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3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3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3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3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3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3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3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3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3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3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3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3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3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3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3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3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3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3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3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3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3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3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3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3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3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3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3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3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3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3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3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3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3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3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3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3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3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3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3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3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3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3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3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3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3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3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3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3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3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3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3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3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3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3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3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3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3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3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3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3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3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3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3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3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3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3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3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3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3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3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3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3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3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3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3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3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3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3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3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3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3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3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3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3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3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3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3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3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3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3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3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3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3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3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3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3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3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3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3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3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3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3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3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3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3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3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3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3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3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3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3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3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3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3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3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3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3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3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3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3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3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3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3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3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3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3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3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3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3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3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3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3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3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3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3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3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3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3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3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3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3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3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3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3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3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3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3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3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3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3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3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3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3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3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3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3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3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3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3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3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3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3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3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3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3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3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3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3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3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3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3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3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3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3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3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3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3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3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3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3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3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3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3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3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3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3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3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3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3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3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3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3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3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3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3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3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3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3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3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3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3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3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3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3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3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3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3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3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3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3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3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3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3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3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3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3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3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3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3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3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3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3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3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3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3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3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3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3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3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3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3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3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3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3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3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3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3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3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3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3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3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3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3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3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3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3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3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3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3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3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3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3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3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3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3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3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3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3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3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3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3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3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3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3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3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3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3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3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3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3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3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3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3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3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3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3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3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3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3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3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3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3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3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3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3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3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3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3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3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3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3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3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3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3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3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3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3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3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3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3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3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3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3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3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3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3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3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3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3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3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3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3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3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3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3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3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3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3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3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3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3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3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3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3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3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3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3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3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3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3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3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3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3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3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3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3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3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3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3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3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3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3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3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3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3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3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3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3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3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3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3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3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3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3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3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3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3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3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3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3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3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3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3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3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3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3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3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3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3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3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3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3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3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3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3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3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3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3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3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3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3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3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3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3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3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3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3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3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3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3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3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3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3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3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3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3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3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3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3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3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3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3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3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3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3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3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3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3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3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3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3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3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3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3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3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3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3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3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3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3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3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3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3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3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3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3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3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3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3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3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3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3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3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3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3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3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3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3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3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3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3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3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3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3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3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3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3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3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3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3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3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3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3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3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3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3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3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3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3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3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3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3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3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3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3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3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3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3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3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3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3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3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3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3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3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3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3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3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3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3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3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3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3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3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3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3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3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3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3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3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3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3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3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3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3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3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3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3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3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3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3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3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3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3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3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3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3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3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3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3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3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3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3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3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3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3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3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3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3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3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3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3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3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3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3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3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3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3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3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3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3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3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3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3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3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3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3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3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3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3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3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3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3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3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3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3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3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3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3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3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3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3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3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3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3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3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3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3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3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3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3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3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3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3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3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3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3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3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3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3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3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3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3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3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3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3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3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3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3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3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3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3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3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3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3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3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3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3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3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3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3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3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3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3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3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3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3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3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3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3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3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3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3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3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3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3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3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3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3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3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3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3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3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3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3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3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3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3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3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3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3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3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3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3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3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3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3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3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3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3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3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3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3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3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3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3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3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3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3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3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3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3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3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3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3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3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3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3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3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3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3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3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3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3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3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3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3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3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3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3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3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3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3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3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3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3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3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3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3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3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3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3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3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3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3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3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3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3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3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3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3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3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3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3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3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3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3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3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3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3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3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3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3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3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3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3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3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3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3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3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3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3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3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3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3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3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3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3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3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3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3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3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3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3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3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3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3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3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3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3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3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3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3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3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3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3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3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3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3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3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3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3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3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3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3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3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3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3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3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3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3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3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3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3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3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3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3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3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3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3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3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3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3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3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3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3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3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3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3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3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3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3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3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3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3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3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3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3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3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3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3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3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3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3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3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3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3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3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3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3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3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3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3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3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3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3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3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3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3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3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3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3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3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3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3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3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3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3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3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3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3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3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3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3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3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3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3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3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3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3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3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3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3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3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3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3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3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3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3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3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3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3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3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3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3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3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3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3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3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3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3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3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3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3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3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3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3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3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3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3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3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3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3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3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3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3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3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3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3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3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3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3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3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3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3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3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3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3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3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3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3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3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3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3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3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3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3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3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3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3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3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3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3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3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3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3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3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3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3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3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3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3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3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3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3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3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3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3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3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3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3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3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3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3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3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3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3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3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3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3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3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3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3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3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3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3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3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3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3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3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3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3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3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3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3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3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3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3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3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3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3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3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3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3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3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3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3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3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3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3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3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3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3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3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3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3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3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3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3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3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3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3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3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3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3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3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3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3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3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3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3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3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3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3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3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3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3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3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3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3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3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3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3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3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3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3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3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3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3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3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3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3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3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3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3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3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3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3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3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3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3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3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3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3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3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3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3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3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3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3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3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3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3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3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3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3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3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3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3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3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3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3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3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3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3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3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3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3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3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3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3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3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3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3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3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3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3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3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3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3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3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3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3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3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3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3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3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3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3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3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3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3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3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3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3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3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3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3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3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3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3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3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3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3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3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3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3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3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3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3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3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3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3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3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3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3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3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3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3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3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3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3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3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3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3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3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3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3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3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3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3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3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3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3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3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3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3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3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3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3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3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3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3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3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3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3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3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3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3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3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3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3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3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3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3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3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3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3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3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3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3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3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3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3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3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3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3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3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3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3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3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3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3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3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3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3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3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3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3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3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3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3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3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3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3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3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3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3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3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3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3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3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3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3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3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3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3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3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3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3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3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3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3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3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3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3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3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3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3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3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3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3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3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3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3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3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3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3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3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3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3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3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3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3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3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3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3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3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3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3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3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3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3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3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3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3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3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3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3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3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3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3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3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3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3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3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3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3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3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3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3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3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3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3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3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3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3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3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3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3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3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3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3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3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3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3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3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3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3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3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3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3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3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3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3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3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3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3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3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3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3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3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3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3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3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3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3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3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3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3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3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3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3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3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3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3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3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3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3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3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3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3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3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3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3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3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3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3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3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3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3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3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3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3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3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3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3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3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3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3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3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3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3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3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3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3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3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3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3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3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3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3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3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3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3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3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3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3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3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3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3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3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3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3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3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3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3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3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3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3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3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3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3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3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3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3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3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3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3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3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3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3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3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3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3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3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3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3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3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3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3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3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3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3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3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3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3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3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3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3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3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3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3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3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3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3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3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3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3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3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3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3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3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3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3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3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3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3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3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3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3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3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3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3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3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3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3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3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3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3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3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3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3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3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3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3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3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3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3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3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3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3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3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3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3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3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3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3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3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3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3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3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3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3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3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3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3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3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3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3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3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3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3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3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3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3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3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3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3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3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3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3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3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3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3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3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3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3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3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3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3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3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3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3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3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3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3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3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3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3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3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3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3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3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3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3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3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3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3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3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3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3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3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3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3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3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3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3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3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3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3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3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3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3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3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3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3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3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3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3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3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3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3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3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3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3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3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3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3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3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3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3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3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3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3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3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3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3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3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3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3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3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3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3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3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3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3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3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3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3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3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3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3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3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3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3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3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3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3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3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3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3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3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3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3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3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3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3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3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3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3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3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3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3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3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3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3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3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3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3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3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3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3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3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3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3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3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3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3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3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3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3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3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3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3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3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3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3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3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3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3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3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3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3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3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3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3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3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3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3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3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3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3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3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3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3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3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3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3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3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3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3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3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3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3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3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3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3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3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3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3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3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3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3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3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3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3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3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3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3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3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3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3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3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3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3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3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3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3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3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3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3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3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3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3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3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3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3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3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3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3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3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3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3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3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3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3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3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3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3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3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3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3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3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3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3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3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3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3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3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3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3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3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3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3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3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3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3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3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3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3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3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3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3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3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3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3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3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3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3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3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3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3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3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3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3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3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3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3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3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3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3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3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3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3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3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3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3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3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3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3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3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3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3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3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3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3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3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3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3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3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3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3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3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3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3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3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3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3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3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3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3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3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3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3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3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3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3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3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3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3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3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3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3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3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3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3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3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3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3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3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3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3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3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3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3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3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3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3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3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3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3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3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3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3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3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3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3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3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3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3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3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3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3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3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3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3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3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3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3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3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3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3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3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3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3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3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3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3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3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3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3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3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3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3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3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3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3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3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3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3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3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3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3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3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3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3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3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3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3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3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3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3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3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3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3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3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3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3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3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3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3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3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3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3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3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3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3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3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3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3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3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3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3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3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3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3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3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3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3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3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3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3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3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3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3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3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3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3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3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3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3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3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3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3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3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3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3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3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3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3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3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3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3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3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3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3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3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3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3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3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3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3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3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3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3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3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3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3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3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3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3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3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3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3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3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3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3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3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3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3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3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3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3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3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3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3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3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3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3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3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3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3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3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3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3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3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3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3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3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3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3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3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3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3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3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3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3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3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3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3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3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3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3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3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3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3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3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3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3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3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3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3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3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3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3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3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3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3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3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3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3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3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3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3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3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3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3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3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3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3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3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3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3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3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3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3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3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3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3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3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3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3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3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3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3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3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3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3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3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3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3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3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3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3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3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3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3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3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3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3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3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3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3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3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3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3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3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3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3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3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3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3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3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3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3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3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3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3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3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3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3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3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3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3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3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3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3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3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3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3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3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3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3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3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3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3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3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3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3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3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3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3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3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3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3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3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3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3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3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3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3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3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3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3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3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3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3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3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3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3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3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3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3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3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3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3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3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3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3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3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3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3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3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3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3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3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3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3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3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3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3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3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3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3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3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3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3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3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3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3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3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3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3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3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3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3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3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3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3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3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3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3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3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3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3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3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3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3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3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3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3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3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3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3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3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3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3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3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3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3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3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3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3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3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3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3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3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3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3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3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3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3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3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3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3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3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3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3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3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3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3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3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3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3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3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3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3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3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3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3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3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3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3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3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3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3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3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3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3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3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3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3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3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3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3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3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3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3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3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3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3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3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3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3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3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3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3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3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3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3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3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3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3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3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3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3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3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3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3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3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3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3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3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3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3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3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3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3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3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3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3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3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3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3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3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3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3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3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3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3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3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3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3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3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3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3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3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3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3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3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3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3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3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3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3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3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3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3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3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3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3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3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3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3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3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3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3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3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3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3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3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3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3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3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3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3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3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3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3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3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3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3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3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3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3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3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3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3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3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3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3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3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3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3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3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3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3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3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3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3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3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3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3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3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3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3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3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3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3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3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3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3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3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3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3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3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3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3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3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3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3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3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3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3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3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3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3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3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3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3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3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3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3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3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3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3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3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3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3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3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3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3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3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3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3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3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3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3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3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3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3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3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3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3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3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3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3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3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3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3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3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3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3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3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3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3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3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3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3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3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3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3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3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3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3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3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3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3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3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3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3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3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3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3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3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3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3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3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3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3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3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3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3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3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3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3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3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3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3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3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3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3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3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3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3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3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3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3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3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3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3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3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3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3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3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3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3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3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3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3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3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3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3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3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3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3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3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3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3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3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3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3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3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3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3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3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3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3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3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3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3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3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3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3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3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3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3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3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3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3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3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3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3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3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3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3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3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3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3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3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3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3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3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3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3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3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3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3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3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3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3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3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3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3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3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3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3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3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3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3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3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3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3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3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3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3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3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3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3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3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3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3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3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3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3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3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3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3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3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3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3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3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3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3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3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3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3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3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3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3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3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3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3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3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3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3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3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3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3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3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3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3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3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3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3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3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3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3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3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3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3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3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3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3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3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3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3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3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3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3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3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3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3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3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3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3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3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3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3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3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3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3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3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3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3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3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3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3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3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3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3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3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3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3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3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3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3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3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3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3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3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3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3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3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3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3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3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3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3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3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3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3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3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3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3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3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3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3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3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3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3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3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3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3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3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3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3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3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3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3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3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3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3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3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3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3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3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3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3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3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3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3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3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3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3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3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3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3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3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3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3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3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3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3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3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3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3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3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3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3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3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3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3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3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3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3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3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3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3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3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3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3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3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3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3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3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3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3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3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3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3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3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3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3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3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3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3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3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3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3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3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3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3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3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3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3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3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3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3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3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3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3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3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3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3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3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3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3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3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3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3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3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3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3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3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3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3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3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3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3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3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3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3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3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3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3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3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3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3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3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3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3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3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3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3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3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3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3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3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3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3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3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3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3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3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3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3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3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3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3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3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3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3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3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3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3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3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3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3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3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3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3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3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3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3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3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3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3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3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3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3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3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3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3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3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3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3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3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3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3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3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3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3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3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3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3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3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3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3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3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3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3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3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3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3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3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3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3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3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3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3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3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3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3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3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3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3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3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3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3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3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3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3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3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3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3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3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3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3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3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3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3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3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3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3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3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3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3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3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3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3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3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3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3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3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3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3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3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3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3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3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3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3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3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3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3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3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3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3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3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3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3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3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3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3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3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3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3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3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3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3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3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3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3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3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3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3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3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3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3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3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3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3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3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3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3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3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3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3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3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3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3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3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3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3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3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3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3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3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3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3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3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3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3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3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3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3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3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3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3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3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3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3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3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3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3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3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3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3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3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3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3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3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3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3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3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3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3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3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3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3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3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3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3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3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3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3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3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3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3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3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3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3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3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3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3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3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3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3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3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3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3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3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3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3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3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3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3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3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3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3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3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3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3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3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3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3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3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3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3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3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3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3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3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3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3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3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3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3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3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3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3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3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3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3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3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3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3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3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3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3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3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3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3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3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3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3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3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3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3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3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3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3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3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3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3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3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3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3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3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3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3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3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3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3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3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3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3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3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3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3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3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3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3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3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3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3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3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3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3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3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3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3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3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3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3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3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3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3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3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3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3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3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3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3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3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3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3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3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3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3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3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3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3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3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3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3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3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3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3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3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3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3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3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3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3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3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3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3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3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3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3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3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3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3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3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3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3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3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3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3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3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3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3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3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3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3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3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3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3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3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3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3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3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3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3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3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3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3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3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3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3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3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3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3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3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3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3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3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3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3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3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3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3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3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3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3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3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3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3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3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3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3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3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3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3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3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3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3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3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3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3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3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3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3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3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3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3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3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3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3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3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3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3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3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3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3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3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3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3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3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3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3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3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3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3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3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3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3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3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3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3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3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3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3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3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3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3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3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3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3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3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3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3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3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3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3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3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3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3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3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3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3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3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3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3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3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3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3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3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3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3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3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3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3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3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3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3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3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3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3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3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3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3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3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3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3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3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3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3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3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3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3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3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3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3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3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3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3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3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3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3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3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3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3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3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3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3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3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3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3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3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3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3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3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3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3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3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3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3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3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3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3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3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3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3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3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3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3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3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3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3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3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3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3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3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3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3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3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3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3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3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3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3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3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3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3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3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3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3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3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3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3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3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3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3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3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3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3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3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3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3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3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3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3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3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3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3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3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3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3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3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3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3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3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3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3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3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3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3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3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3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3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3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3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3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3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3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3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3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3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3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3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3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3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3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3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3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3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3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3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3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3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3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3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3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3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3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3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3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3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3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3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3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3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3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3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3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3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3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3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3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3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3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3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3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3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3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3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3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3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3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3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3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3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3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3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3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3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3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3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3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3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3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3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3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3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3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3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3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3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3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3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3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3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3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3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3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3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3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3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3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3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3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3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3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3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3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3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3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3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3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3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3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3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3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3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3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3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3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3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3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3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3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3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3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3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3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3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3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3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3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3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3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3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3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3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3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3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3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3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3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3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3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3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3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3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3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3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3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3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3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3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3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3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3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3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3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3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3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3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3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3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3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3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3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3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3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3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3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3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3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3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3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3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3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3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3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3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3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3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3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3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3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3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3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3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3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3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3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3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3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3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3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3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3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3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3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3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3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3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3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3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3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3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3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3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3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3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3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3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3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3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3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3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3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3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3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3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3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3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3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3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3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3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3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3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3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3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3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3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3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3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3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3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3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3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3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3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3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3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3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3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3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3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3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3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3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3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3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3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3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3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3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3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3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3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3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3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3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3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3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3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3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3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3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3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3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3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3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3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3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3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3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3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3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3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3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3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3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3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3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3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3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3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3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3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3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3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3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3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3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3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3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3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3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3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3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3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3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3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3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3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3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3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3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3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3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3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3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3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3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3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3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3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3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3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3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3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3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3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3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3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3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3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3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3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3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3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3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3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3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3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3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3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3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3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3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3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3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3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3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3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3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3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3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3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3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3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3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3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3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3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3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3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3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3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3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3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3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3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3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3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3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3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3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3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3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3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3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3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3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3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3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3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3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3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3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3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3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3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3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3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3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3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3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3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3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3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3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3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3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3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3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3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3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3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3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3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3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3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3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3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3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3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3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3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3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3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3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3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3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3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3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3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3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3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3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3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3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3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3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3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3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3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3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3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3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3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3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3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3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3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3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3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3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3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3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3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3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3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3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3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3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3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3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3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3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3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3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3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3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3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3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3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3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3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3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3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3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3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3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3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3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3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3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3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3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3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3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3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3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3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3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3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3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3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3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3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3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3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3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3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3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3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3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3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3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3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3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3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3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3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3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3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3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3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3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3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3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3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3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3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3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3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3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3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3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3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3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3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3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3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3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3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3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3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3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3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3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3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3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3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3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3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3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3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3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3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3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3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3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3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3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3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3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3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3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3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3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3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3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3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3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3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3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3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3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3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3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3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3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3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3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3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3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3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3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3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3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3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3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3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3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3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3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3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3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3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3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3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3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3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3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3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3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3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3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3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3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3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3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3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3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3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3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3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3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3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3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3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3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3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3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3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3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3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3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3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3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3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3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3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3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3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3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3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3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3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3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3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3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3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3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3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3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3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3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3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3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3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3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3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3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3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3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3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3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3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3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3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3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3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3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3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3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3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3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3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3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3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3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3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3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3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3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3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3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3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3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3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3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3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3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3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3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3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3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3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3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3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3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3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3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3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3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3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3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3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3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3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3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3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3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3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3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3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3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3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3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3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3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3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3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3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3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3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3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3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3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3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3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3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3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3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3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3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3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3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3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3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3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3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3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3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3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3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3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3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3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3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3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3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3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3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3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3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3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3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3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3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3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3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3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3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3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3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3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3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3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3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3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3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3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3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3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3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3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3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3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3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3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3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3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3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3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3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3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3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3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3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3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3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3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3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3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3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3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3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3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3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3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3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3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3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3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3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3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3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3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3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3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3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3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3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3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3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3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3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3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3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3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3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3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3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3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3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3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3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3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3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3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3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3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3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3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3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3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3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3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3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3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3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3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3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3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3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3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3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3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3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3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3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3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3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3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3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3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3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3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3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3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3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3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3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3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3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3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3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3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3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3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3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3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3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3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3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3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3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3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3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3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3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3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3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3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3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3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3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3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3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3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3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3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3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3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3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3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3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3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3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3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3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3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3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3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3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3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3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3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3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3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3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3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3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3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3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3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3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3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3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3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3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3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3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3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3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3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3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3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3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3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3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3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3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3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3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3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3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3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3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3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3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3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3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3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3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3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3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3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3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3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3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3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3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3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3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3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3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3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3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3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3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3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3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3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3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3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3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3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3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3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3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3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3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3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3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3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3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3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3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3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3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3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3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3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3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3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3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3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3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3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3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3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3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3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3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3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3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3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3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3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3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3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3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3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3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3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3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3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3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3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3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3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3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3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3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3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3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3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3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3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3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3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3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3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3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3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3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3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3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3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3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3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3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3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3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3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3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3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3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3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3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3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3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3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3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3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3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3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3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3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3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3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3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3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3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3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3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3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3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3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3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3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3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3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3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3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3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3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3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3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3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3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3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3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3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3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3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3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3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3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3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3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3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3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3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3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3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3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3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3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3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3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3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3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3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3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3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3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3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3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3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3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3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3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3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3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3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3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3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3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3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3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3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3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3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3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3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3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3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3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3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3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3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3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3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3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3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3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3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3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3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3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3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3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3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3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3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3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3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3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3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3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3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3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3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3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3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3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3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3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3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3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3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3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3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3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3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3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3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3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3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3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3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3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3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3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3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3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3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3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3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3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3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3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3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3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3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3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3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3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3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3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3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3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3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3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3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3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3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3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3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3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3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3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3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3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3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3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3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3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3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3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3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3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3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3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3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3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3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3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3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3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3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3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3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3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3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3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3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3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3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3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3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3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3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3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3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3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3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3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3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3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3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3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3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3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3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3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3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3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3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3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3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3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3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3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3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3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3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3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3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3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3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3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3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3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3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3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3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3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3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3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3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3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3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3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3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3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3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3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3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3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3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3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3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3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3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3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3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3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3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3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3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3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3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3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3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3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3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3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3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3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3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3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3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3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3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3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3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3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3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3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3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3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3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3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3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3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3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3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3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3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3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3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3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3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3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3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3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3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3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3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3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3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3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3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3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3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3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3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3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3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3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3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3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3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3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3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3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3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3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3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3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3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3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3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3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3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3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3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3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3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3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3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3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3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3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3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3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3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3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3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3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3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3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3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3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3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3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3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3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3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3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3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3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3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3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3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3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3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3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3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3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3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3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3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3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3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3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3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3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3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3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3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3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3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3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3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3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3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3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3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3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3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3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3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3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3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3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3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3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3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3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3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3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3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3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3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3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3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3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3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3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3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3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3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3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3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3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3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3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3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3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3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3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3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3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3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3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3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3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3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3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3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3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3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3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3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3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3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3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3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3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3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3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3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3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3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3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3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3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3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3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3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3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3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3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3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3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3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3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3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3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3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3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3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3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3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3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3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3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3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3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3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3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3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3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3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3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3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3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3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3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3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3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3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3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3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3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3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3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3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3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3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3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3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3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3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3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3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3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3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3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3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3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3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3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3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3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3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3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3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3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3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3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3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3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3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3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3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3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3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3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3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3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3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3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3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3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3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3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3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3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3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3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3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3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3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3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3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3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3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3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3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3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3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3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3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3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3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3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3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3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3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3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3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3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3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3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3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3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3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3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3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3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3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3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3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3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3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3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3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3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3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3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3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3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3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3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3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3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3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3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3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3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3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3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3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3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3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3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3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3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3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3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3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3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3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3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3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3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3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3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3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3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3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3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3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3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3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3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3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3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3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3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3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3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3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3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3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3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3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3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3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3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3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3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3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3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3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3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3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3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3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3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3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3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3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3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3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3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3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3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3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3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3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3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3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3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3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3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3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3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3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3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3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3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3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3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3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3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3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3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3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3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3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3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3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3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3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3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3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3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3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3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3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3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3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3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3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3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3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3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3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3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3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3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3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3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3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3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3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3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3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3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3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3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3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3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3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3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3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3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3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3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3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3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3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3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3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3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3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3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3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3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3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3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3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3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3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3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3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3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3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3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3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3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3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3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3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3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3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3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3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3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3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3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3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3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3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3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3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3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3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3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3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3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3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3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3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3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3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3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3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3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3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3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3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3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3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3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3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3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3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3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3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3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3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3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3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3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3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3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3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3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3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3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3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3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3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3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3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3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3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3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3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3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3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3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3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3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3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3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3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3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3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3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3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3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3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3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3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3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3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3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3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3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3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3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3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3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3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3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3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3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3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3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3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3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3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3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3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3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3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3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3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3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3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3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3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3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3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3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3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3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3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3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3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3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3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3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3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3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3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3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3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3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3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3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3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3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3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3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3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3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3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3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3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3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3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3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3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3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3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3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3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3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3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3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3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3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3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3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3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3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3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3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3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3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3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3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3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3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3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3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3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3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3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3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3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3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3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3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3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3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3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3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3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3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3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3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3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3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3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3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3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3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3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3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3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3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3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3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3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3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3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3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3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3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3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3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3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3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3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3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3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3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3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3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3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3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3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3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3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3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3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3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3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3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3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3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3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3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3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3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3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3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3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3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3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3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3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3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3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3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3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3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3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3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3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3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3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3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3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3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3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3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3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3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3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3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3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3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3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3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3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3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3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3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3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3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3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3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3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3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3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3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3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3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3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3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3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3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3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3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3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3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3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3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3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3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3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3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3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3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3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3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3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3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3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3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3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3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3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3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3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3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3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3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3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3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3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3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3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3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3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3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3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3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3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3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3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3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3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3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3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3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3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3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3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3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3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3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3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3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3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3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3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3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3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3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3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3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3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3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3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3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3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3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3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3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3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3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3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3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3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3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3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3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3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3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3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3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3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3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3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3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3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3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3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3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3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3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3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3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3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3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3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3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3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3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3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3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3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3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3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3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3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3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3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3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3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3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3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3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3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3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3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3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3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3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3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3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3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3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3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3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3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3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3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3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3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3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3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3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3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3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3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3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3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3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3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3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3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3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3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3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3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3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3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3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3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3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3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3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3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3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3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3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3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3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3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3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3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3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3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3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3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3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3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3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3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3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3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3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3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3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3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3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3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3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3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3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3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3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3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3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3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3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3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3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3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3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3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3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3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3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3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3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3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3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3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3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3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3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3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3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3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3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3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3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3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3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3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3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3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3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3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3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3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3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3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3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3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3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3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3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3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3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3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3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3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3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3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3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3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3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3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3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3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3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3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3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3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3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3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3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3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3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3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3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3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3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3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3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3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3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3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3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3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3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3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3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3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3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3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3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3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3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3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3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3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3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3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3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3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3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3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3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3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3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3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3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3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3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3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3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3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3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3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3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3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3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3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3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3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3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3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3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3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3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3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3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3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3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3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3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3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3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3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3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3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3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3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3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3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3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3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3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3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3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3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3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3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3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3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3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3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3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3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3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3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3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3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3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3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3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3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3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3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3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3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3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3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3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3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3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3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3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3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3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3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3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3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3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3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3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3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3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3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3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3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3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3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3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3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3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3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3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3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3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3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3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3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3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3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3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3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3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3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3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3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3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3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3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3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3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3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3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3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3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3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3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3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3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3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3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3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3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3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3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3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3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3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3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3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3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3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3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3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3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3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3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3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3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3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3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3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3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3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3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3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3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3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3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3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3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3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3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3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3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3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3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3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3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3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3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3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3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3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3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3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3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3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3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3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3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3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3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3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3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3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3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3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3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3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3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3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3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3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3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3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3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3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3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3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3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3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3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3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3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3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3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3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3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3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3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3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3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3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3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3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3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3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3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3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3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3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3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3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3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3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3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3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3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3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3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3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3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3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3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3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3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3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3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3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3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3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3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3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3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3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3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3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3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3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3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3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3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3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3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3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3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3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3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3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3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3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3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3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3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3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3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3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3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3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3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3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3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3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3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3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3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3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3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3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3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3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3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3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3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3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3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3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3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3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3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3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3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3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3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3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3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3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3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3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3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3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3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3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3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3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3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3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3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3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3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3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3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3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3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3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3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3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3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3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3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3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3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3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3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3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3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3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3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3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3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3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3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3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3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3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3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3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3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3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3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3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3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3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3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3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3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3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3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3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3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3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3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3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3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3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3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3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3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3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3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3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3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3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3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3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3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3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3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3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3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3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3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3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3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3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3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3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3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3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3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3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3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3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3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3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3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3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3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3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3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3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3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3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3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3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3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3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3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3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3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3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3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3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3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3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3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3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3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3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3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3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3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3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3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3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3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3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3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3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3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3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3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3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3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3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3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3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3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3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3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3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3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3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3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3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3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3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3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3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3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3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3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3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3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3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3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3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3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3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3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3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3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3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3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3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3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3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3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3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3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3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3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3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3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3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3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3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3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3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3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3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3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3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3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3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3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3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3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3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3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3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3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3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3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3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3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3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3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3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3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3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3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3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3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3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3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3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3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3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3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3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3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3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3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3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3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3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3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3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3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3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3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3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3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3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3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3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3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3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3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3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3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3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3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3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3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3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3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3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3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3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3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3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3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3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3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3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3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3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3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3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3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3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3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3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3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3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3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3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3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3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3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3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3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3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3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3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3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3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3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3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3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3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3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3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3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3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3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3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3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3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3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3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3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3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3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3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3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3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3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3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3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3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3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3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3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3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3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3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3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3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3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3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3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3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3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3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3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3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3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3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3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3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3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3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3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3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3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3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3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3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3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3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3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3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3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3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3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3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3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3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3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3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3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3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3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3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3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3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3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3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3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3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3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3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3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3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3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3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3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3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3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3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3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3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3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3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3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3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3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3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3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3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3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3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3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3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3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3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3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3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3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3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3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3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3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3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3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3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3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3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3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3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3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3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3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3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3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3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3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3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3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3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3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3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3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3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3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3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3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3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3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3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3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3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3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3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3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3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3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3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3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3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3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3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3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3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3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3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3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3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3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3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3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3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3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3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3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3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3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3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3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3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3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3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3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3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3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3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3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3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3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3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3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3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3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3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3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3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3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3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3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3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3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3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3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3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3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3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3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3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3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3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3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3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3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3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3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3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3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3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3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3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3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3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3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3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3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3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3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3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3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3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3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3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3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3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3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3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3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3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3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3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3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3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3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3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3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3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3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3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3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3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3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3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3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3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3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3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3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3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3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3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3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3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3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3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3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3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3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3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3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3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3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3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3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3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3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3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3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3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3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3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3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3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3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3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3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3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3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3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3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3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3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3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3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3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3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3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3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3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3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3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3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3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3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3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3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3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3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3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3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3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3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3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3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3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3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3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3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3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3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3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3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3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3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3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3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3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3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3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3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3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3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3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3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3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3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3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3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3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3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3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3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3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3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3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3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3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3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3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3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3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3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3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3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3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3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3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3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3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3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3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3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3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3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3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3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3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3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3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3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3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3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3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3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3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3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3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3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3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3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3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3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3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3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3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3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3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3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3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3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3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3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3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3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3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3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3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3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3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3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3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3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3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3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3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3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3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3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3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3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3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3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3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3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3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3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3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3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3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3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3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3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3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3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3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3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3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3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3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3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3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3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3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3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3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3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3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3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3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3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3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3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3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3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3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3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3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3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3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3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3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3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3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3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3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3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3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3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3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3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3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3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3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3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3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3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3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3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3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3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3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3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3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3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3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3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3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3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3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3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3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3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3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3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3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3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3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3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3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3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3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3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3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3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3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3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3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3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3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3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3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3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3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3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3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3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3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3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3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3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3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3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3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3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3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3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3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3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3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3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3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3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3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3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3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3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3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3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3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3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3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3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3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3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3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3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3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3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3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3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3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3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3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3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3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3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3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3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3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3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3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3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3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3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3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3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3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3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3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3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3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3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3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3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3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3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3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3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3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3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3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3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3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3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3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3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3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3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3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3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3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3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3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3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3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3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3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3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3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3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3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3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3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3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3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3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3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3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3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3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3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3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3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3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3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3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3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3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3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3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3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3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3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3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3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3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3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3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3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3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3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3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3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3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3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3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3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3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3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3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3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3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3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3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3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3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3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3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3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3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3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3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3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3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3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3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3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3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3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3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3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3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3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3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3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3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3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3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3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3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3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3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3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3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3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3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3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3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3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3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3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3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3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3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3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3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3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3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3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3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3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3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3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3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3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3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3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3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3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3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3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3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3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3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3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3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3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3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3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3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3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3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3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3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3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3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3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3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3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3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3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3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3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3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3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3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3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3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3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3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3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3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3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3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3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3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3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3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3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3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3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3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3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3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3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3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3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3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3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3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3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3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3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3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3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3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3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3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3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3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3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3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3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3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3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3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3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3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3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3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3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3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3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3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3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3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3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3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3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3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3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3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3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3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3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3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3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3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3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3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3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3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3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3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3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3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3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3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3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3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3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3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3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3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3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3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3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3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3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3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3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3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3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3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3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3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3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3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3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3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3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3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3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3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3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3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3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3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3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3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3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3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3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3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3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3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3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3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3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3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3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3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3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3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3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3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3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3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3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3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3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3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3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3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3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3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3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3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3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3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3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3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3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3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3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3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3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3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3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3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3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3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3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3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3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3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3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3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3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3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3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3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3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3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3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3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3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3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3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3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3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3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3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3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3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3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3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3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3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3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3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3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3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3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3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3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3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3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3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3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3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3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3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3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3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3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3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3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3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3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3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3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3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3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3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3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3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3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3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3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3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3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3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3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3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3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3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3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3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3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3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3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3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3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3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3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3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3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3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3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3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3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3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3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3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3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3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3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3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3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3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3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3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3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3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3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3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3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3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3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3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3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3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3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3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3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3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3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3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3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3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3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3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3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3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3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3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3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3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3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3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3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3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3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3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3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3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3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3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3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3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3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3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3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3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3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3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3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3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3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3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3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3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3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3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3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3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3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3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3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3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3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3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3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3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3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3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3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3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3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3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3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3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3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3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3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3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3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3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3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3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3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3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3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3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3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3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3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3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3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3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3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3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3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3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3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3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3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3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3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3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3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3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3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3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3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3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3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3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3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3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3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3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3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3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3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3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3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3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3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3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3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3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3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3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3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3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3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3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3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3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3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3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3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3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3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3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3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3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3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3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3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3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3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3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3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3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3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3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3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3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3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3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3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3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3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3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3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3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3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3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3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3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3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3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3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3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3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3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3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3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3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3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3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3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3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3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3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3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3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3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3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3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3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3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3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3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3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3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3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3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3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3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3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3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3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3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3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3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3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3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3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3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3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3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3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3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3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3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3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3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3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3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3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3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3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3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3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3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3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3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3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3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3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3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3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3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3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3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3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3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3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3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3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3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3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3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3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3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3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3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3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3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3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3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3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3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3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3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3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3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3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3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3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3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3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3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3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3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3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3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3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3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3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3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3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3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3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3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3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3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3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3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3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3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3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3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3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3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3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3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3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3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3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3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3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3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3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3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3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3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3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3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3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3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3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3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3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3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3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3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3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3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3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3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3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3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3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3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3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3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3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3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3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3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3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3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3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3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3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3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3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3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3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3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3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3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1640625" defaultRowHeight="14.5" x14ac:dyDescent="0.35"/>
  <cols>
    <col min="1" max="1" width="45.81640625" customWidth="1"/>
    <col min="2" max="2" width="18.81640625" customWidth="1"/>
    <col min="3" max="3" width="15.453125" customWidth="1"/>
    <col min="5" max="5" width="9.453125" customWidth="1"/>
    <col min="6" max="6" width="12" customWidth="1"/>
  </cols>
  <sheetData>
    <row r="1" spans="1:12" x14ac:dyDescent="0.3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3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3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3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3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3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3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3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3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3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3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35">
      <c r="A14" s="18" t="s">
        <v>659</v>
      </c>
    </row>
    <row r="15" spans="1:12" x14ac:dyDescent="0.35">
      <c r="A15">
        <v>61013</v>
      </c>
      <c r="B15" t="s">
        <v>660</v>
      </c>
    </row>
    <row r="16" spans="1:12" x14ac:dyDescent="0.35">
      <c r="A16" s="15" t="s">
        <v>661</v>
      </c>
    </row>
    <row r="18" spans="1:37" x14ac:dyDescent="0.35">
      <c r="A18" s="18" t="s">
        <v>662</v>
      </c>
    </row>
    <row r="19" spans="1:37" x14ac:dyDescent="0.35">
      <c r="A19">
        <v>2.2046199999999998</v>
      </c>
      <c r="B19" t="s">
        <v>663</v>
      </c>
    </row>
    <row r="22" spans="1:37" x14ac:dyDescent="0.35">
      <c r="A22" s="18" t="s">
        <v>664</v>
      </c>
    </row>
    <row r="23" spans="1:37" x14ac:dyDescent="0.3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3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35">
      <c r="A26" t="s">
        <v>666</v>
      </c>
    </row>
    <row r="27" spans="1:37" x14ac:dyDescent="0.35">
      <c r="A27" t="s">
        <v>667</v>
      </c>
    </row>
    <row r="28" spans="1:37" x14ac:dyDescent="0.35">
      <c r="A28" t="s">
        <v>668</v>
      </c>
    </row>
    <row r="30" spans="1:37" x14ac:dyDescent="0.35">
      <c r="A30" t="s">
        <v>669</v>
      </c>
    </row>
    <row r="31" spans="1:37" x14ac:dyDescent="0.35">
      <c r="A31" t="s">
        <v>670</v>
      </c>
    </row>
    <row r="32" spans="1:37" x14ac:dyDescent="0.35">
      <c r="A32" t="s">
        <v>671</v>
      </c>
    </row>
    <row r="33" spans="1:35" x14ac:dyDescent="0.35">
      <c r="A33" t="s">
        <v>672</v>
      </c>
    </row>
    <row r="34" spans="1:35" x14ac:dyDescent="0.35">
      <c r="A34" t="s">
        <v>673</v>
      </c>
    </row>
    <row r="36" spans="1:35" x14ac:dyDescent="0.35">
      <c r="A36" t="s">
        <v>674</v>
      </c>
      <c r="D36">
        <v>2017</v>
      </c>
      <c r="E36">
        <v>2030</v>
      </c>
      <c r="F36">
        <v>2050</v>
      </c>
    </row>
    <row r="37" spans="1:35" x14ac:dyDescent="0.3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3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3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3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796875" defaultRowHeight="14.5" x14ac:dyDescent="0.35"/>
  <cols>
    <col min="1" max="1" width="30" customWidth="1"/>
    <col min="2" max="2" width="16.1796875" customWidth="1"/>
    <col min="3" max="3" width="16.6328125" customWidth="1"/>
    <col min="4" max="4" width="13.1796875" bestFit="1" customWidth="1"/>
    <col min="5" max="6" width="9.1796875" customWidth="1"/>
  </cols>
  <sheetData>
    <row r="1" spans="1:5" x14ac:dyDescent="0.3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3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3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3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3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3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3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35">
      <c r="A9" s="11" t="s">
        <v>697</v>
      </c>
      <c r="B9" s="11"/>
      <c r="C9" s="11"/>
    </row>
    <row r="10" spans="1:5" x14ac:dyDescent="0.35">
      <c r="B10">
        <v>1000000</v>
      </c>
      <c r="C10" t="s">
        <v>698</v>
      </c>
    </row>
    <row r="11" spans="1:5" x14ac:dyDescent="0.35">
      <c r="B11">
        <v>1.1299999999999999</v>
      </c>
      <c r="C11" t="s">
        <v>699</v>
      </c>
    </row>
    <row r="12" spans="1:5" x14ac:dyDescent="0.35">
      <c r="B12">
        <v>947817</v>
      </c>
      <c r="C12" t="s">
        <v>700</v>
      </c>
    </row>
    <row r="14" spans="1:5" x14ac:dyDescent="0.35">
      <c r="A14" t="s">
        <v>701</v>
      </c>
    </row>
    <row r="15" spans="1:5" x14ac:dyDescent="0.35">
      <c r="A15" t="str">
        <f>About!A76</f>
        <v>We assume the price of biodiesel scales up or down by the same percentage as petroleum diesel,</v>
      </c>
    </row>
    <row r="16" spans="1:5" x14ac:dyDescent="0.35">
      <c r="A16" t="str">
        <f>About!A77</f>
        <v>based on historical fuel price correlation.</v>
      </c>
    </row>
    <row r="17" spans="1:36" x14ac:dyDescent="0.35">
      <c r="A17" t="s">
        <v>702</v>
      </c>
    </row>
    <row r="19" spans="1:36" x14ac:dyDescent="0.3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3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3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3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3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3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3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3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3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1640625" defaultRowHeight="14.5" x14ac:dyDescent="0.35"/>
  <cols>
    <col min="1" max="1" width="32.81640625" customWidth="1"/>
  </cols>
  <sheetData>
    <row r="1" spans="1:33" x14ac:dyDescent="0.35">
      <c r="A1" s="18" t="s">
        <v>704</v>
      </c>
      <c r="B1">
        <v>6.8000000000000005E-2</v>
      </c>
    </row>
    <row r="2" spans="1:33" x14ac:dyDescent="0.35">
      <c r="A2" s="15" t="s">
        <v>705</v>
      </c>
    </row>
    <row r="4" spans="1:33" x14ac:dyDescent="0.3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3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3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3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3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3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3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3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3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3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3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3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3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3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3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3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3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3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3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3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3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3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3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3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3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3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1.5882216617345463E-6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1.653641965701385E-6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1.657644902653097E-6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1.5953313557234082E-6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1.5673390101328076E-6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1.5003835831641721E-6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1.4842755789961301E-6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1.4698279970586798E-6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1.4360403546872427E-6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1.4311088757684976E-6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1.4275108793707731E-6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1.4310980884176743E-6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1.4110311264974311E-6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1.3985866726282712E-6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1.3942601151518561E-6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1.3821932185615166E-6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1.3740545772633423E-6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1.3728995009290174E-6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1.3838810240672758E-6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1.3815036579050338E-6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1.3806406698391589E-6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1.3797187662418637E-6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1.3755407422883251E-6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1.3743043459247159E-6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1.3723485162408049E-6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1.3684418356502868E-6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1.3666810080774149E-6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1.3647882429060105E-6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1.3561226810099226E-6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1.3541452766243647E-6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1.3531296060545272E-6</v>
      </c>
    </row>
    <row r="4" spans="1:34" x14ac:dyDescent="0.3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3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3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2.8284843802702401E-6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2.6380593481085749E-6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2.578846223003432E-6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2.5306839693444099E-6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2.4906605149996533E-6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2.4636146277143692E-6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2.4402393684793885E-6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2.4280141742746181E-6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2.4224027020078051E-6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2.4277225185416871E-6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2.4439135095164489E-6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2.4579026100663703E-6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2.4666186083278877E-6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2.4792201170156196E-6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2.4932329178680004E-6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2.5089396260267902E-6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2.5226567060697251E-6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2.5385785977301732E-6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2.5538392811784814E-6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2.569878919443E-6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2.5865750297576632E-6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2.6014933738806631E-6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2.6179245858891551E-6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2.637172807918642E-6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2.6483748380713934E-6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2.6711417392104314E-6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2.6878908822340491E-6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2.7056758386858045E-6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2.7261689232334011E-6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2.7465591909939339E-6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2.7723027108161052E-6</v>
      </c>
    </row>
    <row r="7" spans="1:34" x14ac:dyDescent="0.3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1.5882216617345463E-6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1.653641965701385E-6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1.657644902653097E-6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1.5953313557234082E-6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1.5673390101328076E-6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1.5003835831641721E-6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1.4842755789961301E-6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1.4698279970586798E-6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1.4360403546872427E-6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1.4311088757684976E-6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1.4275108793707731E-6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1.4310980884176743E-6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1.4110311264974311E-6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1.3985866726282712E-6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1.3942601151518561E-6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1.3821932185615166E-6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1.3740545772633423E-6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1.3728995009290174E-6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1.3838810240672758E-6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1.3815036579050338E-6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1.3806406698391589E-6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1.3797187662418637E-6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1.3755407422883251E-6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1.3743043459247159E-6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1.3723485162408049E-6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1.3684418356502868E-6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1.3666810080774149E-6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1.3647882429060105E-6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1.3561226810099226E-6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1.3541452766243647E-6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1.3531296060545272E-6</v>
      </c>
    </row>
    <row r="8" spans="1:34" x14ac:dyDescent="0.3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0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0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0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0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0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0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0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0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0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0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0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0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0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0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0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0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0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0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0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0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0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0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0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0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0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0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0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0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0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0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0</v>
      </c>
    </row>
    <row r="9" spans="1:34" x14ac:dyDescent="0.3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2.8284843802702401E-6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2.6380593481085749E-6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2.578846223003432E-6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2.5306839693444099E-6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2.4906605149996533E-6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2.4636146277143692E-6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2.4402393684793885E-6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2.4280141742746181E-6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2.4224027020078051E-6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2.4277225185416871E-6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2.4439135095164489E-6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2.4579026100663703E-6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2.4666186083278877E-6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2.4792201170156196E-6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2.4932329178680004E-6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2.5089396260267902E-6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2.5226567060697251E-6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2.5385785977301732E-6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2.5538392811784814E-6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2.569878919443E-6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2.5865750297576632E-6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2.6014933738806631E-6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2.6179245858891551E-6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2.637172807918642E-6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2.6483748380713934E-6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2.6711417392104314E-6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2.6878908822340491E-6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2.7056758386858045E-6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2.7261689232334011E-6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2.7465591909939339E-6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2.7723027108161052E-6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1.07475739464645E-5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8.9223074593797318E-6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7.8741987706311322E-6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7.6631555277321074E-6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7.7452049444531534E-6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7.8283520982670534E-6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8.8768220310284546E-6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9.9252919637898559E-6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9.7142595055390385E-6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9.5576362557811529E-6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9.9512596944661557E-6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9.7204198965626343E-6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9.6220768727144678E-6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9.4806888296928337E-6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9.340994046745864E-6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9.1596606095604913E-6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9.0421956526035147E-6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8.9275740166410528E-6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8.8197303817001291E-6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8.7198999677766095E-6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8.646590405129952E-6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8.5760753830362091E-6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8.5459100540205169E-6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8.4896728191481494E-6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8.4761540225266475E-6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8.4318837048030574E-6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8.3967989922696652E-6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8.3818448931629955E-6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8.3286551957101666E-6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8.2935167420122949E-6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8.2970496034864374E-6</v>
      </c>
    </row>
    <row r="3" spans="1:34" x14ac:dyDescent="0.3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2.0235913037617722E-6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2.8057881443564908E-6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2.4761905658964138E-6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2.4098240310545627E-6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2.4356260202524645E-6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2.4617732136180965E-6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2.3677131448184219E-6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2.2736530760187473E-6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2.3189469562288772E-6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2.3990708985314845E-6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2.4483953660775468E-6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2.4760943890372201E-6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2.4915801122786589E-6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2.5186755806218747E-6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2.5132353212022986E-6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2.4964300456761114E-6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2.4928847823947825E-6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2.4725648347116622E-6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2.452000158033376E-6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2.4287310606010717E-6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2.415579357472318E-6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2.4161184226914001E-6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2.4168997365442119E-6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2.4041515055426241E-6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2.4187939058953137E-6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2.3993263757595464E-6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2.3858836435554596E-6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2.3885558196107898E-6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2.3553479138984358E-6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2.3230312847292886E-6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2.3350238322795862E-6</v>
      </c>
    </row>
    <row r="4" spans="1:34" x14ac:dyDescent="0.3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8.3850404254816371E-6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8.9223074593797318E-6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7.8741987706311322E-6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7.6631555277321074E-6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7.7452049444531534E-6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7.8283520982670534E-6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7.9861407745662487E-6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8.143929450865444E-6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8.2044668056832817E-6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8.3224476778192581E-6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8.6169691020562173E-6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8.679661890963243E-6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8.7477337570410545E-6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8.8124951673869499E-6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8.8414947265270168E-6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8.847310347310803E-6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8.8591830107249533E-6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8.8725653874673948E-6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8.8668638633097359E-6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8.8569250550296858E-6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8.8539014944373779E-6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8.873047404373417E-6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8.8941279962307017E-6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8.908845634213661E-6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8.9313565678332376E-6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8.9486264977353814E-6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8.9565702686325397E-6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8.9652936998082156E-6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8.9504305472875879E-6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8.9560386444977685E-6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8.9784495368726985E-6</v>
      </c>
    </row>
    <row r="5" spans="1:34" x14ac:dyDescent="0.3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5.9755759857398948E-6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6.5562513109144398E-6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5.7860846252366381E-6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5.6310067438460144E-6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5.69129794075737E-6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5.7523957720832901E-6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5.8783508921768559E-6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6.0043060122704217E-6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6.0386127180995864E-6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6.1321521086304685E-6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6.3401287615902881E-6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6.3738451413973288E-6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6.4132002095389451E-6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6.4608578741990101E-6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6.4749587289711809E-6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6.468199744054001E-6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6.4685031749365218E-6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6.4701335991881028E-6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6.4537276618533518E-6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6.4340195366581483E-6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6.4232208697464334E-6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6.4349480186229168E-6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6.4485031938788384E-6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6.4561625499978291E-6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6.4723245851245583E-6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6.483287782678294E-6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6.4855788098593953E-6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6.4873927808573519E-6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6.4649868492052962E-6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6.4624370376475496E-6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6.4769504592054893E-6</v>
      </c>
    </row>
    <row r="6" spans="1:34" x14ac:dyDescent="0.3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2.5286714372149872E-6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3.3327038214621023E-6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2.9412091494613102E-6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2.8623792475210973E-6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2.8930267460409446E-6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2.9240842766764721E-6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2.8238358051542834E-6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2.7235873336320947E-6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2.7763958822106943E-6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2.8630820340897724E-6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2.9070894335009876E-6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2.930841374626457E-6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2.9498244074947666E-6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2.9877259838340104E-6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2.9882766240731343E-6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2.9718119848510304E-6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2.9664023165558497E-6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2.9557871963905087E-6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2.9410670780461111E-6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2.9201047167506791E-6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2.9034647986536585E-6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2.9038137028291999E-6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2.9061220925403635E-6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2.8975747670267494E-6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2.9079335831768822E-6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2.8930001537488594E-6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2.8822668030216644E-6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2.8933507114986925E-6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2.8681469321451409E-6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2.8484809730943741E-6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2.8621130395548566E-6</v>
      </c>
    </row>
    <row r="7" spans="1:34" x14ac:dyDescent="0.3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2.0235913037617722E-6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2.8057881443564908E-6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2.4761905658964138E-6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2.4098240310545627E-6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2.4356260202524645E-6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2.4617732136180965E-6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2.3677131448184219E-6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2.2736530760187473E-6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2.3189469562288772E-6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2.3990708985314845E-6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2.4483953660775468E-6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2.4760943890372201E-6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2.4915801122786589E-6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2.5186755806218747E-6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2.5132353212022986E-6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2.4964300456761114E-6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2.4928847823947825E-6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2.4725648347116622E-6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2.452000158033376E-6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2.4287310606010717E-6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2.415579357472318E-6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2.4161184226914001E-6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2.4168997365442119E-6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2.4041515055426241E-6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2.4187939058953137E-6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2.3993263757595464E-6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2.3858836435554596E-6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2.3885558196107898E-6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2.3553479138984358E-6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2.3230312847292886E-6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2.3350238322795862E-6</v>
      </c>
    </row>
    <row r="8" spans="1:34" x14ac:dyDescent="0.3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0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0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0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0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0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0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0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0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0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0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0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0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0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0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0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0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0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0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0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0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0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0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0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0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0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0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0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0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0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0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0</v>
      </c>
    </row>
    <row r="9" spans="1:34" x14ac:dyDescent="0.3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2.5286714372149872E-6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3.3327038214621023E-6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2.9412091494613102E-6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2.8623792475210973E-6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2.8930267460409446E-6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2.9240842766764721E-6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2.8238358051542834E-6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2.7235873336320947E-6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2.7763958822106943E-6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2.8630820340897724E-6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2.9070894335009876E-6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2.930841374626457E-6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2.9498244074947666E-6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2.9877259838340104E-6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2.9882766240731343E-6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2.9718119848510304E-6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2.9664023165558497E-6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2.9557871963905087E-6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2.9410670780461111E-6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2.9201047167506791E-6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2.9034647986536585E-6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2.9038137028291999E-6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2.9061220925403635E-6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2.8975747670267494E-6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2.9079335831768822E-6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2.8930001537488594E-6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2.8822668030216644E-6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2.8933507114986925E-6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2.8681469321451409E-6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2.8484809730943741E-6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2.8621130395548566E-6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3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3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3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3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3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3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3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3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3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3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3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3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3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3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3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3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3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3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3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3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3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3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3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3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3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3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3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3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3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3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3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3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3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3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3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3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3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3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3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3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3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3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3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3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3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3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3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3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2022-09-30T23:40:20Z</dcterms:modified>
</cp:coreProperties>
</file>