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IA/land/RPEpUACE/"/>
    </mc:Choice>
  </mc:AlternateContent>
  <xr:revisionPtr revIDLastSave="0" documentId="8_{FE3D6A1D-D9BF-134A-AE95-BF2D1E2A6994}" xr6:coauthVersionLast="47" xr6:coauthVersionMax="47" xr10:uidLastSave="{00000000-0000-0000-0000-000000000000}"/>
  <bookViews>
    <workbookView xWindow="380" yWindow="460" windowWidth="19140" windowHeight="9260" xr2:uid="{00000000-000D-0000-FFFF-FFFF00000000}"/>
  </bookViews>
  <sheets>
    <sheet name="About" sheetId="1" r:id="rId1"/>
    <sheet name="Data" sheetId="2" r:id="rId2"/>
    <sheet name="RPEpUA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D8" i="2"/>
  <c r="E8" i="2"/>
  <c r="F8" i="2"/>
  <c r="C9" i="2"/>
  <c r="D9" i="2"/>
  <c r="E9" i="2"/>
  <c r="F9" i="2"/>
  <c r="B9" i="2"/>
  <c r="B8" i="2"/>
  <c r="B11" i="3" l="1"/>
  <c r="B12" i="3"/>
</calcChain>
</file>

<file path=xl/sharedStrings.xml><?xml version="1.0" encoding="utf-8"?>
<sst xmlns="http://schemas.openxmlformats.org/spreadsheetml/2006/main" count="33" uniqueCount="30">
  <si>
    <t>RPEpUACE Rebound Pollutant Emissions per Unit Avoided CO2 Emissions</t>
  </si>
  <si>
    <t>Source:</t>
  </si>
  <si>
    <t>Notes</t>
  </si>
  <si>
    <t>For each (net) gram of CO2 abated via LULUCF, there is a positive amount of CH4</t>
  </si>
  <si>
    <t>and N2O released, mostly from forest fires, but also some from soils.</t>
  </si>
  <si>
    <t>We use the historical relationship between net CO2 sequestration and CH4/N2O</t>
  </si>
  <si>
    <t>emissions to establish a relationship that we apply to future years (in the BAU case)</t>
  </si>
  <si>
    <t>and to the effects of policy levers in the model.</t>
  </si>
  <si>
    <t>CO2</t>
  </si>
  <si>
    <t>CH4</t>
  </si>
  <si>
    <t>N2O</t>
  </si>
  <si>
    <t>Unit: kt</t>
  </si>
  <si>
    <t>CH4/CO2 Ratio</t>
  </si>
  <si>
    <t>N2O/CO2 Ratio</t>
  </si>
  <si>
    <t>VOC</t>
  </si>
  <si>
    <t>CO</t>
  </si>
  <si>
    <t>NOx</t>
  </si>
  <si>
    <t>PM10</t>
  </si>
  <si>
    <t>PM25</t>
  </si>
  <si>
    <t>SOx</t>
  </si>
  <si>
    <t>BC</t>
  </si>
  <si>
    <t>OC</t>
  </si>
  <si>
    <t>F gases</t>
  </si>
  <si>
    <t>Rebound Emis Factor (dimensionless)</t>
  </si>
  <si>
    <t>Excerpt from Table 6-2:</t>
  </si>
  <si>
    <t>US EPA</t>
  </si>
  <si>
    <t>Draft Inventory of US Greenhouse Gas Emissions Emissions and Sinks</t>
  </si>
  <si>
    <t>https://www.epa.gov/sites/production/files/2021-02/documents/us-ghg-inventory-2021-main-text.pdf</t>
  </si>
  <si>
    <t>Table 6-3</t>
  </si>
  <si>
    <t>Iowa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</si>
</sst>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11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sites/production/files/2021-02/documents/us-ghg-inventory-2021-main-tex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>
      <selection activeCell="B8" sqref="B8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29</v>
      </c>
      <c r="C1" s="5">
        <v>44515</v>
      </c>
    </row>
    <row r="3" spans="1:3" x14ac:dyDescent="0.2">
      <c r="A3" s="1" t="s">
        <v>1</v>
      </c>
      <c r="B3" t="s">
        <v>25</v>
      </c>
    </row>
    <row r="4" spans="1:3" x14ac:dyDescent="0.2">
      <c r="B4" s="4">
        <v>2021</v>
      </c>
    </row>
    <row r="5" spans="1:3" x14ac:dyDescent="0.2">
      <c r="B5" t="s">
        <v>26</v>
      </c>
    </row>
    <row r="6" spans="1:3" x14ac:dyDescent="0.2">
      <c r="B6" s="2" t="s">
        <v>27</v>
      </c>
    </row>
    <row r="7" spans="1:3" x14ac:dyDescent="0.2">
      <c r="B7" t="s">
        <v>28</v>
      </c>
    </row>
    <row r="9" spans="1:3" x14ac:dyDescent="0.2">
      <c r="A9" s="1" t="s">
        <v>2</v>
      </c>
    </row>
    <row r="10" spans="1:3" x14ac:dyDescent="0.2">
      <c r="A10" t="s">
        <v>3</v>
      </c>
    </row>
    <row r="11" spans="1:3" x14ac:dyDescent="0.2">
      <c r="A11" t="s">
        <v>4</v>
      </c>
    </row>
    <row r="12" spans="1:3" x14ac:dyDescent="0.2">
      <c r="A12" t="s">
        <v>5</v>
      </c>
    </row>
    <row r="13" spans="1:3" x14ac:dyDescent="0.2">
      <c r="A13" t="s">
        <v>6</v>
      </c>
    </row>
    <row r="14" spans="1:3" x14ac:dyDescent="0.2">
      <c r="A14" t="s">
        <v>7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workbookViewId="0">
      <selection activeCell="F6" sqref="F6"/>
    </sheetView>
  </sheetViews>
  <sheetFormatPr baseColWidth="10" defaultColWidth="8.83203125" defaultRowHeight="15" x14ac:dyDescent="0.2"/>
  <cols>
    <col min="1" max="1" width="14.1640625" customWidth="1"/>
    <col min="2" max="2" width="8.83203125" customWidth="1"/>
  </cols>
  <sheetData>
    <row r="1" spans="1:6" x14ac:dyDescent="0.2">
      <c r="A1" s="1" t="s">
        <v>24</v>
      </c>
    </row>
    <row r="2" spans="1:6" x14ac:dyDescent="0.2">
      <c r="A2" s="1" t="s">
        <v>11</v>
      </c>
    </row>
    <row r="3" spans="1:6" x14ac:dyDescent="0.2">
      <c r="B3">
        <v>2015</v>
      </c>
      <c r="C3">
        <v>2016</v>
      </c>
      <c r="D3">
        <v>2017</v>
      </c>
      <c r="E3">
        <v>2018</v>
      </c>
      <c r="F3">
        <v>2019</v>
      </c>
    </row>
    <row r="4" spans="1:6" x14ac:dyDescent="0.2">
      <c r="A4" t="s">
        <v>8</v>
      </c>
      <c r="B4">
        <v>-791695</v>
      </c>
      <c r="C4">
        <v>-855998</v>
      </c>
      <c r="D4">
        <v>-792046</v>
      </c>
      <c r="E4">
        <v>-824885</v>
      </c>
      <c r="F4">
        <v>-812695</v>
      </c>
    </row>
    <row r="5" spans="1:6" x14ac:dyDescent="0.2">
      <c r="A5" t="s">
        <v>9</v>
      </c>
      <c r="B5">
        <v>663</v>
      </c>
      <c r="C5">
        <v>308</v>
      </c>
      <c r="D5">
        <v>614</v>
      </c>
      <c r="E5">
        <v>552</v>
      </c>
      <c r="F5">
        <v>552</v>
      </c>
    </row>
    <row r="6" spans="1:6" x14ac:dyDescent="0.2">
      <c r="A6" t="s">
        <v>10</v>
      </c>
      <c r="B6">
        <v>38</v>
      </c>
      <c r="C6">
        <v>18</v>
      </c>
      <c r="D6">
        <v>36</v>
      </c>
      <c r="E6">
        <v>32</v>
      </c>
      <c r="F6">
        <v>32</v>
      </c>
    </row>
    <row r="8" spans="1:6" x14ac:dyDescent="0.2">
      <c r="A8" t="s">
        <v>12</v>
      </c>
      <c r="B8" s="3">
        <f>B5/B4</f>
        <v>-8.3744371254081433E-4</v>
      </c>
      <c r="C8" s="3">
        <f t="shared" ref="C8:F8" si="0">C5/C4</f>
        <v>-3.5981392479888971E-4</v>
      </c>
      <c r="D8" s="3">
        <f t="shared" si="0"/>
        <v>-7.7520750057446164E-4</v>
      </c>
      <c r="E8" s="3">
        <f t="shared" si="0"/>
        <v>-6.6918418931123734E-4</v>
      </c>
      <c r="F8" s="3">
        <f t="shared" si="0"/>
        <v>-6.7922160220008736E-4</v>
      </c>
    </row>
    <row r="9" spans="1:6" x14ac:dyDescent="0.2">
      <c r="A9" t="s">
        <v>13</v>
      </c>
      <c r="B9" s="3">
        <f>B6/B4</f>
        <v>-4.7998282166743506E-5</v>
      </c>
      <c r="C9" s="3">
        <f t="shared" ref="C9:F9" si="1">C6/C4</f>
        <v>-2.1028086514220829E-5</v>
      </c>
      <c r="D9" s="3">
        <f t="shared" si="1"/>
        <v>-4.5451905571141073E-5</v>
      </c>
      <c r="E9" s="3">
        <f t="shared" si="1"/>
        <v>-3.8793286336883321E-5</v>
      </c>
      <c r="F9" s="3">
        <f t="shared" si="1"/>
        <v>-3.9375165344932599E-5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3"/>
  <sheetViews>
    <sheetView workbookViewId="0">
      <selection activeCell="B2" sqref="B2:B13"/>
    </sheetView>
  </sheetViews>
  <sheetFormatPr baseColWidth="10" defaultColWidth="8.83203125" defaultRowHeight="15" x14ac:dyDescent="0.2"/>
  <cols>
    <col min="2" max="2" width="21.33203125" customWidth="1"/>
  </cols>
  <sheetData>
    <row r="1" spans="1:2" x14ac:dyDescent="0.2">
      <c r="B1" t="s">
        <v>23</v>
      </c>
    </row>
    <row r="2" spans="1:2" x14ac:dyDescent="0.2">
      <c r="A2" t="s">
        <v>8</v>
      </c>
      <c r="B2">
        <v>0</v>
      </c>
    </row>
    <row r="3" spans="1:2" x14ac:dyDescent="0.2">
      <c r="A3" t="s">
        <v>14</v>
      </c>
      <c r="B3">
        <v>0</v>
      </c>
    </row>
    <row r="4" spans="1:2" x14ac:dyDescent="0.2">
      <c r="A4" t="s">
        <v>15</v>
      </c>
      <c r="B4">
        <v>0</v>
      </c>
    </row>
    <row r="5" spans="1:2" x14ac:dyDescent="0.2">
      <c r="A5" t="s">
        <v>16</v>
      </c>
      <c r="B5">
        <v>0</v>
      </c>
    </row>
    <row r="6" spans="1:2" x14ac:dyDescent="0.2">
      <c r="A6" t="s">
        <v>17</v>
      </c>
      <c r="B6">
        <v>0</v>
      </c>
    </row>
    <row r="7" spans="1:2" x14ac:dyDescent="0.2">
      <c r="A7" t="s">
        <v>18</v>
      </c>
      <c r="B7">
        <v>0</v>
      </c>
    </row>
    <row r="8" spans="1:2" x14ac:dyDescent="0.2">
      <c r="A8" t="s">
        <v>19</v>
      </c>
      <c r="B8">
        <v>0</v>
      </c>
    </row>
    <row r="9" spans="1:2" x14ac:dyDescent="0.2">
      <c r="A9" t="s">
        <v>20</v>
      </c>
      <c r="B9">
        <v>0</v>
      </c>
    </row>
    <row r="10" spans="1:2" x14ac:dyDescent="0.2">
      <c r="A10" t="s">
        <v>21</v>
      </c>
      <c r="B10">
        <v>0</v>
      </c>
    </row>
    <row r="11" spans="1:2" x14ac:dyDescent="0.2">
      <c r="A11" t="s">
        <v>9</v>
      </c>
      <c r="B11" s="3">
        <f>-AVERAGE(Data!B8:F8)</f>
        <v>6.6417418588509813E-4</v>
      </c>
    </row>
    <row r="12" spans="1:2" x14ac:dyDescent="0.2">
      <c r="A12" t="s">
        <v>10</v>
      </c>
      <c r="B12" s="3">
        <f>-AVERAGE(Data!B9:F9)</f>
        <v>3.8529345186784264E-5</v>
      </c>
    </row>
    <row r="13" spans="1:2" x14ac:dyDescent="0.2">
      <c r="A13" t="s">
        <v>22</v>
      </c>
      <c r="B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RPEpUACE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2015-08-06T01:12:53Z</dcterms:created>
  <dcterms:modified xsi:type="dcterms:W3CDTF">2021-11-16T04:33:26Z</dcterms:modified>
</cp:coreProperties>
</file>