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bldgs\BASoBC\"/>
    </mc:Choice>
  </mc:AlternateContent>
  <xr:revisionPtr revIDLastSave="0" documentId="8_{AF9B8EBB-973C-48DF-8F51-2ABC89C5F9D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<sst xmlns="http://schemas.openxmlformats.org/spreadsheetml/2006/main" count="15331" uniqueCount="552">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</sst>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143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IA</v>
      </c>
    </row>
    <row r="3" spans="1:3" x14ac:dyDescent="0.45">
      <c r="A3" t="s">
        <v>3</v>
      </c>
      <c r="B3" t="str">
        <f>INDEX(Geography!A:A, MATCH(B2, Geography!B:B, 0))</f>
        <v>19</v>
      </c>
    </row>
    <row r="4" spans="1:3" x14ac:dyDescent="0.45">
      <c r="A4" t="s">
        <v>4</v>
      </c>
      <c r="B4">
        <f>INDEX(Geography!D:D, MATCH(B2, Geography!B:B, 0))</f>
        <v>4</v>
      </c>
    </row>
    <row r="5" spans="1:3" x14ac:dyDescent="0.45">
      <c r="A5" t="s">
        <v>5</v>
      </c>
      <c r="B5" t="str">
        <f>INDEX(Geography!E:E, MATCH(B2, Geography!B:B, 0))</f>
        <v>4 West North Central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1343422</v>
      </c>
    </row>
    <row r="7" spans="1:3" x14ac:dyDescent="0.45">
      <c r="A7" t="s">
        <v>8</v>
      </c>
      <c r="B7">
        <f>INDEX(State_demographics!E:E, MATCH(B2, State_demographics!A:A, 0))</f>
        <v>1224658193.9000001</v>
      </c>
    </row>
    <row r="8" spans="1:3" x14ac:dyDescent="0.45">
      <c r="A8" t="s">
        <v>9</v>
      </c>
      <c r="B8">
        <f>INDEX(State_demographics!F:F, MATCH(B2, State_demographics!A:A, 0))</f>
        <v>63.153541173450463</v>
      </c>
    </row>
    <row r="9" spans="1:3" x14ac:dyDescent="0.45">
      <c r="A9" t="s">
        <v>10</v>
      </c>
      <c r="B9">
        <f>INDEX(State_demographics!G:G, MATCH(B2, State_demographics!A:A, 0))</f>
        <v>36.846458826549537</v>
      </c>
    </row>
    <row r="10" spans="1:3" x14ac:dyDescent="0.45">
      <c r="A10" t="s">
        <v>11</v>
      </c>
      <c r="B10">
        <f>SUMIF(State_demographics!$C$2:$C$49, $B$4, State_demographics!$D$2:$D$49)</f>
        <v>9030501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8487047542.8000002</v>
      </c>
    </row>
    <row r="12" spans="1:3" x14ac:dyDescent="0.45">
      <c r="A12" t="s">
        <v>14</v>
      </c>
      <c r="B12">
        <f>B6/B10</f>
        <v>0.14876494670672202</v>
      </c>
    </row>
    <row r="13" spans="1:3" x14ac:dyDescent="0.45">
      <c r="A13" t="s">
        <v>15</v>
      </c>
      <c r="B13">
        <f>B7/B11</f>
        <v>0.14429731749752489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116623573.91981845</v>
      </c>
      <c r="C6">
        <f>SUMIFS(NEMS_residential_agg!E:E, NEMS_residential_agg!$A:$A, About!$B$4, NEMS_residential_agg!$C:$C, Keys!$C$5)*About!$B$12*Keys!$C$2</f>
        <v>118466473.99275357</v>
      </c>
      <c r="D6">
        <f>SUMIFS(NEMS_residential_agg!F:F, NEMS_residential_agg!$A:$A, About!$B$4, NEMS_residential_agg!$C:$C, Keys!$C$5)*About!$B$12*Keys!$C$2</f>
        <v>120166231.39473096</v>
      </c>
      <c r="E6">
        <f>SUMIFS(NEMS_residential_agg!G:G, NEMS_residential_agg!$A:$A, About!$B$4, NEMS_residential_agg!$C:$C, Keys!$C$5)*About!$B$12*Keys!$C$2</f>
        <v>116987026.22818695</v>
      </c>
      <c r="F6">
        <f>SUMIFS(NEMS_residential_agg!H:H, NEMS_residential_agg!$A:$A, About!$B$4, NEMS_residential_agg!$C:$C, Keys!$C$5)*About!$B$12*Keys!$C$2</f>
        <v>114339595.3004515</v>
      </c>
      <c r="G6">
        <f>SUMIFS(NEMS_residential_agg!I:I, NEMS_residential_agg!$A:$A, About!$B$4, NEMS_residential_agg!$C:$C, Keys!$C$5)*About!$B$12*Keys!$C$2</f>
        <v>111339848.5648448</v>
      </c>
      <c r="H6">
        <f>SUMIFS(NEMS_residential_agg!J:J, NEMS_residential_agg!$A:$A, About!$B$4, NEMS_residential_agg!$C:$C, Keys!$C$5)*About!$B$12*Keys!$C$2</f>
        <v>108714045.62345451</v>
      </c>
      <c r="I6">
        <f>SUMIFS(NEMS_residential_agg!K:K, NEMS_residential_agg!$A:$A, About!$B$4, NEMS_residential_agg!$C:$C, Keys!$C$5)*About!$B$12*Keys!$C$2</f>
        <v>107276857.81414174</v>
      </c>
      <c r="J6">
        <f>SUMIFS(NEMS_residential_agg!L:L, NEMS_residential_agg!$A:$A, About!$B$4, NEMS_residential_agg!$C:$C, Keys!$C$5)*About!$B$12*Keys!$C$2</f>
        <v>106276268.7022707</v>
      </c>
      <c r="K6">
        <f>SUMIFS(NEMS_residential_agg!M:M, NEMS_residential_agg!$A:$A, About!$B$4, NEMS_residential_agg!$C:$C, Keys!$C$5)*About!$B$12*Keys!$C$2</f>
        <v>100439049.43503182</v>
      </c>
      <c r="L6">
        <f>SUMIFS(NEMS_residential_agg!N:N, NEMS_residential_agg!$A:$A, About!$B$4, NEMS_residential_agg!$C:$C, Keys!$C$5)*About!$B$12*Keys!$C$2</f>
        <v>100147036.29614632</v>
      </c>
      <c r="M6">
        <f>SUMIFS(NEMS_residential_agg!O:O, NEMS_residential_agg!$A:$A, About!$B$4, NEMS_residential_agg!$C:$C, Keys!$C$5)*About!$B$12*Keys!$C$2</f>
        <v>99872704.835573375</v>
      </c>
      <c r="N6">
        <f>SUMIFS(NEMS_residential_agg!P:P, NEMS_residential_agg!$A:$A, About!$B$4, NEMS_residential_agg!$C:$C, Keys!$C$5)*About!$B$12*Keys!$C$2</f>
        <v>100265378.43948966</v>
      </c>
      <c r="O6">
        <f>SUMIFS(NEMS_residential_agg!Q:Q, NEMS_residential_agg!$A:$A, About!$B$4, NEMS_residential_agg!$C:$C, Keys!$C$5)*About!$B$12*Keys!$C$2</f>
        <v>99326467.303277269</v>
      </c>
      <c r="P6">
        <f>SUMIFS(NEMS_residential_agg!R:R, NEMS_residential_agg!$A:$A, About!$B$4, NEMS_residential_agg!$C:$C, Keys!$C$5)*About!$B$12*Keys!$C$2</f>
        <v>100467093.28970975</v>
      </c>
      <c r="Q6">
        <f>SUMIFS(NEMS_residential_agg!S:S, NEMS_residential_agg!$A:$A, About!$B$4, NEMS_residential_agg!$C:$C, Keys!$C$5)*About!$B$12*Keys!$C$2</f>
        <v>101760812.92488468</v>
      </c>
      <c r="R6">
        <f>SUMIFS(NEMS_residential_agg!T:T, NEMS_residential_agg!$A:$A, About!$B$4, NEMS_residential_agg!$C:$C, Keys!$C$5)*About!$B$12*Keys!$C$2</f>
        <v>102893540.44288315</v>
      </c>
      <c r="S6">
        <f>SUMIFS(NEMS_residential_agg!U:U, NEMS_residential_agg!$A:$A, About!$B$4, NEMS_residential_agg!$C:$C, Keys!$C$5)*About!$B$12*Keys!$C$2</f>
        <v>103237447.23281182</v>
      </c>
      <c r="T6">
        <f>SUMIFS(NEMS_residential_agg!V:V, NEMS_residential_agg!$A:$A, About!$B$4, NEMS_residential_agg!$C:$C, Keys!$C$5)*About!$B$12*Keys!$C$2</f>
        <v>107555048.9119519</v>
      </c>
      <c r="U6">
        <f>SUMIFS(NEMS_residential_agg!W:W, NEMS_residential_agg!$A:$A, About!$B$4, NEMS_residential_agg!$C:$C, Keys!$C$5)*About!$B$12*Keys!$C$2</f>
        <v>111138428.84122381</v>
      </c>
      <c r="V6">
        <f>SUMIFS(NEMS_residential_agg!X:X, NEMS_residential_agg!$A:$A, About!$B$4, NEMS_residential_agg!$C:$C, Keys!$C$5)*About!$B$12*Keys!$C$2</f>
        <v>113642460.4298261</v>
      </c>
      <c r="W6">
        <f>SUMIFS(NEMS_residential_agg!Y:Y, NEMS_residential_agg!$A:$A, About!$B$4, NEMS_residential_agg!$C:$C, Keys!$C$5)*About!$B$12*Keys!$C$2</f>
        <v>115213383.92392799</v>
      </c>
      <c r="X6">
        <f>SUMIFS(NEMS_residential_agg!Z:Z, NEMS_residential_agg!$A:$A, About!$B$4, NEMS_residential_agg!$C:$C, Keys!$C$5)*About!$B$12*Keys!$C$2</f>
        <v>115821344.85741213</v>
      </c>
      <c r="Y6">
        <f>SUMIFS(NEMS_residential_agg!AA:AA, NEMS_residential_agg!$A:$A, About!$B$4, NEMS_residential_agg!$C:$C, Keys!$C$5)*About!$B$12*Keys!$C$2</f>
        <v>117338862.42049915</v>
      </c>
      <c r="Z6">
        <f>SUMIFS(NEMS_residential_agg!AB:AB, NEMS_residential_agg!$A:$A, About!$B$4, NEMS_residential_agg!$C:$C, Keys!$C$5)*About!$B$12*Keys!$C$2</f>
        <v>118007289.4712697</v>
      </c>
      <c r="AA6">
        <f>SUMIFS(NEMS_residential_agg!AC:AC, NEMS_residential_agg!$A:$A, About!$B$4, NEMS_residential_agg!$C:$C, Keys!$C$5)*About!$B$12*Keys!$C$2</f>
        <v>118017617.78750122</v>
      </c>
      <c r="AB6">
        <f>SUMIFS(NEMS_residential_agg!AD:AD, NEMS_residential_agg!$A:$A, About!$B$4, NEMS_residential_agg!$C:$C, Keys!$C$5)*About!$B$12*Keys!$C$2</f>
        <v>117546042.68648715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210315348.19521126</v>
      </c>
      <c r="C7">
        <f>SUMIFS(NEMS_residential_agg!E:E, NEMS_residential_agg!$A:$A, About!$B$4, NEMS_residential_agg!$C:$C, Keys!$C$6)*About!$B$12*Keys!$C$2</f>
        <v>205915630.25704339</v>
      </c>
      <c r="D7">
        <f>SUMIFS(NEMS_residential_agg!F:F, NEMS_residential_agg!$A:$A, About!$B$4, NEMS_residential_agg!$C:$C, Keys!$C$6)*About!$B$12*Keys!$C$2</f>
        <v>199877110.82171798</v>
      </c>
      <c r="E7">
        <f>SUMIFS(NEMS_residential_agg!G:G, NEMS_residential_agg!$A:$A, About!$B$4, NEMS_residential_agg!$C:$C, Keys!$C$6)*About!$B$12*Keys!$C$2</f>
        <v>194562618.86714366</v>
      </c>
      <c r="F7">
        <f>SUMIFS(NEMS_residential_agg!H:H, NEMS_residential_agg!$A:$A, About!$B$4, NEMS_residential_agg!$C:$C, Keys!$C$6)*About!$B$12*Keys!$C$2</f>
        <v>189769622.85896558</v>
      </c>
      <c r="G7">
        <f>SUMIFS(NEMS_residential_agg!I:I, NEMS_residential_agg!$A:$A, About!$B$4, NEMS_residential_agg!$C:$C, Keys!$C$6)*About!$B$12*Keys!$C$2</f>
        <v>186553963.00835356</v>
      </c>
      <c r="H7">
        <f>SUMIFS(NEMS_residential_agg!J:J, NEMS_residential_agg!$A:$A, About!$B$4, NEMS_residential_agg!$C:$C, Keys!$C$6)*About!$B$12*Keys!$C$2</f>
        <v>181932352.36700895</v>
      </c>
      <c r="I7">
        <f>SUMIFS(NEMS_residential_agg!K:K, NEMS_residential_agg!$A:$A, About!$B$4, NEMS_residential_agg!$C:$C, Keys!$C$6)*About!$B$12*Keys!$C$2</f>
        <v>177169363.54390603</v>
      </c>
      <c r="J7">
        <f>SUMIFS(NEMS_residential_agg!L:L, NEMS_residential_agg!$A:$A, About!$B$4, NEMS_residential_agg!$C:$C, Keys!$C$6)*About!$B$12*Keys!$C$2</f>
        <v>173925128.94515878</v>
      </c>
      <c r="K7">
        <f>SUMIFS(NEMS_residential_agg!M:M, NEMS_residential_agg!$A:$A, About!$B$4, NEMS_residential_agg!$C:$C, Keys!$C$6)*About!$B$12*Keys!$C$2</f>
        <v>158679684.0612013</v>
      </c>
      <c r="L7">
        <f>SUMIFS(NEMS_residential_agg!N:N, NEMS_residential_agg!$A:$A, About!$B$4, NEMS_residential_agg!$C:$C, Keys!$C$6)*About!$B$12*Keys!$C$2</f>
        <v>158935758.77855405</v>
      </c>
      <c r="M7">
        <f>SUMIFS(NEMS_residential_agg!O:O, NEMS_residential_agg!$A:$A, About!$B$4, NEMS_residential_agg!$C:$C, Keys!$C$6)*About!$B$12*Keys!$C$2</f>
        <v>159870179.33643353</v>
      </c>
      <c r="N7">
        <f>SUMIFS(NEMS_residential_agg!P:P, NEMS_residential_agg!$A:$A, About!$B$4, NEMS_residential_agg!$C:$C, Keys!$C$6)*About!$B$12*Keys!$C$2</f>
        <v>159648285.65786198</v>
      </c>
      <c r="O7">
        <f>SUMIFS(NEMS_residential_agg!Q:Q, NEMS_residential_agg!$A:$A, About!$B$4, NEMS_residential_agg!$C:$C, Keys!$C$6)*About!$B$12*Keys!$C$2</f>
        <v>156711066.4667877</v>
      </c>
      <c r="P7">
        <f>SUMIFS(NEMS_residential_agg!R:R, NEMS_residential_agg!$A:$A, About!$B$4, NEMS_residential_agg!$C:$C, Keys!$C$6)*About!$B$12*Keys!$C$2</f>
        <v>166137162.84906855</v>
      </c>
      <c r="Q7">
        <f>SUMIFS(NEMS_residential_agg!S:S, NEMS_residential_agg!$A:$A, About!$B$4, NEMS_residential_agg!$C:$C, Keys!$C$6)*About!$B$12*Keys!$C$2</f>
        <v>174187191.33252561</v>
      </c>
      <c r="R7">
        <f>SUMIFS(NEMS_residential_agg!T:T, NEMS_residential_agg!$A:$A, About!$B$4, NEMS_residential_agg!$C:$C, Keys!$C$6)*About!$B$12*Keys!$C$2</f>
        <v>181280532.38816178</v>
      </c>
      <c r="S7">
        <f>SUMIFS(NEMS_residential_agg!U:U, NEMS_residential_agg!$A:$A, About!$B$4, NEMS_residential_agg!$C:$C, Keys!$C$6)*About!$B$12*Keys!$C$2</f>
        <v>186639948.93725085</v>
      </c>
      <c r="T7">
        <f>SUMIFS(NEMS_residential_agg!V:V, NEMS_residential_agg!$A:$A, About!$B$4, NEMS_residential_agg!$C:$C, Keys!$C$6)*About!$B$12*Keys!$C$2</f>
        <v>190302234.68322608</v>
      </c>
      <c r="U7">
        <f>SUMIFS(NEMS_residential_agg!W:W, NEMS_residential_agg!$A:$A, About!$B$4, NEMS_residential_agg!$C:$C, Keys!$C$6)*About!$B$12*Keys!$C$2</f>
        <v>192889307.48381406</v>
      </c>
      <c r="V7">
        <f>SUMIFS(NEMS_residential_agg!X:X, NEMS_residential_agg!$A:$A, About!$B$4, NEMS_residential_agg!$C:$C, Keys!$C$6)*About!$B$12*Keys!$C$2</f>
        <v>194445003.25358677</v>
      </c>
      <c r="W7">
        <f>SUMIFS(NEMS_residential_agg!Y:Y, NEMS_residential_agg!$A:$A, About!$B$4, NEMS_residential_agg!$C:$C, Keys!$C$6)*About!$B$12*Keys!$C$2</f>
        <v>195145774.67472363</v>
      </c>
      <c r="X7">
        <f>SUMIFS(NEMS_residential_agg!Z:Z, NEMS_residential_agg!$A:$A, About!$B$4, NEMS_residential_agg!$C:$C, Keys!$C$6)*About!$B$12*Keys!$C$2</f>
        <v>195067895.67006406</v>
      </c>
      <c r="Y7">
        <f>SUMIFS(NEMS_residential_agg!AA:AA, NEMS_residential_agg!$A:$A, About!$B$4, NEMS_residential_agg!$C:$C, Keys!$C$6)*About!$B$12*Keys!$C$2</f>
        <v>194574986.0371986</v>
      </c>
      <c r="Z7">
        <f>SUMIFS(NEMS_residential_agg!AB:AB, NEMS_residential_agg!$A:$A, About!$B$4, NEMS_residential_agg!$C:$C, Keys!$C$6)*About!$B$12*Keys!$C$2</f>
        <v>193631184.55012596</v>
      </c>
      <c r="AA7">
        <f>SUMIFS(NEMS_residential_agg!AC:AC, NEMS_residential_agg!$A:$A, About!$B$4, NEMS_residential_agg!$C:$C, Keys!$C$6)*About!$B$12*Keys!$C$2</f>
        <v>192558153.98094034</v>
      </c>
      <c r="AB7">
        <f>SUMIFS(NEMS_residential_agg!AD:AD, NEMS_residential_agg!$A:$A, About!$B$4, NEMS_residential_agg!$C:$C, Keys!$C$6)*About!$B$12*Keys!$C$2</f>
        <v>191620502.77612978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18028208.775143716</v>
      </c>
      <c r="C8">
        <f>SUMIFS(NEMS_residential_agg!E:E, NEMS_residential_agg!$A:$A, About!$B$4, NEMS_residential_agg!$C:$C, Keys!$C$7)*About!$B$12*Keys!$C$2</f>
        <v>17115958.244435862</v>
      </c>
      <c r="D8">
        <f>SUMIFS(NEMS_residential_agg!F:F, NEMS_residential_agg!$A:$A, About!$B$4, NEMS_residential_agg!$C:$C, Keys!$C$7)*About!$B$12*Keys!$C$2</f>
        <v>16354954.104054837</v>
      </c>
      <c r="E8">
        <f>SUMIFS(NEMS_residential_agg!G:G, NEMS_residential_agg!$A:$A, About!$B$4, NEMS_residential_agg!$C:$C, Keys!$C$7)*About!$B$12*Keys!$C$2</f>
        <v>15504780.206795989</v>
      </c>
      <c r="F8">
        <f>SUMIFS(NEMS_residential_agg!H:H, NEMS_residential_agg!$A:$A, About!$B$4, NEMS_residential_agg!$C:$C, Keys!$C$7)*About!$B$12*Keys!$C$2</f>
        <v>14960540.004373102</v>
      </c>
      <c r="G8">
        <f>SUMIFS(NEMS_residential_agg!I:I, NEMS_residential_agg!$A:$A, About!$B$4, NEMS_residential_agg!$C:$C, Keys!$C$7)*About!$B$12*Keys!$C$2</f>
        <v>15107137.105698274</v>
      </c>
      <c r="H8">
        <f>SUMIFS(NEMS_residential_agg!J:J, NEMS_residential_agg!$A:$A, About!$B$4, NEMS_residential_agg!$C:$C, Keys!$C$7)*About!$B$12*Keys!$C$2</f>
        <v>11319637.002620995</v>
      </c>
      <c r="I8">
        <f>SUMIFS(NEMS_residential_agg!K:K, NEMS_residential_agg!$A:$A, About!$B$4, NEMS_residential_agg!$C:$C, Keys!$C$7)*About!$B$12*Keys!$C$2</f>
        <v>11565727.160739372</v>
      </c>
      <c r="J8">
        <f>SUMIFS(NEMS_residential_agg!L:L, NEMS_residential_agg!$A:$A, About!$B$4, NEMS_residential_agg!$C:$C, Keys!$C$7)*About!$B$12*Keys!$C$2</f>
        <v>11678055.995119506</v>
      </c>
      <c r="K8">
        <f>SUMIFS(NEMS_residential_agg!M:M, NEMS_residential_agg!$A:$A, About!$B$4, NEMS_residential_agg!$C:$C, Keys!$C$7)*About!$B$12*Keys!$C$2</f>
        <v>11768353.308390105</v>
      </c>
      <c r="L8">
        <f>SUMIFS(NEMS_residential_agg!N:N, NEMS_residential_agg!$A:$A, About!$B$4, NEMS_residential_agg!$C:$C, Keys!$C$7)*About!$B$12*Keys!$C$2</f>
        <v>11841817.118800815</v>
      </c>
      <c r="M8">
        <f>SUMIFS(NEMS_residential_agg!O:O, NEMS_residential_agg!$A:$A, About!$B$4, NEMS_residential_agg!$C:$C, Keys!$C$7)*About!$B$12*Keys!$C$2</f>
        <v>11978908.161713775</v>
      </c>
      <c r="N8">
        <f>SUMIFS(NEMS_residential_agg!P:P, NEMS_residential_agg!$A:$A, About!$B$4, NEMS_residential_agg!$C:$C, Keys!$C$7)*About!$B$12*Keys!$C$2</f>
        <v>12242710.653409937</v>
      </c>
      <c r="O8">
        <f>SUMIFS(NEMS_residential_agg!Q:Q, NEMS_residential_agg!$A:$A, About!$B$4, NEMS_residential_agg!$C:$C, Keys!$C$7)*About!$B$12*Keys!$C$2</f>
        <v>12507256.256604208</v>
      </c>
      <c r="P8">
        <f>SUMIFS(NEMS_residential_agg!R:R, NEMS_residential_agg!$A:$A, About!$B$4, NEMS_residential_agg!$C:$C, Keys!$C$7)*About!$B$12*Keys!$C$2</f>
        <v>12775517.138604781</v>
      </c>
      <c r="Q8">
        <f>SUMIFS(NEMS_residential_agg!S:S, NEMS_residential_agg!$A:$A, About!$B$4, NEMS_residential_agg!$C:$C, Keys!$C$7)*About!$B$12*Keys!$C$2</f>
        <v>13014730.205990445</v>
      </c>
      <c r="R8">
        <f>SUMIFS(NEMS_residential_agg!T:T, NEMS_residential_agg!$A:$A, About!$B$4, NEMS_residential_agg!$C:$C, Keys!$C$7)*About!$B$12*Keys!$C$2</f>
        <v>13163548.00259882</v>
      </c>
      <c r="S8">
        <f>SUMIFS(NEMS_residential_agg!U:U, NEMS_residential_agg!$A:$A, About!$B$4, NEMS_residential_agg!$C:$C, Keys!$C$7)*About!$B$12*Keys!$C$2</f>
        <v>13271147.147577073</v>
      </c>
      <c r="T8">
        <f>SUMIFS(NEMS_residential_agg!V:V, NEMS_residential_agg!$A:$A, About!$B$4, NEMS_residential_agg!$C:$C, Keys!$C$7)*About!$B$12*Keys!$C$2</f>
        <v>13484381.131741563</v>
      </c>
      <c r="U8">
        <f>SUMIFS(NEMS_residential_agg!W:W, NEMS_residential_agg!$A:$A, About!$B$4, NEMS_residential_agg!$C:$C, Keys!$C$7)*About!$B$12*Keys!$C$2</f>
        <v>13619373.961090207</v>
      </c>
      <c r="V8">
        <f>SUMIFS(NEMS_residential_agg!X:X, NEMS_residential_agg!$A:$A, About!$B$4, NEMS_residential_agg!$C:$C, Keys!$C$7)*About!$B$12*Keys!$C$2</f>
        <v>13465852.950081756</v>
      </c>
      <c r="W8">
        <f>SUMIFS(NEMS_residential_agg!Y:Y, NEMS_residential_agg!$A:$A, About!$B$4, NEMS_residential_agg!$C:$C, Keys!$C$7)*About!$B$12*Keys!$C$2</f>
        <v>13509524.022931958</v>
      </c>
      <c r="X8">
        <f>SUMIFS(NEMS_residential_agg!Z:Z, NEMS_residential_agg!$A:$A, About!$B$4, NEMS_residential_agg!$C:$C, Keys!$C$7)*About!$B$12*Keys!$C$2</f>
        <v>13716635.871941598</v>
      </c>
      <c r="Y8">
        <f>SUMIFS(NEMS_residential_agg!AA:AA, NEMS_residential_agg!$A:$A, About!$B$4, NEMS_residential_agg!$C:$C, Keys!$C$7)*About!$B$12*Keys!$C$2</f>
        <v>13929971.436507761</v>
      </c>
      <c r="Z8">
        <f>SUMIFS(NEMS_residential_agg!AB:AB, NEMS_residential_agg!$A:$A, About!$B$4, NEMS_residential_agg!$C:$C, Keys!$C$7)*About!$B$12*Keys!$C$2</f>
        <v>14136209.192431403</v>
      </c>
      <c r="AA8">
        <f>SUMIFS(NEMS_residential_agg!AC:AC, NEMS_residential_agg!$A:$A, About!$B$4, NEMS_residential_agg!$C:$C, Keys!$C$7)*About!$B$12*Keys!$C$2</f>
        <v>14331361.029045489</v>
      </c>
      <c r="AB8">
        <f>SUMIFS(NEMS_residential_agg!AD:AD, NEMS_residential_agg!$A:$A, About!$B$4, NEMS_residential_agg!$C:$C, Keys!$C$7)*About!$B$12*Keys!$C$2</f>
        <v>14412398.083394341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377012863.79346073</v>
      </c>
      <c r="C9">
        <f>SUMIFS(NEMS_residential_agg!E:E, NEMS_residential_agg!$A:$A, About!$B$4, NEMS_residential_agg!$C:$C, Keys!$C$8)*About!$B$12*Keys!$C$2</f>
        <v>384493918.01306921</v>
      </c>
      <c r="D9">
        <f>SUMIFS(NEMS_residential_agg!F:F, NEMS_residential_agg!$A:$A, About!$B$4, NEMS_residential_agg!$C:$C, Keys!$C$8)*About!$B$12*Keys!$C$2</f>
        <v>394401121.3330676</v>
      </c>
      <c r="E9">
        <f>SUMIFS(NEMS_residential_agg!G:G, NEMS_residential_agg!$A:$A, About!$B$4, NEMS_residential_agg!$C:$C, Keys!$C$8)*About!$B$12*Keys!$C$2</f>
        <v>407304581.00803971</v>
      </c>
      <c r="F9">
        <f>SUMIFS(NEMS_residential_agg!H:H, NEMS_residential_agg!$A:$A, About!$B$4, NEMS_residential_agg!$C:$C, Keys!$C$8)*About!$B$12*Keys!$C$2</f>
        <v>406180696.69801342</v>
      </c>
      <c r="G9">
        <f>SUMIFS(NEMS_residential_agg!I:I, NEMS_residential_agg!$A:$A, About!$B$4, NEMS_residential_agg!$C:$C, Keys!$C$8)*About!$B$12*Keys!$C$2</f>
        <v>410508691.90549475</v>
      </c>
      <c r="H9">
        <f>SUMIFS(NEMS_residential_agg!J:J, NEMS_residential_agg!$A:$A, About!$B$4, NEMS_residential_agg!$C:$C, Keys!$C$8)*About!$B$12*Keys!$C$2</f>
        <v>416148292.00529313</v>
      </c>
      <c r="I9">
        <f>SUMIFS(NEMS_residential_agg!K:K, NEMS_residential_agg!$A:$A, About!$B$4, NEMS_residential_agg!$C:$C, Keys!$C$8)*About!$B$12*Keys!$C$2</f>
        <v>429274463.15770841</v>
      </c>
      <c r="J9">
        <f>SUMIFS(NEMS_residential_agg!L:L, NEMS_residential_agg!$A:$A, About!$B$4, NEMS_residential_agg!$C:$C, Keys!$C$8)*About!$B$12*Keys!$C$2</f>
        <v>443500819.17392641</v>
      </c>
      <c r="K9">
        <f>SUMIFS(NEMS_residential_agg!M:M, NEMS_residential_agg!$A:$A, About!$B$4, NEMS_residential_agg!$C:$C, Keys!$C$8)*About!$B$12*Keys!$C$2</f>
        <v>440923975.05995792</v>
      </c>
      <c r="L9">
        <f>SUMIFS(NEMS_residential_agg!N:N, NEMS_residential_agg!$A:$A, About!$B$4, NEMS_residential_agg!$C:$C, Keys!$C$8)*About!$B$12*Keys!$C$2</f>
        <v>433177098.02733105</v>
      </c>
      <c r="M9">
        <f>SUMIFS(NEMS_residential_agg!O:O, NEMS_residential_agg!$A:$A, About!$B$4, NEMS_residential_agg!$C:$C, Keys!$C$8)*About!$B$12*Keys!$C$2</f>
        <v>434069172.65587187</v>
      </c>
      <c r="N9">
        <f>SUMIFS(NEMS_residential_agg!P:P, NEMS_residential_agg!$A:$A, About!$B$4, NEMS_residential_agg!$C:$C, Keys!$C$8)*About!$B$12*Keys!$C$2</f>
        <v>431439152.80406213</v>
      </c>
      <c r="O9">
        <f>SUMIFS(NEMS_residential_agg!Q:Q, NEMS_residential_agg!$A:$A, About!$B$4, NEMS_residential_agg!$C:$C, Keys!$C$8)*About!$B$12*Keys!$C$2</f>
        <v>429441210.38290942</v>
      </c>
      <c r="P9">
        <f>SUMIFS(NEMS_residential_agg!R:R, NEMS_residential_agg!$A:$A, About!$B$4, NEMS_residential_agg!$C:$C, Keys!$C$8)*About!$B$12*Keys!$C$2</f>
        <v>438330538.9230144</v>
      </c>
      <c r="Q9">
        <f>SUMIFS(NEMS_residential_agg!S:S, NEMS_residential_agg!$A:$A, About!$B$4, NEMS_residential_agg!$C:$C, Keys!$C$8)*About!$B$12*Keys!$C$2</f>
        <v>446042646.7537936</v>
      </c>
      <c r="R9">
        <f>SUMIFS(NEMS_residential_agg!T:T, NEMS_residential_agg!$A:$A, About!$B$4, NEMS_residential_agg!$C:$C, Keys!$C$8)*About!$B$12*Keys!$C$2</f>
        <v>451713587.40336353</v>
      </c>
      <c r="S9">
        <f>SUMIFS(NEMS_residential_agg!U:U, NEMS_residential_agg!$A:$A, About!$B$4, NEMS_residential_agg!$C:$C, Keys!$C$8)*About!$B$12*Keys!$C$2</f>
        <v>454217818.25118989</v>
      </c>
      <c r="T9">
        <f>SUMIFS(NEMS_residential_agg!V:V, NEMS_residential_agg!$A:$A, About!$B$4, NEMS_residential_agg!$C:$C, Keys!$C$8)*About!$B$12*Keys!$C$2</f>
        <v>454274420.27229142</v>
      </c>
      <c r="U9">
        <f>SUMIFS(NEMS_residential_agg!W:W, NEMS_residential_agg!$A:$A, About!$B$4, NEMS_residential_agg!$C:$C, Keys!$C$8)*About!$B$12*Keys!$C$2</f>
        <v>459604973.21704131</v>
      </c>
      <c r="V9">
        <f>SUMIFS(NEMS_residential_agg!X:X, NEMS_residential_agg!$A:$A, About!$B$4, NEMS_residential_agg!$C:$C, Keys!$C$8)*About!$B$12*Keys!$C$2</f>
        <v>463647241.84448743</v>
      </c>
      <c r="W9">
        <f>SUMIFS(NEMS_residential_agg!Y:Y, NEMS_residential_agg!$A:$A, About!$B$4, NEMS_residential_agg!$C:$C, Keys!$C$8)*About!$B$12*Keys!$C$2</f>
        <v>466688614.66806787</v>
      </c>
      <c r="X9">
        <f>SUMIFS(NEMS_residential_agg!Z:Z, NEMS_residential_agg!$A:$A, About!$B$4, NEMS_residential_agg!$C:$C, Keys!$C$8)*About!$B$12*Keys!$C$2</f>
        <v>468782104.39534956</v>
      </c>
      <c r="Y9">
        <f>SUMIFS(NEMS_residential_agg!AA:AA, NEMS_residential_agg!$A:$A, About!$B$4, NEMS_residential_agg!$C:$C, Keys!$C$8)*About!$B$12*Keys!$C$2</f>
        <v>470692045.44325691</v>
      </c>
      <c r="Z9">
        <f>SUMIFS(NEMS_residential_agg!AB:AB, NEMS_residential_agg!$A:$A, About!$B$4, NEMS_residential_agg!$C:$C, Keys!$C$8)*About!$B$12*Keys!$C$2</f>
        <v>473205614.8602736</v>
      </c>
      <c r="AA9">
        <f>SUMIFS(NEMS_residential_agg!AC:AC, NEMS_residential_agg!$A:$A, About!$B$4, NEMS_residential_agg!$C:$C, Keys!$C$8)*About!$B$12*Keys!$C$2</f>
        <v>475590815.35405177</v>
      </c>
      <c r="AB9">
        <f>SUMIFS(NEMS_residential_agg!AD:AD, NEMS_residential_agg!$A:$A, About!$B$4, NEMS_residential_agg!$C:$C, Keys!$C$8)*About!$B$12*Keys!$C$2</f>
        <v>478164552.55688709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72431021.728203684</v>
      </c>
      <c r="C13">
        <f>SUMIFS(NEMS_commercial_agg!E:E, NEMS_commercial_agg!$A:$A, About!$B$4, NEMS_commercial_agg!$C:$C, Keys!$C$5)*About!$B$13*Keys!$C$3*Keys!$C$2</f>
        <v>71451805.879715189</v>
      </c>
      <c r="D13">
        <f>SUMIFS(NEMS_commercial_agg!F:F, NEMS_commercial_agg!$A:$A, About!$B$4, NEMS_commercial_agg!$C:$C, Keys!$C$5)*About!$B$13*Keys!$C$3*Keys!$C$2</f>
        <v>69517972.841734037</v>
      </c>
      <c r="E13">
        <f>SUMIFS(NEMS_commercial_agg!G:G, NEMS_commercial_agg!$A:$A, About!$B$4, NEMS_commercial_agg!$C:$C, Keys!$C$5)*About!$B$13*Keys!$C$3*Keys!$C$2</f>
        <v>67921357.683943182</v>
      </c>
      <c r="F13">
        <f>SUMIFS(NEMS_commercial_agg!H:H, NEMS_commercial_agg!$A:$A, About!$B$4, NEMS_commercial_agg!$C:$C, Keys!$C$5)*About!$B$13*Keys!$C$3*Keys!$C$2</f>
        <v>67279900.345513046</v>
      </c>
      <c r="G13">
        <f>SUMIFS(NEMS_commercial_agg!I:I, NEMS_commercial_agg!$A:$A, About!$B$4, NEMS_commercial_agg!$C:$C, Keys!$C$5)*About!$B$13*Keys!$C$3*Keys!$C$2</f>
        <v>66645200.880433381</v>
      </c>
      <c r="H13">
        <f>SUMIFS(NEMS_commercial_agg!J:J, NEMS_commercial_agg!$A:$A, About!$B$4, NEMS_commercial_agg!$C:$C, Keys!$C$5)*About!$B$13*Keys!$C$3*Keys!$C$2</f>
        <v>65821956.74887462</v>
      </c>
      <c r="I13">
        <f>SUMIFS(NEMS_commercial_agg!K:K, NEMS_commercial_agg!$A:$A, About!$B$4, NEMS_commercial_agg!$C:$C, Keys!$C$5)*About!$B$13*Keys!$C$3*Keys!$C$2</f>
        <v>65006146.278001368</v>
      </c>
      <c r="J13">
        <f>SUMIFS(NEMS_commercial_agg!L:L, NEMS_commercial_agg!$A:$A, About!$B$4, NEMS_commercial_agg!$C:$C, Keys!$C$5)*About!$B$13*Keys!$C$3*Keys!$C$2</f>
        <v>63532118.94278872</v>
      </c>
      <c r="K13">
        <f>SUMIFS(NEMS_commercial_agg!M:M, NEMS_commercial_agg!$A:$A, About!$B$4, NEMS_commercial_agg!$C:$C, Keys!$C$5)*About!$B$13*Keys!$C$3*Keys!$C$2</f>
        <v>61554224.570562266</v>
      </c>
      <c r="L13">
        <f>SUMIFS(NEMS_commercial_agg!N:N, NEMS_commercial_agg!$A:$A, About!$B$4, NEMS_commercial_agg!$C:$C, Keys!$C$5)*About!$B$13*Keys!$C$3*Keys!$C$2</f>
        <v>60197513.916714437</v>
      </c>
      <c r="M13">
        <f>SUMIFS(NEMS_commercial_agg!O:O, NEMS_commercial_agg!$A:$A, About!$B$4, NEMS_commercial_agg!$C:$C, Keys!$C$5)*About!$B$13*Keys!$C$3*Keys!$C$2</f>
        <v>58841884.522602692</v>
      </c>
      <c r="N13">
        <f>SUMIFS(NEMS_commercial_agg!P:P, NEMS_commercial_agg!$A:$A, About!$B$4, NEMS_commercial_agg!$C:$C, Keys!$C$5)*About!$B$13*Keys!$C$3*Keys!$C$2</f>
        <v>57292844.793199413</v>
      </c>
      <c r="O13">
        <f>SUMIFS(NEMS_commercial_agg!Q:Q, NEMS_commercial_agg!$A:$A, About!$B$4, NEMS_commercial_agg!$C:$C, Keys!$C$5)*About!$B$13*Keys!$C$3*Keys!$C$2</f>
        <v>56061289.953802973</v>
      </c>
      <c r="P13">
        <f>SUMIFS(NEMS_commercial_agg!R:R, NEMS_commercial_agg!$A:$A, About!$B$4, NEMS_commercial_agg!$C:$C, Keys!$C$5)*About!$B$13*Keys!$C$3*Keys!$C$2</f>
        <v>54858523.654879697</v>
      </c>
      <c r="Q13">
        <f>SUMIFS(NEMS_commercial_agg!S:S, NEMS_commercial_agg!$A:$A, About!$B$4, NEMS_commercial_agg!$C:$C, Keys!$C$5)*About!$B$13*Keys!$C$3*Keys!$C$2</f>
        <v>53702116.367140897</v>
      </c>
      <c r="R13">
        <f>SUMIFS(NEMS_commercial_agg!T:T, NEMS_commercial_agg!$A:$A, About!$B$4, NEMS_commercial_agg!$C:$C, Keys!$C$5)*About!$B$13*Keys!$C$3*Keys!$C$2</f>
        <v>52616666.74958244</v>
      </c>
      <c r="S13">
        <f>SUMIFS(NEMS_commercial_agg!U:U, NEMS_commercial_agg!$A:$A, About!$B$4, NEMS_commercial_agg!$C:$C, Keys!$C$5)*About!$B$13*Keys!$C$3*Keys!$C$2</f>
        <v>51607175.628483631</v>
      </c>
      <c r="T13">
        <f>SUMIFS(NEMS_commercial_agg!V:V, NEMS_commercial_agg!$A:$A, About!$B$4, NEMS_commercial_agg!$C:$C, Keys!$C$5)*About!$B$13*Keys!$C$3*Keys!$C$2</f>
        <v>50660667.887011603</v>
      </c>
      <c r="U13">
        <f>SUMIFS(NEMS_commercial_agg!W:W, NEMS_commercial_agg!$A:$A, About!$B$4, NEMS_commercial_agg!$C:$C, Keys!$C$5)*About!$B$13*Keys!$C$3*Keys!$C$2</f>
        <v>49768087.974876605</v>
      </c>
      <c r="V13">
        <f>SUMIFS(NEMS_commercial_agg!X:X, NEMS_commercial_agg!$A:$A, About!$B$4, NEMS_commercial_agg!$C:$C, Keys!$C$5)*About!$B$13*Keys!$C$3*Keys!$C$2</f>
        <v>48911459.948966309</v>
      </c>
      <c r="W13">
        <f>SUMIFS(NEMS_commercial_agg!Y:Y, NEMS_commercial_agg!$A:$A, About!$B$4, NEMS_commercial_agg!$C:$C, Keys!$C$5)*About!$B$13*Keys!$C$3*Keys!$C$2</f>
        <v>48095514.320626065</v>
      </c>
      <c r="X13">
        <f>SUMIFS(NEMS_commercial_agg!Z:Z, NEMS_commercial_agg!$A:$A, About!$B$4, NEMS_commercial_agg!$C:$C, Keys!$C$5)*About!$B$13*Keys!$C$3*Keys!$C$2</f>
        <v>47307816.602890916</v>
      </c>
      <c r="Y13">
        <f>SUMIFS(NEMS_commercial_agg!AA:AA, NEMS_commercial_agg!$A:$A, About!$B$4, NEMS_commercial_agg!$C:$C, Keys!$C$5)*About!$B$13*Keys!$C$3*Keys!$C$2</f>
        <v>46468218.417823918</v>
      </c>
      <c r="Z13">
        <f>SUMIFS(NEMS_commercial_agg!AB:AB, NEMS_commercial_agg!$A:$A, About!$B$4, NEMS_commercial_agg!$C:$C, Keys!$C$5)*About!$B$13*Keys!$C$3*Keys!$C$2</f>
        <v>45706470.933754735</v>
      </c>
      <c r="AA13">
        <f>SUMIFS(NEMS_commercial_agg!AC:AC, NEMS_commercial_agg!$A:$A, About!$B$4, NEMS_commercial_agg!$C:$C, Keys!$C$5)*About!$B$13*Keys!$C$3*Keys!$C$2</f>
        <v>44934992.112060823</v>
      </c>
      <c r="AB13">
        <f>SUMIFS(NEMS_commercial_agg!AD:AD, NEMS_commercial_agg!$A:$A, About!$B$4, NEMS_commercial_agg!$C:$C, Keys!$C$5)*About!$B$13*Keys!$C$3*Keys!$C$2</f>
        <v>44185679.11495658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59581601.339549206</v>
      </c>
      <c r="C14">
        <f>SUMIFS(NEMS_commercial_agg!E:E, NEMS_commercial_agg!$A:$A, About!$B$4, NEMS_commercial_agg!$C:$C, Keys!$C$6)*About!$B$13*Keys!$C$3*Keys!$C$2</f>
        <v>60231708.75586801</v>
      </c>
      <c r="D14">
        <f>SUMIFS(NEMS_commercial_agg!F:F, NEMS_commercial_agg!$A:$A, About!$B$4, NEMS_commercial_agg!$C:$C, Keys!$C$6)*About!$B$13*Keys!$C$3*Keys!$C$2</f>
        <v>59430224.976497851</v>
      </c>
      <c r="E14">
        <f>SUMIFS(NEMS_commercial_agg!G:G, NEMS_commercial_agg!$A:$A, About!$B$4, NEMS_commercial_agg!$C:$C, Keys!$C$6)*About!$B$13*Keys!$C$3*Keys!$C$2</f>
        <v>58986097.539902508</v>
      </c>
      <c r="F14">
        <f>SUMIFS(NEMS_commercial_agg!H:H, NEMS_commercial_agg!$A:$A, About!$B$4, NEMS_commercial_agg!$C:$C, Keys!$C$6)*About!$B$13*Keys!$C$3*Keys!$C$2</f>
        <v>59569302.010051288</v>
      </c>
      <c r="G14">
        <f>SUMIFS(NEMS_commercial_agg!I:I, NEMS_commercial_agg!$A:$A, About!$B$4, NEMS_commercial_agg!$C:$C, Keys!$C$6)*About!$B$13*Keys!$C$3*Keys!$C$2</f>
        <v>60195621.712176301</v>
      </c>
      <c r="H14">
        <f>SUMIFS(NEMS_commercial_agg!J:J, NEMS_commercial_agg!$A:$A, About!$B$4, NEMS_commercial_agg!$C:$C, Keys!$C$6)*About!$B$13*Keys!$C$3*Keys!$C$2</f>
        <v>60896683.493557915</v>
      </c>
      <c r="I14">
        <f>SUMIFS(NEMS_commercial_agg!K:K, NEMS_commercial_agg!$A:$A, About!$B$4, NEMS_commercial_agg!$C:$C, Keys!$C$6)*About!$B$13*Keys!$C$3*Keys!$C$2</f>
        <v>61208221.4550163</v>
      </c>
      <c r="J14">
        <f>SUMIFS(NEMS_commercial_agg!L:L, NEMS_commercial_agg!$A:$A, About!$B$4, NEMS_commercial_agg!$C:$C, Keys!$C$6)*About!$B$13*Keys!$C$3*Keys!$C$2</f>
        <v>61016973.639196955</v>
      </c>
      <c r="K14">
        <f>SUMIFS(NEMS_commercial_agg!M:M, NEMS_commercial_agg!$A:$A, About!$B$4, NEMS_commercial_agg!$C:$C, Keys!$C$6)*About!$B$13*Keys!$C$3*Keys!$C$2</f>
        <v>60343754.296019405</v>
      </c>
      <c r="L14">
        <f>SUMIFS(NEMS_commercial_agg!N:N, NEMS_commercial_agg!$A:$A, About!$B$4, NEMS_commercial_agg!$C:$C, Keys!$C$6)*About!$B$13*Keys!$C$3*Keys!$C$2</f>
        <v>59869892.216681853</v>
      </c>
      <c r="M14">
        <f>SUMIFS(NEMS_commercial_agg!O:O, NEMS_commercial_agg!$A:$A, About!$B$4, NEMS_commercial_agg!$C:$C, Keys!$C$6)*About!$B$13*Keys!$C$3*Keys!$C$2</f>
        <v>59351022.700829893</v>
      </c>
      <c r="N14">
        <f>SUMIFS(NEMS_commercial_agg!P:P, NEMS_commercial_agg!$A:$A, About!$B$4, NEMS_commercial_agg!$C:$C, Keys!$C$6)*About!$B$13*Keys!$C$3*Keys!$C$2</f>
        <v>58875809.046822242</v>
      </c>
      <c r="O14">
        <f>SUMIFS(NEMS_commercial_agg!Q:Q, NEMS_commercial_agg!$A:$A, About!$B$4, NEMS_commercial_agg!$C:$C, Keys!$C$6)*About!$B$13*Keys!$C$3*Keys!$C$2</f>
        <v>58478175.778878383</v>
      </c>
      <c r="P14">
        <f>SUMIFS(NEMS_commercial_agg!R:R, NEMS_commercial_agg!$A:$A, About!$B$4, NEMS_commercial_agg!$C:$C, Keys!$C$6)*About!$B$13*Keys!$C$3*Keys!$C$2</f>
        <v>58107979.476737596</v>
      </c>
      <c r="Q14">
        <f>SUMIFS(NEMS_commercial_agg!S:S, NEMS_commercial_agg!$A:$A, About!$B$4, NEMS_commercial_agg!$C:$C, Keys!$C$6)*About!$B$13*Keys!$C$3*Keys!$C$2</f>
        <v>57773599.903354496</v>
      </c>
      <c r="R14">
        <f>SUMIFS(NEMS_commercial_agg!T:T, NEMS_commercial_agg!$A:$A, About!$B$4, NEMS_commercial_agg!$C:$C, Keys!$C$6)*About!$B$13*Keys!$C$3*Keys!$C$2</f>
        <v>57807389.270107038</v>
      </c>
      <c r="S14">
        <f>SUMIFS(NEMS_commercial_agg!U:U, NEMS_commercial_agg!$A:$A, About!$B$4, NEMS_commercial_agg!$C:$C, Keys!$C$6)*About!$B$13*Keys!$C$3*Keys!$C$2</f>
        <v>57680070.936183475</v>
      </c>
      <c r="T14">
        <f>SUMIFS(NEMS_commercial_agg!V:V, NEMS_commercial_agg!$A:$A, About!$B$4, NEMS_commercial_agg!$C:$C, Keys!$C$6)*About!$B$13*Keys!$C$3*Keys!$C$2</f>
        <v>57593029.52742894</v>
      </c>
      <c r="U14">
        <f>SUMIFS(NEMS_commercial_agg!W:W, NEMS_commercial_agg!$A:$A, About!$B$4, NEMS_commercial_agg!$C:$C, Keys!$C$6)*About!$B$13*Keys!$C$3*Keys!$C$2</f>
        <v>57591002.165423796</v>
      </c>
      <c r="V14">
        <f>SUMIFS(NEMS_commercial_agg!X:X, NEMS_commercial_agg!$A:$A, About!$B$4, NEMS_commercial_agg!$C:$C, Keys!$C$6)*About!$B$13*Keys!$C$3*Keys!$C$2</f>
        <v>57635604.129537143</v>
      </c>
      <c r="W14">
        <f>SUMIFS(NEMS_commercial_agg!Y:Y, NEMS_commercial_agg!$A:$A, About!$B$4, NEMS_commercial_agg!$C:$C, Keys!$C$6)*About!$B$13*Keys!$C$3*Keys!$C$2</f>
        <v>57748595.771957621</v>
      </c>
      <c r="X14">
        <f>SUMIFS(NEMS_commercial_agg!Z:Z, NEMS_commercial_agg!$A:$A, About!$B$4, NEMS_commercial_agg!$C:$C, Keys!$C$6)*About!$B$13*Keys!$C$3*Keys!$C$2</f>
        <v>57936870.123502754</v>
      </c>
      <c r="Y14">
        <f>SUMIFS(NEMS_commercial_agg!AA:AA, NEMS_commercial_agg!$A:$A, About!$B$4, NEMS_commercial_agg!$C:$C, Keys!$C$6)*About!$B$13*Keys!$C$3*Keys!$C$2</f>
        <v>58126766.364652008</v>
      </c>
      <c r="Z14">
        <f>SUMIFS(NEMS_commercial_agg!AB:AB, NEMS_commercial_agg!$A:$A, About!$B$4, NEMS_commercial_agg!$C:$C, Keys!$C$6)*About!$B$13*Keys!$C$3*Keys!$C$2</f>
        <v>58342477.682000205</v>
      </c>
      <c r="AA14">
        <f>SUMIFS(NEMS_commercial_agg!AC:AC, NEMS_commercial_agg!$A:$A, About!$B$4, NEMS_commercial_agg!$C:$C, Keys!$C$6)*About!$B$13*Keys!$C$3*Keys!$C$2</f>
        <v>58552782.700667992</v>
      </c>
      <c r="AB14">
        <f>SUMIFS(NEMS_commercial_agg!AD:AD, NEMS_commercial_agg!$A:$A, About!$B$4, NEMS_commercial_agg!$C:$C, Keys!$C$6)*About!$B$13*Keys!$C$3*Keys!$C$2</f>
        <v>58797552.873423353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9889066.3887312766</v>
      </c>
      <c r="C15">
        <f>SUMIFS(NEMS_commercial_agg!E:E, NEMS_commercial_agg!$A:$A, About!$B$4, NEMS_commercial_agg!$C:$C, Keys!$C$7)*About!$B$13*Keys!$C$3*Keys!$C$2</f>
        <v>10039226.334579546</v>
      </c>
      <c r="D15">
        <f>SUMIFS(NEMS_commercial_agg!F:F, NEMS_commercial_agg!$A:$A, About!$B$4, NEMS_commercial_agg!$C:$C, Keys!$C$7)*About!$B$13*Keys!$C$3*Keys!$C$2</f>
        <v>10009221.376903296</v>
      </c>
      <c r="E15">
        <f>SUMIFS(NEMS_commercial_agg!G:G, NEMS_commercial_agg!$A:$A, About!$B$4, NEMS_commercial_agg!$C:$C, Keys!$C$7)*About!$B$13*Keys!$C$3*Keys!$C$2</f>
        <v>9982460.1984352861</v>
      </c>
      <c r="F15">
        <f>SUMIFS(NEMS_commercial_agg!H:H, NEMS_commercial_agg!$A:$A, About!$B$4, NEMS_commercial_agg!$C:$C, Keys!$C$7)*About!$B$13*Keys!$C$3*Keys!$C$2</f>
        <v>10076800.110408369</v>
      </c>
      <c r="G15">
        <f>SUMIFS(NEMS_commercial_agg!I:I, NEMS_commercial_agg!$A:$A, About!$B$4, NEMS_commercial_agg!$C:$C, Keys!$C$7)*About!$B$13*Keys!$C$3*Keys!$C$2</f>
        <v>10186007.343752563</v>
      </c>
      <c r="H15">
        <f>SUMIFS(NEMS_commercial_agg!J:J, NEMS_commercial_agg!$A:$A, About!$B$4, NEMS_commercial_agg!$C:$C, Keys!$C$7)*About!$B$13*Keys!$C$3*Keys!$C$2</f>
        <v>10687982.176228242</v>
      </c>
      <c r="I15">
        <f>SUMIFS(NEMS_commercial_agg!K:K, NEMS_commercial_agg!$A:$A, About!$B$4, NEMS_commercial_agg!$C:$C, Keys!$C$7)*About!$B$13*Keys!$C$3*Keys!$C$2</f>
        <v>10779889.253795139</v>
      </c>
      <c r="J15">
        <f>SUMIFS(NEMS_commercial_agg!L:L, NEMS_commercial_agg!$A:$A, About!$B$4, NEMS_commercial_agg!$C:$C, Keys!$C$7)*About!$B$13*Keys!$C$3*Keys!$C$2</f>
        <v>10805704.329994079</v>
      </c>
      <c r="K15">
        <f>SUMIFS(NEMS_commercial_agg!M:M, NEMS_commercial_agg!$A:$A, About!$B$4, NEMS_commercial_agg!$C:$C, Keys!$C$7)*About!$B$13*Keys!$C$3*Keys!$C$2</f>
        <v>10797189.409572439</v>
      </c>
      <c r="L15">
        <f>SUMIFS(NEMS_commercial_agg!N:N, NEMS_commercial_agg!$A:$A, About!$B$4, NEMS_commercial_agg!$C:$C, Keys!$C$7)*About!$B$13*Keys!$C$3*Keys!$C$2</f>
        <v>10770833.70350546</v>
      </c>
      <c r="M15">
        <f>SUMIFS(NEMS_commercial_agg!O:O, NEMS_commercial_agg!$A:$A, About!$B$4, NEMS_commercial_agg!$C:$C, Keys!$C$7)*About!$B$13*Keys!$C$3*Keys!$C$2</f>
        <v>10741504.533164261</v>
      </c>
      <c r="N15">
        <f>SUMIFS(NEMS_commercial_agg!P:P, NEMS_commercial_agg!$A:$A, About!$B$4, NEMS_commercial_agg!$C:$C, Keys!$C$7)*About!$B$13*Keys!$C$3*Keys!$C$2</f>
        <v>10696091.624248851</v>
      </c>
      <c r="O15">
        <f>SUMIFS(NEMS_commercial_agg!Q:Q, NEMS_commercial_agg!$A:$A, About!$B$4, NEMS_commercial_agg!$C:$C, Keys!$C$7)*About!$B$13*Keys!$C$3*Keys!$C$2</f>
        <v>10728934.888732314</v>
      </c>
      <c r="P15">
        <f>SUMIFS(NEMS_commercial_agg!R:R, NEMS_commercial_agg!$A:$A, About!$B$4, NEMS_commercial_agg!$C:$C, Keys!$C$7)*About!$B$13*Keys!$C$3*Keys!$C$2</f>
        <v>10709066.741081825</v>
      </c>
      <c r="Q15">
        <f>SUMIFS(NEMS_commercial_agg!S:S, NEMS_commercial_agg!$A:$A, About!$B$4, NEMS_commercial_agg!$C:$C, Keys!$C$7)*About!$B$13*Keys!$C$3*Keys!$C$2</f>
        <v>10672574.224989088</v>
      </c>
      <c r="R15">
        <f>SUMIFS(NEMS_commercial_agg!T:T, NEMS_commercial_agg!$A:$A, About!$B$4, NEMS_commercial_agg!$C:$C, Keys!$C$7)*About!$B$13*Keys!$C$3*Keys!$C$2</f>
        <v>10725150.479656033</v>
      </c>
      <c r="S15">
        <f>SUMIFS(NEMS_commercial_agg!U:U, NEMS_commercial_agg!$A:$A, About!$B$4, NEMS_commercial_agg!$C:$C, Keys!$C$7)*About!$B$13*Keys!$C$3*Keys!$C$2</f>
        <v>10750965.555854971</v>
      </c>
      <c r="T15">
        <f>SUMIFS(NEMS_commercial_agg!V:V, NEMS_commercial_agg!$A:$A, About!$B$4, NEMS_commercial_agg!$C:$C, Keys!$C$7)*About!$B$13*Keys!$C$3*Keys!$C$2</f>
        <v>10783943.977805445</v>
      </c>
      <c r="U15">
        <f>SUMIFS(NEMS_commercial_agg!W:W, NEMS_commercial_agg!$A:$A, About!$B$4, NEMS_commercial_agg!$C:$C, Keys!$C$7)*About!$B$13*Keys!$C$3*Keys!$C$2</f>
        <v>10824491.21790849</v>
      </c>
      <c r="V15">
        <f>SUMIFS(NEMS_commercial_agg!X:X, NEMS_commercial_agg!$A:$A, About!$B$4, NEMS_commercial_agg!$C:$C, Keys!$C$7)*About!$B$13*Keys!$C$3*Keys!$C$2</f>
        <v>10862470.466138339</v>
      </c>
      <c r="W15">
        <f>SUMIFS(NEMS_commercial_agg!Y:Y, NEMS_commercial_agg!$A:$A, About!$B$4, NEMS_commercial_agg!$C:$C, Keys!$C$7)*About!$B$13*Keys!$C$3*Keys!$C$2</f>
        <v>10913424.831201164</v>
      </c>
      <c r="X15">
        <f>SUMIFS(NEMS_commercial_agg!Z:Z, NEMS_commercial_agg!$A:$A, About!$B$4, NEMS_commercial_agg!$C:$C, Keys!$C$7)*About!$B$13*Keys!$C$3*Keys!$C$2</f>
        <v>10969109.707609344</v>
      </c>
      <c r="Y15">
        <f>SUMIFS(NEMS_commercial_agg!AA:AA, NEMS_commercial_agg!$A:$A, About!$B$4, NEMS_commercial_agg!$C:$C, Keys!$C$7)*About!$B$13*Keys!$C$3*Keys!$C$2</f>
        <v>11024659.426550513</v>
      </c>
      <c r="Z15">
        <f>SUMIFS(NEMS_commercial_agg!AB:AB, NEMS_commercial_agg!$A:$A, About!$B$4, NEMS_commercial_agg!$C:$C, Keys!$C$7)*About!$B$13*Keys!$C$3*Keys!$C$2</f>
        <v>11083452.924699927</v>
      </c>
      <c r="AA15">
        <f>SUMIFS(NEMS_commercial_agg!AC:AC, NEMS_commercial_agg!$A:$A, About!$B$4, NEMS_commercial_agg!$C:$C, Keys!$C$7)*About!$B$13*Keys!$C$3*Keys!$C$2</f>
        <v>11131974.45535657</v>
      </c>
      <c r="AB15">
        <f>SUMIFS(NEMS_commercial_agg!AD:AD, NEMS_commercial_agg!$A:$A, About!$B$4, NEMS_commercial_agg!$C:$C, Keys!$C$7)*About!$B$13*Keys!$C$3*Keys!$C$2</f>
        <v>11188470.276566807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443459758.70830619</v>
      </c>
      <c r="C16">
        <f>SUMIFS(NEMS_commercial_agg!E:E, NEMS_commercial_agg!$A:$A, About!$B$4, NEMS_commercial_agg!$C:$C, Keys!$C$8)*About!$B$13*Keys!$C$3*Keys!$C$2</f>
        <v>450992489.8171826</v>
      </c>
      <c r="D16">
        <f>SUMIFS(NEMS_commercial_agg!F:F, NEMS_commercial_agg!$A:$A, About!$B$4, NEMS_commercial_agg!$C:$C, Keys!$C$8)*About!$B$13*Keys!$C$3*Keys!$C$2</f>
        <v>449730389.39024192</v>
      </c>
      <c r="E16">
        <f>SUMIFS(NEMS_commercial_agg!G:G, NEMS_commercial_agg!$A:$A, About!$B$4, NEMS_commercial_agg!$C:$C, Keys!$C$8)*About!$B$13*Keys!$C$3*Keys!$C$2</f>
        <v>448977156.82659441</v>
      </c>
      <c r="F16">
        <f>SUMIFS(NEMS_commercial_agg!H:H, NEMS_commercial_agg!$A:$A, About!$B$4, NEMS_commercial_agg!$C:$C, Keys!$C$8)*About!$B$13*Keys!$C$3*Keys!$C$2</f>
        <v>453675771.00973511</v>
      </c>
      <c r="G16">
        <f>SUMIFS(NEMS_commercial_agg!I:I, NEMS_commercial_agg!$A:$A, About!$B$4, NEMS_commercial_agg!$C:$C, Keys!$C$8)*About!$B$13*Keys!$C$3*Keys!$C$2</f>
        <v>458861087.23157924</v>
      </c>
      <c r="H16">
        <f>SUMIFS(NEMS_commercial_agg!J:J, NEMS_commercial_agg!$A:$A, About!$B$4, NEMS_commercial_agg!$C:$C, Keys!$C$8)*About!$B$13*Keys!$C$3*Keys!$C$2</f>
        <v>466682649.84745628</v>
      </c>
      <c r="I16">
        <f>SUMIFS(NEMS_commercial_agg!K:K, NEMS_commercial_agg!$A:$A, About!$B$4, NEMS_commercial_agg!$C:$C, Keys!$C$8)*About!$B$13*Keys!$C$3*Keys!$C$2</f>
        <v>470716424.45037407</v>
      </c>
      <c r="J16">
        <f>SUMIFS(NEMS_commercial_agg!L:L, NEMS_commercial_agg!$A:$A, About!$B$4, NEMS_commercial_agg!$C:$C, Keys!$C$8)*About!$B$13*Keys!$C$3*Keys!$C$2</f>
        <v>472063268.60913014</v>
      </c>
      <c r="K16">
        <f>SUMIFS(NEMS_commercial_agg!M:M, NEMS_commercial_agg!$A:$A, About!$B$4, NEMS_commercial_agg!$C:$C, Keys!$C$8)*About!$B$13*Keys!$C$3*Keys!$C$2</f>
        <v>471484118.86299175</v>
      </c>
      <c r="L16">
        <f>SUMIFS(NEMS_commercial_agg!N:N, NEMS_commercial_agg!$A:$A, About!$B$4, NEMS_commercial_agg!$C:$C, Keys!$C$8)*About!$B$13*Keys!$C$3*Keys!$C$2</f>
        <v>470635059.65523404</v>
      </c>
      <c r="M16">
        <f>SUMIFS(NEMS_commercial_agg!O:O, NEMS_commercial_agg!$A:$A, About!$B$4, NEMS_commercial_agg!$C:$C, Keys!$C$8)*About!$B$13*Keys!$C$3*Keys!$C$2</f>
        <v>469389718.75420249</v>
      </c>
      <c r="N16">
        <f>SUMIFS(NEMS_commercial_agg!P:P, NEMS_commercial_agg!$A:$A, About!$B$4, NEMS_commercial_agg!$C:$C, Keys!$C$8)*About!$B$13*Keys!$C$3*Keys!$C$2</f>
        <v>468074231.12779272</v>
      </c>
      <c r="O16">
        <f>SUMIFS(NEMS_commercial_agg!Q:Q, NEMS_commercial_agg!$A:$A, About!$B$4, NEMS_commercial_agg!$C:$C, Keys!$C$8)*About!$B$13*Keys!$C$3*Keys!$C$2</f>
        <v>466996890.95825487</v>
      </c>
      <c r="P16">
        <f>SUMIFS(NEMS_commercial_agg!R:R, NEMS_commercial_agg!$A:$A, About!$B$4, NEMS_commercial_agg!$C:$C, Keys!$C$8)*About!$B$13*Keys!$C$3*Keys!$C$2</f>
        <v>465818723.31832743</v>
      </c>
      <c r="Q16">
        <f>SUMIFS(NEMS_commercial_agg!S:S, NEMS_commercial_agg!$A:$A, About!$B$4, NEMS_commercial_agg!$C:$C, Keys!$C$8)*About!$B$13*Keys!$C$3*Keys!$C$2</f>
        <v>464634338.43491751</v>
      </c>
      <c r="R16">
        <f>SUMIFS(NEMS_commercial_agg!T:T, NEMS_commercial_agg!$A:$A, About!$B$4, NEMS_commercial_agg!$C:$C, Keys!$C$8)*About!$B$13*Keys!$C$3*Keys!$C$2</f>
        <v>463650662.39001769</v>
      </c>
      <c r="S16">
        <f>SUMIFS(NEMS_commercial_agg!U:U, NEMS_commercial_agg!$A:$A, About!$B$4, NEMS_commercial_agg!$C:$C, Keys!$C$8)*About!$B$13*Keys!$C$3*Keys!$C$2</f>
        <v>463400756.23351598</v>
      </c>
      <c r="T16">
        <f>SUMIFS(NEMS_commercial_agg!V:V, NEMS_commercial_agg!$A:$A, About!$B$4, NEMS_commercial_agg!$C:$C, Keys!$C$8)*About!$B$13*Keys!$C$3*Keys!$C$2</f>
        <v>463473876.42316848</v>
      </c>
      <c r="U16">
        <f>SUMIFS(NEMS_commercial_agg!W:W, NEMS_commercial_agg!$A:$A, About!$B$4, NEMS_commercial_agg!$C:$C, Keys!$C$8)*About!$B$13*Keys!$C$3*Keys!$C$2</f>
        <v>463904893.58546382</v>
      </c>
      <c r="V16">
        <f>SUMIFS(NEMS_commercial_agg!X:X, NEMS_commercial_agg!$A:$A, About!$B$4, NEMS_commercial_agg!$C:$C, Keys!$C$8)*About!$B$13*Keys!$C$3*Keys!$C$2</f>
        <v>464610415.56325668</v>
      </c>
      <c r="W16">
        <f>SUMIFS(NEMS_commercial_agg!Y:Y, NEMS_commercial_agg!$A:$A, About!$B$4, NEMS_commercial_agg!$C:$C, Keys!$C$8)*About!$B$13*Keys!$C$3*Keys!$C$2</f>
        <v>465537325.47201234</v>
      </c>
      <c r="X16">
        <f>SUMIFS(NEMS_commercial_agg!Z:Z, NEMS_commercial_agg!$A:$A, About!$B$4, NEMS_commercial_agg!$C:$C, Keys!$C$8)*About!$B$13*Keys!$C$3*Keys!$C$2</f>
        <v>466634128.31679964</v>
      </c>
      <c r="Y16">
        <f>SUMIFS(NEMS_commercial_agg!AA:AA, NEMS_commercial_agg!$A:$A, About!$B$4, NEMS_commercial_agg!$C:$C, Keys!$C$8)*About!$B$13*Keys!$C$3*Keys!$C$2</f>
        <v>467825406.23102707</v>
      </c>
      <c r="Z16">
        <f>SUMIFS(NEMS_commercial_agg!AB:AB, NEMS_commercial_agg!$A:$A, About!$B$4, NEMS_commercial_agg!$C:$C, Keys!$C$8)*About!$B$13*Keys!$C$3*Keys!$C$2</f>
        <v>469058582.96002764</v>
      </c>
      <c r="AA16">
        <f>SUMIFS(NEMS_commercial_agg!AC:AC, NEMS_commercial_agg!$A:$A, About!$B$4, NEMS_commercial_agg!$C:$C, Keys!$C$8)*About!$B$13*Keys!$C$3*Keys!$C$2</f>
        <v>470292030.00396228</v>
      </c>
      <c r="AB16">
        <f>SUMIFS(NEMS_commercial_agg!AD:AD, NEMS_commercial_agg!$A:$A, About!$B$4, NEMS_commercial_agg!$C:$C, Keys!$C$8)*About!$B$13*Keys!$C$3*Keys!$C$2</f>
        <v>470906050.3765893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73651916.773401976</v>
      </c>
      <c r="C2">
        <f>Calcs!C6*(About!$B$8/100)</f>
        <v>74815773.42974861</v>
      </c>
      <c r="D2">
        <f>Calcs!D6*(About!$B$8/100)</f>
        <v>75889230.420455173</v>
      </c>
      <c r="E2">
        <f>Calcs!E6*(About!$B$8/100)</f>
        <v>73881449.77661334</v>
      </c>
      <c r="F2">
        <f>Calcs!F6*(About!$B$8/100)</f>
        <v>72209503.395627275</v>
      </c>
      <c r="G2">
        <f>Calcs!G6*(About!$B$8/100)</f>
        <v>70315057.105856657</v>
      </c>
      <c r="H2">
        <f>Calcs!H6*(About!$B$8/100)</f>
        <v>68656769.564132065</v>
      </c>
      <c r="I2">
        <f>Calcs!I6*(About!$B$8/100)</f>
        <v>67749134.569237918</v>
      </c>
      <c r="J2">
        <f>Calcs!J6*(About!$B$8/100)</f>
        <v>67117227.112495378</v>
      </c>
      <c r="K2">
        <f>Calcs!K6*(About!$B$8/100)</f>
        <v>63430816.439175084</v>
      </c>
      <c r="L2">
        <f>Calcs!L6*(About!$B$8/100)</f>
        <v>63246399.801277146</v>
      </c>
      <c r="M2">
        <f>Calcs!M6*(About!$B$8/100)</f>
        <v>63073149.769372486</v>
      </c>
      <c r="N2">
        <f>Calcs!N6*(About!$B$8/100)</f>
        <v>63321137.055499032</v>
      </c>
      <c r="O2">
        <f>Calcs!O6*(About!$B$8/100)</f>
        <v>62728181.424509026</v>
      </c>
      <c r="P2">
        <f>Calcs!P6*(About!$B$8/100)</f>
        <v>63448527.126485735</v>
      </c>
      <c r="Q2">
        <f>Calcs!Q6*(About!$B$8/100)</f>
        <v>64265556.888954952</v>
      </c>
      <c r="R2">
        <f>Calcs!R6*(About!$B$8/100)</f>
        <v>64980914.428417116</v>
      </c>
      <c r="S2">
        <f>Calcs!S6*(About!$B$8/100)</f>
        <v>65198103.744593017</v>
      </c>
      <c r="T2">
        <f>Calcs!T6*(About!$B$8/100)</f>
        <v>67924822.098734334</v>
      </c>
      <c r="U2">
        <f>Calcs!U6*(About!$B$8/100)</f>
        <v>70187853.417768225</v>
      </c>
      <c r="V2">
        <f>Calcs!V6*(About!$B$8/100)</f>
        <v>71769238.038072377</v>
      </c>
      <c r="W2">
        <f>Calcs!W6*(About!$B$8/100)</f>
        <v>72761331.853723422</v>
      </c>
      <c r="X2">
        <f>Calcs!X6*(About!$B$8/100)</f>
        <v>73145280.712169826</v>
      </c>
      <c r="Y2">
        <f>Calcs!Y6*(About!$B$8/100)</f>
        <v>74103646.791188329</v>
      </c>
      <c r="Z2">
        <f>Calcs!Z6*(About!$B$8/100)</f>
        <v>74525782.143911183</v>
      </c>
      <c r="AA2">
        <f>Calcs!AA6*(About!$B$8/100)</f>
        <v>74532304.841354981</v>
      </c>
      <c r="AB2">
        <f>Calcs!AB6*(About!$B$8/100)</f>
        <v>74234488.465772331</v>
      </c>
    </row>
    <row r="3" spans="1:28" x14ac:dyDescent="0.45">
      <c r="A3" t="s">
        <v>273</v>
      </c>
      <c r="B3">
        <f>Calcs!B7*(About!$B$8/100)</f>
        <v>132821590.01654845</v>
      </c>
      <c r="C3">
        <f>Calcs!C7*(About!$B$8/100)</f>
        <v>130043012.33695193</v>
      </c>
      <c r="D3">
        <f>Calcs!D7*(About!$B$8/100)</f>
        <v>126229473.47909689</v>
      </c>
      <c r="E3">
        <f>Calcs!E7*(About!$B$8/100)</f>
        <v>122873183.61440508</v>
      </c>
      <c r="F3">
        <f>Calcs!F7*(About!$B$8/100)</f>
        <v>119846236.90693849</v>
      </c>
      <c r="G3">
        <f>Calcs!G7*(About!$B$8/100)</f>
        <v>117815433.83918412</v>
      </c>
      <c r="H3">
        <f>Calcs!H7*(About!$B$8/100)</f>
        <v>114896723.05992599</v>
      </c>
      <c r="I3">
        <f>Calcs!I7*(About!$B$8/100)</f>
        <v>111888726.95244084</v>
      </c>
      <c r="J3">
        <f>Calcs!J7*(About!$B$8/100)</f>
        <v>109839877.91935767</v>
      </c>
      <c r="K3">
        <f>Calcs!K7*(About!$B$8/100)</f>
        <v>100211839.60749188</v>
      </c>
      <c r="L3">
        <f>Calcs!L7*(About!$B$8/100)</f>
        <v>100373559.85955004</v>
      </c>
      <c r="M3">
        <f>Calcs!M7*(About!$B$8/100)</f>
        <v>100963679.53130364</v>
      </c>
      <c r="N3">
        <f>Calcs!N7*(About!$B$8/100)</f>
        <v>100823545.81564568</v>
      </c>
      <c r="O3">
        <f>Calcs!O7*(About!$B$8/100)</f>
        <v>98968587.884456098</v>
      </c>
      <c r="P3">
        <f>Calcs!P7*(About!$B$8/100)</f>
        <v>104921501.54428896</v>
      </c>
      <c r="Q3">
        <f>Calcs!Q7*(About!$B$8/100)</f>
        <v>110005379.59706351</v>
      </c>
      <c r="R3">
        <f>Calcs!R7*(About!$B$8/100)</f>
        <v>114485075.66120796</v>
      </c>
      <c r="S3">
        <f>Calcs!S7*(About!$B$8/100)</f>
        <v>117869736.99819365</v>
      </c>
      <c r="T3">
        <f>Calcs!T7*(About!$B$8/100)</f>
        <v>120182600.13466752</v>
      </c>
      <c r="U3">
        <f>Calcs!U7*(About!$B$8/100)</f>
        <v>121816428.22097398</v>
      </c>
      <c r="V3">
        <f>Calcs!V7*(About!$B$8/100)</f>
        <v>122798905.18947102</v>
      </c>
      <c r="W3">
        <f>Calcs!W7*(About!$B$8/100)</f>
        <v>123241467.15745045</v>
      </c>
      <c r="X3">
        <f>Calcs!X7*(About!$B$8/100)</f>
        <v>123192283.80817731</v>
      </c>
      <c r="Y3">
        <f>Calcs!Y7*(About!$B$8/100)</f>
        <v>122880993.92023772</v>
      </c>
      <c r="Z3">
        <f>Calcs!Z7*(About!$B$8/100)</f>
        <v>122284949.85950366</v>
      </c>
      <c r="AA3">
        <f>Calcs!AA7*(About!$B$8/100)</f>
        <v>121607293.05718932</v>
      </c>
      <c r="AB3">
        <f>Calcs!AB7*(About!$B$8/100)</f>
        <v>121015133.11749592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11385452.251645997</v>
      </c>
      <c r="C5">
        <f>Calcs!C8*(About!$B$8/100)</f>
        <v>10809333.737130392</v>
      </c>
      <c r="D5">
        <f>Calcs!D8*(About!$B$8/100)</f>
        <v>10328732.674003199</v>
      </c>
      <c r="E5">
        <f>Calcs!E8*(About!$B$8/100)</f>
        <v>9791817.7517519034</v>
      </c>
      <c r="F5">
        <f>Calcs!F8*(About!$B$8/100)</f>
        <v>9448110.791432295</v>
      </c>
      <c r="G5">
        <f>Calcs!G8*(About!$B$8/100)</f>
        <v>9540692.0521767735</v>
      </c>
      <c r="H5">
        <f>Calcs!H8*(About!$B$8/100)</f>
        <v>7148751.6151353847</v>
      </c>
      <c r="I5">
        <f>Calcs!I8*(About!$B$8/100)</f>
        <v>7304166.2644664831</v>
      </c>
      <c r="J5">
        <f>Calcs!J8*(About!$B$8/100)</f>
        <v>7375105.9011363983</v>
      </c>
      <c r="K5">
        <f>Calcs!K8*(About!$B$8/100)</f>
        <v>7432131.8520512655</v>
      </c>
      <c r="L5">
        <f>Calcs!L8*(About!$B$8/100)</f>
        <v>7478526.8498065788</v>
      </c>
      <c r="M5">
        <f>Calcs!M8*(About!$B$8/100)</f>
        <v>7565104.6980377277</v>
      </c>
      <c r="N5">
        <f>Calcs!N8*(About!$B$8/100)</f>
        <v>7731705.3132476518</v>
      </c>
      <c r="O5">
        <f>Calcs!O8*(About!$B$8/100)</f>
        <v>7898775.2296834979</v>
      </c>
      <c r="P5">
        <f>Calcs!P8*(About!$B$8/100)</f>
        <v>8068191.476249991</v>
      </c>
      <c r="Q5">
        <f>Calcs!Q8*(About!$B$8/100)</f>
        <v>8219262.9992536707</v>
      </c>
      <c r="R5">
        <f>Calcs!R8*(About!$B$8/100)</f>
        <v>8313246.7077081623</v>
      </c>
      <c r="S5">
        <f>Calcs!S8*(About!$B$8/100)</f>
        <v>8381199.3780342843</v>
      </c>
      <c r="T5">
        <f>Calcs!T8*(About!$B$8/100)</f>
        <v>8515864.1900193933</v>
      </c>
      <c r="U5">
        <f>Calcs!U8*(About!$B$8/100)</f>
        <v>8601116.9420832954</v>
      </c>
      <c r="V5">
        <f>Calcs!V8*(About!$B$8/100)</f>
        <v>8504162.9871861767</v>
      </c>
      <c r="W5">
        <f>Calcs!W8*(About!$B$8/100)</f>
        <v>8531742.8161595166</v>
      </c>
      <c r="X5">
        <f>Calcs!X8*(About!$B$8/100)</f>
        <v>8662541.2829989139</v>
      </c>
      <c r="Y5">
        <f>Calcs!Y8*(About!$B$8/100)</f>
        <v>8797270.2466048189</v>
      </c>
      <c r="Z5">
        <f>Calcs!Z8*(About!$B$8/100)</f>
        <v>8927516.6927072555</v>
      </c>
      <c r="AA5">
        <f>Calcs!AA8*(About!$B$8/100)</f>
        <v>9050761.9881940763</v>
      </c>
      <c r="AB5">
        <f>Calcs!AB8*(About!$B$8/100)</f>
        <v>9101939.7576780319</v>
      </c>
    </row>
    <row r="6" spans="1:28" x14ac:dyDescent="0.45">
      <c r="A6" t="s">
        <v>275</v>
      </c>
      <c r="B6">
        <f>Calcs!B9*(About!$B$8/100)</f>
        <v>238096974.16500795</v>
      </c>
      <c r="C6">
        <f>Calcs!C9*(About!$B$8/100)</f>
        <v>242821524.82179654</v>
      </c>
      <c r="D6">
        <f>Calcs!D9*(About!$B$8/100)</f>
        <v>249078274.54962918</v>
      </c>
      <c r="E6">
        <f>Calcs!E9*(About!$B$8/100)</f>
        <v>257227266.26826227</v>
      </c>
      <c r="F6">
        <f>Calcs!F9*(About!$B$8/100)</f>
        <v>256517493.52778786</v>
      </c>
      <c r="G6">
        <f>Calcs!G9*(About!$B$8/100)</f>
        <v>259250775.76312956</v>
      </c>
      <c r="H6">
        <f>Calcs!H9*(About!$B$8/100)</f>
        <v>262812382.93417367</v>
      </c>
      <c r="I6">
        <f>Calcs!I9*(About!$B$8/100)</f>
        <v>271102024.83741182</v>
      </c>
      <c r="J6">
        <f>Calcs!J9*(About!$B$8/100)</f>
        <v>280086472.44159573</v>
      </c>
      <c r="K6">
        <f>Calcs!K9*(About!$B$8/100)</f>
        <v>278459104.13310498</v>
      </c>
      <c r="L6">
        <f>Calcs!L9*(About!$B$8/100)</f>
        <v>273566676.95664841</v>
      </c>
      <c r="M6">
        <f>Calcs!M9*(About!$B$8/100)</f>
        <v>274130053.67448181</v>
      </c>
      <c r="N6">
        <f>Calcs!N9*(About!$B$8/100)</f>
        <v>272469103.00449926</v>
      </c>
      <c r="O6">
        <f>Calcs!O9*(About!$B$8/100)</f>
        <v>271207331.61493474</v>
      </c>
      <c r="P6">
        <f>Calcs!P9*(About!$B$8/100)</f>
        <v>276821257.3745532</v>
      </c>
      <c r="Q6">
        <f>Calcs!Q9*(About!$B$8/100)</f>
        <v>281691726.56880528</v>
      </c>
      <c r="R6">
        <f>Calcs!R9*(About!$B$8/100)</f>
        <v>285273126.40685332</v>
      </c>
      <c r="S6">
        <f>Calcs!S9*(About!$B$8/100)</f>
        <v>286854636.86641359</v>
      </c>
      <c r="T6">
        <f>Calcs!T9*(About!$B$8/100)</f>
        <v>286890383.04711497</v>
      </c>
      <c r="U6">
        <f>Calcs!U9*(About!$B$8/100)</f>
        <v>290256815.99585021</v>
      </c>
      <c r="V6">
        <f>Calcs!V9*(About!$B$8/100)</f>
        <v>292809651.77782583</v>
      </c>
      <c r="W6">
        <f>Calcs!W9*(About!$B$8/100)</f>
        <v>294730386.41620386</v>
      </c>
      <c r="X6">
        <f>Calcs!X9*(About!$B$8/100)</f>
        <v>296052499.31308466</v>
      </c>
      <c r="Y6">
        <f>Calcs!Y9*(About!$B$8/100)</f>
        <v>297258694.71916342</v>
      </c>
      <c r="Z6">
        <f>Calcs!Z9*(About!$B$8/100)</f>
        <v>298846102.81586236</v>
      </c>
      <c r="AA6">
        <f>Calcs!AA9*(About!$B$8/100)</f>
        <v>300352441.39176989</v>
      </c>
      <c r="AB6">
        <f>Calcs!AB9*(About!$B$8/100)</f>
        <v>301977847.57585889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42971657.14641647</v>
      </c>
      <c r="C2">
        <f>Calcs!C6*(About!$B$9/100)</f>
        <v>43650700.563004963</v>
      </c>
      <c r="D2">
        <f>Calcs!D6*(About!$B$9/100)</f>
        <v>44277000.97427579</v>
      </c>
      <c r="E2">
        <f>Calcs!E6*(About!$B$9/100)</f>
        <v>43105576.451573618</v>
      </c>
      <c r="F2">
        <f>Calcs!F6*(About!$B$9/100)</f>
        <v>42130091.904824235</v>
      </c>
      <c r="G2">
        <f>Calcs!G6*(About!$B$9/100)</f>
        <v>41024791.458988145</v>
      </c>
      <c r="H2">
        <f>Calcs!H6*(About!$B$9/100)</f>
        <v>40057276.059322447</v>
      </c>
      <c r="I2">
        <f>Calcs!I6*(About!$B$9/100)</f>
        <v>39527723.244903825</v>
      </c>
      <c r="J2">
        <f>Calcs!J6*(About!$B$9/100)</f>
        <v>39159041.589775331</v>
      </c>
      <c r="K2">
        <f>Calcs!K6*(About!$B$9/100)</f>
        <v>37008232.995856732</v>
      </c>
      <c r="L2">
        <f>Calcs!L6*(About!$B$9/100)</f>
        <v>36900636.494869173</v>
      </c>
      <c r="M2">
        <f>Calcs!M6*(About!$B$9/100)</f>
        <v>36799555.066200897</v>
      </c>
      <c r="N2">
        <f>Calcs!N6*(About!$B$9/100)</f>
        <v>36944241.383990638</v>
      </c>
      <c r="O2">
        <f>Calcs!O6*(About!$B$9/100)</f>
        <v>36598285.87876825</v>
      </c>
      <c r="P2">
        <f>Calcs!P6*(About!$B$9/100)</f>
        <v>37018566.163224019</v>
      </c>
      <c r="Q2">
        <f>Calcs!Q6*(About!$B$9/100)</f>
        <v>37495256.035929732</v>
      </c>
      <c r="R2">
        <f>Calcs!R6*(About!$B$9/100)</f>
        <v>37912626.01446604</v>
      </c>
      <c r="S2">
        <f>Calcs!S6*(About!$B$9/100)</f>
        <v>38039343.488218814</v>
      </c>
      <c r="T2">
        <f>Calcs!T6*(About!$B$9/100)</f>
        <v>39630226.813217573</v>
      </c>
      <c r="U2">
        <f>Calcs!U6*(About!$B$9/100)</f>
        <v>40950575.423455589</v>
      </c>
      <c r="V2">
        <f>Calcs!V6*(About!$B$9/100)</f>
        <v>41873222.391753726</v>
      </c>
      <c r="W2">
        <f>Calcs!W6*(About!$B$9/100)</f>
        <v>42452052.070204571</v>
      </c>
      <c r="X2">
        <f>Calcs!X6*(About!$B$9/100)</f>
        <v>42676064.145242311</v>
      </c>
      <c r="Y2">
        <f>Calcs!Y6*(About!$B$9/100)</f>
        <v>43235215.629310824</v>
      </c>
      <c r="Z2">
        <f>Calcs!Z6*(About!$B$9/100)</f>
        <v>43481507.327358514</v>
      </c>
      <c r="AA2">
        <f>Calcs!AA6*(About!$B$9/100)</f>
        <v>43485312.946146242</v>
      </c>
      <c r="AB2">
        <f>Calcs!AB6*(About!$B$9/100)</f>
        <v>43311554.220714837</v>
      </c>
    </row>
    <row r="3" spans="1:28" x14ac:dyDescent="0.45">
      <c r="A3" t="s">
        <v>273</v>
      </c>
      <c r="B3">
        <f>Calcs!B7*(About!$B$9/100)</f>
        <v>77493758.178662822</v>
      </c>
      <c r="C3">
        <f>Calcs!C7*(About!$B$9/100)</f>
        <v>75872617.92009148</v>
      </c>
      <c r="D3">
        <f>Calcs!D7*(About!$B$9/100)</f>
        <v>73647637.342621103</v>
      </c>
      <c r="E3">
        <f>Calcs!E7*(About!$B$9/100)</f>
        <v>71689435.252738595</v>
      </c>
      <c r="F3">
        <f>Calcs!F7*(About!$B$9/100)</f>
        <v>69923385.952027097</v>
      </c>
      <c r="G3">
        <f>Calcs!G7*(About!$B$9/100)</f>
        <v>68738529.169169456</v>
      </c>
      <c r="H3">
        <f>Calcs!H7*(About!$B$9/100)</f>
        <v>67035629.307082981</v>
      </c>
      <c r="I3">
        <f>Calcs!I7*(About!$B$9/100)</f>
        <v>65280636.591465205</v>
      </c>
      <c r="J3">
        <f>Calcs!J7*(About!$B$9/100)</f>
        <v>64085251.025801122</v>
      </c>
      <c r="K3">
        <f>Calcs!K7*(About!$B$9/100)</f>
        <v>58467844.453709431</v>
      </c>
      <c r="L3">
        <f>Calcs!L7*(About!$B$9/100)</f>
        <v>58562198.919004016</v>
      </c>
      <c r="M3">
        <f>Calcs!M7*(About!$B$9/100)</f>
        <v>58906499.805129886</v>
      </c>
      <c r="N3">
        <f>Calcs!N7*(About!$B$9/100)</f>
        <v>58824739.842216305</v>
      </c>
      <c r="O3">
        <f>Calcs!O7*(About!$B$9/100)</f>
        <v>57742478.582331613</v>
      </c>
      <c r="P3">
        <f>Calcs!P7*(About!$B$9/100)</f>
        <v>61215661.304779597</v>
      </c>
      <c r="Q3">
        <f>Calcs!Q7*(About!$B$9/100)</f>
        <v>64181811.735462114</v>
      </c>
      <c r="R3">
        <f>Calcs!R7*(About!$B$9/100)</f>
        <v>66795456.726953827</v>
      </c>
      <c r="S3">
        <f>Calcs!S7*(About!$B$9/100)</f>
        <v>68770211.939057216</v>
      </c>
      <c r="T3">
        <f>Calcs!T7*(About!$B$9/100)</f>
        <v>70119634.548558578</v>
      </c>
      <c r="U3">
        <f>Calcs!U7*(About!$B$9/100)</f>
        <v>71072879.262840092</v>
      </c>
      <c r="V3">
        <f>Calcs!V7*(About!$B$9/100)</f>
        <v>71646098.064115763</v>
      </c>
      <c r="W3">
        <f>Calcs!W7*(About!$B$9/100)</f>
        <v>71904307.517273173</v>
      </c>
      <c r="X3">
        <f>Calcs!X7*(About!$B$9/100)</f>
        <v>71875611.86188677</v>
      </c>
      <c r="Y3">
        <f>Calcs!Y7*(About!$B$9/100)</f>
        <v>71693992.116960898</v>
      </c>
      <c r="Z3">
        <f>Calcs!Z7*(About!$B$9/100)</f>
        <v>71346234.690622315</v>
      </c>
      <c r="AA3">
        <f>Calcs!AA7*(About!$B$9/100)</f>
        <v>70950860.923751041</v>
      </c>
      <c r="AB3">
        <f>Calcs!AB7*(About!$B$9/100)</f>
        <v>70605369.658633873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6642756.5234977202</v>
      </c>
      <c r="C5">
        <f>Calcs!C8*(About!$B$9/100)</f>
        <v>6306624.5073054712</v>
      </c>
      <c r="D5">
        <f>Calcs!D8*(About!$B$9/100)</f>
        <v>6026221.4300516397</v>
      </c>
      <c r="E5">
        <f>Calcs!E8*(About!$B$9/100)</f>
        <v>5712962.4550440861</v>
      </c>
      <c r="F5">
        <f>Calcs!F8*(About!$B$9/100)</f>
        <v>5512429.2129408075</v>
      </c>
      <c r="G5">
        <f>Calcs!G8*(About!$B$9/100)</f>
        <v>5566445.0535215028</v>
      </c>
      <c r="H5">
        <f>Calcs!H8*(About!$B$9/100)</f>
        <v>4170885.3874856113</v>
      </c>
      <c r="I5">
        <f>Calcs!I8*(About!$B$9/100)</f>
        <v>4261560.8962728893</v>
      </c>
      <c r="J5">
        <f>Calcs!J8*(About!$B$9/100)</f>
        <v>4302950.0939831091</v>
      </c>
      <c r="K5">
        <f>Calcs!K8*(About!$B$9/100)</f>
        <v>4336221.4563388405</v>
      </c>
      <c r="L5">
        <f>Calcs!L8*(About!$B$9/100)</f>
        <v>4363290.2689942373</v>
      </c>
      <c r="M5">
        <f>Calcs!M8*(About!$B$9/100)</f>
        <v>4413803.4636760484</v>
      </c>
      <c r="N5">
        <f>Calcs!N8*(About!$B$9/100)</f>
        <v>4511005.3401622865</v>
      </c>
      <c r="O5">
        <f>Calcs!O8*(About!$B$9/100)</f>
        <v>4608481.0269207107</v>
      </c>
      <c r="P5">
        <f>Calcs!P8*(About!$B$9/100)</f>
        <v>4707325.6623547906</v>
      </c>
      <c r="Q5">
        <f>Calcs!Q8*(About!$B$9/100)</f>
        <v>4795467.2067367751</v>
      </c>
      <c r="R5">
        <f>Calcs!R8*(About!$B$9/100)</f>
        <v>4850301.2948906589</v>
      </c>
      <c r="S5">
        <f>Calcs!S8*(About!$B$9/100)</f>
        <v>4889947.76954279</v>
      </c>
      <c r="T5">
        <f>Calcs!T8*(About!$B$9/100)</f>
        <v>4968516.9417221695</v>
      </c>
      <c r="U5">
        <f>Calcs!U8*(About!$B$9/100)</f>
        <v>5018257.0190069117</v>
      </c>
      <c r="V5">
        <f>Calcs!V8*(About!$B$9/100)</f>
        <v>4961689.9628955806</v>
      </c>
      <c r="W5">
        <f>Calcs!W8*(About!$B$9/100)</f>
        <v>4977781.2067724429</v>
      </c>
      <c r="X5">
        <f>Calcs!X8*(About!$B$9/100)</f>
        <v>5054094.5889426852</v>
      </c>
      <c r="Y5">
        <f>Calcs!Y8*(About!$B$9/100)</f>
        <v>5132701.1899029436</v>
      </c>
      <c r="Z5">
        <f>Calcs!Z8*(About!$B$9/100)</f>
        <v>5208692.4997241478</v>
      </c>
      <c r="AA5">
        <f>Calcs!AA8*(About!$B$9/100)</f>
        <v>5280599.0408514123</v>
      </c>
      <c r="AB5">
        <f>Calcs!AB8*(About!$B$9/100)</f>
        <v>5310458.3257163111</v>
      </c>
    </row>
    <row r="6" spans="1:28" x14ac:dyDescent="0.45">
      <c r="A6" t="s">
        <v>275</v>
      </c>
      <c r="B6">
        <f>Calcs!B9*(About!$B$9/100)</f>
        <v>138915889.62845281</v>
      </c>
      <c r="C6">
        <f>Calcs!C9*(About!$B$9/100)</f>
        <v>141672393.19127268</v>
      </c>
      <c r="D6">
        <f>Calcs!D9*(About!$B$9/100)</f>
        <v>145322846.78343844</v>
      </c>
      <c r="E6">
        <f>Calcs!E9*(About!$B$9/100)</f>
        <v>150077314.73977748</v>
      </c>
      <c r="F6">
        <f>Calcs!F9*(About!$B$9/100)</f>
        <v>149663203.17022559</v>
      </c>
      <c r="G6">
        <f>Calcs!G9*(About!$B$9/100)</f>
        <v>151257916.14236522</v>
      </c>
      <c r="H6">
        <f>Calcs!H9*(About!$B$9/100)</f>
        <v>153335909.07111949</v>
      </c>
      <c r="I6">
        <f>Calcs!I9*(About!$B$9/100)</f>
        <v>158172438.32029659</v>
      </c>
      <c r="J6">
        <f>Calcs!J9*(About!$B$9/100)</f>
        <v>163414346.73233071</v>
      </c>
      <c r="K6">
        <f>Calcs!K9*(About!$B$9/100)</f>
        <v>162464870.92685294</v>
      </c>
      <c r="L6">
        <f>Calcs!L9*(About!$B$9/100)</f>
        <v>159610421.07068267</v>
      </c>
      <c r="M6">
        <f>Calcs!M9*(About!$B$9/100)</f>
        <v>159939118.98139006</v>
      </c>
      <c r="N6">
        <f>Calcs!N9*(About!$B$9/100)</f>
        <v>158970049.7995629</v>
      </c>
      <c r="O6">
        <f>Calcs!O9*(About!$B$9/100)</f>
        <v>158233878.7679747</v>
      </c>
      <c r="P6">
        <f>Calcs!P9*(About!$B$9/100)</f>
        <v>161509281.5484612</v>
      </c>
      <c r="Q6">
        <f>Calcs!Q9*(About!$B$9/100)</f>
        <v>164350920.18498835</v>
      </c>
      <c r="R6">
        <f>Calcs!R9*(About!$B$9/100)</f>
        <v>166440460.99651021</v>
      </c>
      <c r="S6">
        <f>Calcs!S9*(About!$B$9/100)</f>
        <v>167363181.38477629</v>
      </c>
      <c r="T6">
        <f>Calcs!T9*(About!$B$9/100)</f>
        <v>167384037.22517648</v>
      </c>
      <c r="U6">
        <f>Calcs!U9*(About!$B$9/100)</f>
        <v>169348157.22119117</v>
      </c>
      <c r="V6">
        <f>Calcs!V9*(About!$B$9/100)</f>
        <v>170837590.06666163</v>
      </c>
      <c r="W6">
        <f>Calcs!W9*(About!$B$9/100)</f>
        <v>171958228.25186405</v>
      </c>
      <c r="X6">
        <f>Calcs!X9*(About!$B$9/100)</f>
        <v>172729605.08226496</v>
      </c>
      <c r="Y6">
        <f>Calcs!Y9*(About!$B$9/100)</f>
        <v>173433350.7240935</v>
      </c>
      <c r="Z6">
        <f>Calcs!Z9*(About!$B$9/100)</f>
        <v>174359512.0444113</v>
      </c>
      <c r="AA6">
        <f>Calcs!AA9*(About!$B$9/100)</f>
        <v>175238373.96228191</v>
      </c>
      <c r="AB6">
        <f>Calcs!AB9*(About!$B$9/100)</f>
        <v>176186704.98102823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72431021.728203684</v>
      </c>
      <c r="C2">
        <f>Calcs!C13</f>
        <v>71451805.879715189</v>
      </c>
      <c r="D2">
        <f>Calcs!D13</f>
        <v>69517972.841734037</v>
      </c>
      <c r="E2">
        <f>Calcs!E13</f>
        <v>67921357.683943182</v>
      </c>
      <c r="F2">
        <f>Calcs!F13</f>
        <v>67279900.345513046</v>
      </c>
      <c r="G2">
        <f>Calcs!G13</f>
        <v>66645200.880433381</v>
      </c>
      <c r="H2">
        <f>Calcs!H13</f>
        <v>65821956.74887462</v>
      </c>
      <c r="I2">
        <f>Calcs!I13</f>
        <v>65006146.278001368</v>
      </c>
      <c r="J2">
        <f>Calcs!J13</f>
        <v>63532118.94278872</v>
      </c>
      <c r="K2">
        <f>Calcs!K13</f>
        <v>61554224.570562266</v>
      </c>
      <c r="L2">
        <f>Calcs!L13</f>
        <v>60197513.916714437</v>
      </c>
      <c r="M2">
        <f>Calcs!M13</f>
        <v>58841884.522602692</v>
      </c>
      <c r="N2">
        <f>Calcs!N13</f>
        <v>57292844.793199413</v>
      </c>
      <c r="O2">
        <f>Calcs!O13</f>
        <v>56061289.953802973</v>
      </c>
      <c r="P2">
        <f>Calcs!P13</f>
        <v>54858523.654879697</v>
      </c>
      <c r="Q2">
        <f>Calcs!Q13</f>
        <v>53702116.367140897</v>
      </c>
      <c r="R2">
        <f>Calcs!R13</f>
        <v>52616666.74958244</v>
      </c>
      <c r="S2">
        <f>Calcs!S13</f>
        <v>51607175.628483631</v>
      </c>
      <c r="T2">
        <f>Calcs!T13</f>
        <v>50660667.887011603</v>
      </c>
      <c r="U2">
        <f>Calcs!U13</f>
        <v>49768087.974876605</v>
      </c>
      <c r="V2">
        <f>Calcs!V13</f>
        <v>48911459.948966309</v>
      </c>
      <c r="W2">
        <f>Calcs!W13</f>
        <v>48095514.320626065</v>
      </c>
      <c r="X2">
        <f>Calcs!X13</f>
        <v>47307816.602890916</v>
      </c>
      <c r="Y2">
        <f>Calcs!Y13</f>
        <v>46468218.417823918</v>
      </c>
      <c r="Z2">
        <f>Calcs!Z13</f>
        <v>45706470.933754735</v>
      </c>
      <c r="AA2">
        <f>Calcs!AA13</f>
        <v>44934992.112060823</v>
      </c>
      <c r="AB2">
        <f>Calcs!AB13</f>
        <v>44185679.11495658</v>
      </c>
    </row>
    <row r="3" spans="1:28" x14ac:dyDescent="0.45">
      <c r="A3" t="s">
        <v>273</v>
      </c>
      <c r="B3">
        <f>Calcs!B14</f>
        <v>59581601.339549206</v>
      </c>
      <c r="C3">
        <f>Calcs!C14</f>
        <v>60231708.75586801</v>
      </c>
      <c r="D3">
        <f>Calcs!D14</f>
        <v>59430224.976497851</v>
      </c>
      <c r="E3">
        <f>Calcs!E14</f>
        <v>58986097.539902508</v>
      </c>
      <c r="F3">
        <f>Calcs!F14</f>
        <v>59569302.010051288</v>
      </c>
      <c r="G3">
        <f>Calcs!G14</f>
        <v>60195621.712176301</v>
      </c>
      <c r="H3">
        <f>Calcs!H14</f>
        <v>60896683.493557915</v>
      </c>
      <c r="I3">
        <f>Calcs!I14</f>
        <v>61208221.4550163</v>
      </c>
      <c r="J3">
        <f>Calcs!J14</f>
        <v>61016973.639196955</v>
      </c>
      <c r="K3">
        <f>Calcs!K14</f>
        <v>60343754.296019405</v>
      </c>
      <c r="L3">
        <f>Calcs!L14</f>
        <v>59869892.216681853</v>
      </c>
      <c r="M3">
        <f>Calcs!M14</f>
        <v>59351022.700829893</v>
      </c>
      <c r="N3">
        <f>Calcs!N14</f>
        <v>58875809.046822242</v>
      </c>
      <c r="O3">
        <f>Calcs!O14</f>
        <v>58478175.778878383</v>
      </c>
      <c r="P3">
        <f>Calcs!P14</f>
        <v>58107979.476737596</v>
      </c>
      <c r="Q3">
        <f>Calcs!Q14</f>
        <v>57773599.903354496</v>
      </c>
      <c r="R3">
        <f>Calcs!R14</f>
        <v>57807389.270107038</v>
      </c>
      <c r="S3">
        <f>Calcs!S14</f>
        <v>57680070.936183475</v>
      </c>
      <c r="T3">
        <f>Calcs!T14</f>
        <v>57593029.52742894</v>
      </c>
      <c r="U3">
        <f>Calcs!U14</f>
        <v>57591002.165423796</v>
      </c>
      <c r="V3">
        <f>Calcs!V14</f>
        <v>57635604.129537143</v>
      </c>
      <c r="W3">
        <f>Calcs!W14</f>
        <v>57748595.771957621</v>
      </c>
      <c r="X3">
        <f>Calcs!X14</f>
        <v>57936870.123502754</v>
      </c>
      <c r="Y3">
        <f>Calcs!Y14</f>
        <v>58126766.364652008</v>
      </c>
      <c r="Z3">
        <f>Calcs!Z14</f>
        <v>58342477.682000205</v>
      </c>
      <c r="AA3">
        <f>Calcs!AA14</f>
        <v>58552782.700667992</v>
      </c>
      <c r="AB3">
        <f>Calcs!AB14</f>
        <v>58797552.873423353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9889066.3887312766</v>
      </c>
      <c r="C5">
        <f>Calcs!C15</f>
        <v>10039226.334579546</v>
      </c>
      <c r="D5">
        <f>Calcs!D15</f>
        <v>10009221.376903296</v>
      </c>
      <c r="E5">
        <f>Calcs!E15</f>
        <v>9982460.1984352861</v>
      </c>
      <c r="F5">
        <f>Calcs!F15</f>
        <v>10076800.110408369</v>
      </c>
      <c r="G5">
        <f>Calcs!G15</f>
        <v>10186007.343752563</v>
      </c>
      <c r="H5">
        <f>Calcs!H15</f>
        <v>10687982.176228242</v>
      </c>
      <c r="I5">
        <f>Calcs!I15</f>
        <v>10779889.253795139</v>
      </c>
      <c r="J5">
        <f>Calcs!J15</f>
        <v>10805704.329994079</v>
      </c>
      <c r="K5">
        <f>Calcs!K15</f>
        <v>10797189.409572439</v>
      </c>
      <c r="L5">
        <f>Calcs!L15</f>
        <v>10770833.70350546</v>
      </c>
      <c r="M5">
        <f>Calcs!M15</f>
        <v>10741504.533164261</v>
      </c>
      <c r="N5">
        <f>Calcs!N15</f>
        <v>10696091.624248851</v>
      </c>
      <c r="O5">
        <f>Calcs!O15</f>
        <v>10728934.888732314</v>
      </c>
      <c r="P5">
        <f>Calcs!P15</f>
        <v>10709066.741081825</v>
      </c>
      <c r="Q5">
        <f>Calcs!Q15</f>
        <v>10672574.224989088</v>
      </c>
      <c r="R5">
        <f>Calcs!R15</f>
        <v>10725150.479656033</v>
      </c>
      <c r="S5">
        <f>Calcs!S15</f>
        <v>10750965.555854971</v>
      </c>
      <c r="T5">
        <f>Calcs!T15</f>
        <v>10783943.977805445</v>
      </c>
      <c r="U5">
        <f>Calcs!U15</f>
        <v>10824491.21790849</v>
      </c>
      <c r="V5">
        <f>Calcs!V15</f>
        <v>10862470.466138339</v>
      </c>
      <c r="W5">
        <f>Calcs!W15</f>
        <v>10913424.831201164</v>
      </c>
      <c r="X5">
        <f>Calcs!X15</f>
        <v>10969109.707609344</v>
      </c>
      <c r="Y5">
        <f>Calcs!Y15</f>
        <v>11024659.426550513</v>
      </c>
      <c r="Z5">
        <f>Calcs!Z15</f>
        <v>11083452.924699927</v>
      </c>
      <c r="AA5">
        <f>Calcs!AA15</f>
        <v>11131974.45535657</v>
      </c>
      <c r="AB5">
        <f>Calcs!AB15</f>
        <v>11188470.276566807</v>
      </c>
    </row>
    <row r="6" spans="1:28" x14ac:dyDescent="0.45">
      <c r="A6" t="s">
        <v>275</v>
      </c>
      <c r="B6">
        <f>Calcs!B16</f>
        <v>443459758.70830619</v>
      </c>
      <c r="C6">
        <f>Calcs!C16</f>
        <v>450992489.8171826</v>
      </c>
      <c r="D6">
        <f>Calcs!D16</f>
        <v>449730389.39024192</v>
      </c>
      <c r="E6">
        <f>Calcs!E16</f>
        <v>448977156.82659441</v>
      </c>
      <c r="F6">
        <f>Calcs!F16</f>
        <v>453675771.00973511</v>
      </c>
      <c r="G6">
        <f>Calcs!G16</f>
        <v>458861087.23157924</v>
      </c>
      <c r="H6">
        <f>Calcs!H16</f>
        <v>466682649.84745628</v>
      </c>
      <c r="I6">
        <f>Calcs!I16</f>
        <v>470716424.45037407</v>
      </c>
      <c r="J6">
        <f>Calcs!J16</f>
        <v>472063268.60913014</v>
      </c>
      <c r="K6">
        <f>Calcs!K16</f>
        <v>471484118.86299175</v>
      </c>
      <c r="L6">
        <f>Calcs!L16</f>
        <v>470635059.65523404</v>
      </c>
      <c r="M6">
        <f>Calcs!M16</f>
        <v>469389718.75420249</v>
      </c>
      <c r="N6">
        <f>Calcs!N16</f>
        <v>468074231.12779272</v>
      </c>
      <c r="O6">
        <f>Calcs!O16</f>
        <v>466996890.95825487</v>
      </c>
      <c r="P6">
        <f>Calcs!P16</f>
        <v>465818723.31832743</v>
      </c>
      <c r="Q6">
        <f>Calcs!Q16</f>
        <v>464634338.43491751</v>
      </c>
      <c r="R6">
        <f>Calcs!R16</f>
        <v>463650662.39001769</v>
      </c>
      <c r="S6">
        <f>Calcs!S16</f>
        <v>463400756.23351598</v>
      </c>
      <c r="T6">
        <f>Calcs!T16</f>
        <v>463473876.42316848</v>
      </c>
      <c r="U6">
        <f>Calcs!U16</f>
        <v>463904893.58546382</v>
      </c>
      <c r="V6">
        <f>Calcs!V16</f>
        <v>464610415.56325668</v>
      </c>
      <c r="W6">
        <f>Calcs!W16</f>
        <v>465537325.47201234</v>
      </c>
      <c r="X6">
        <f>Calcs!X16</f>
        <v>466634128.31679964</v>
      </c>
      <c r="Y6">
        <f>Calcs!Y16</f>
        <v>467825406.23102707</v>
      </c>
      <c r="Z6">
        <f>Calcs!Z16</f>
        <v>469058582.96002764</v>
      </c>
      <c r="AA6">
        <f>Calcs!AA16</f>
        <v>470292030.00396228</v>
      </c>
      <c r="AB6">
        <f>Calcs!AB16</f>
        <v>470906050.3765893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2026-06-11T23:20:47Z</dcterms:modified>
</cp:coreProperties>
</file>