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080" yWindow="2680" windowWidth="25660" windowHeight="13520" tabRatio="600" firstSheet="50" activeTab="52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AEO Table 2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AEO Table 12" sheetId="4" state="visible" r:id="rId4"/>
    <sheet xmlns:r="http://schemas.openxmlformats.org/officeDocument/2006/relationships" name="AEO Table 59" sheetId="5" state="visible" r:id="rId5"/>
    <sheet xmlns:r="http://schemas.openxmlformats.org/officeDocument/2006/relationships" name="Hard Coal and Lig Multipliers" sheetId="6" state="visible" r:id="rId6"/>
    <sheet xmlns:r="http://schemas.openxmlformats.org/officeDocument/2006/relationships" name="Hydrogen" sheetId="7" state="visible" r:id="rId7"/>
    <sheet xmlns:r="http://schemas.openxmlformats.org/officeDocument/2006/relationships" name="Other Fuels" sheetId="8" state="visible" r:id="rId8"/>
    <sheet xmlns:r="http://schemas.openxmlformats.org/officeDocument/2006/relationships" name="Tax Percentages" sheetId="9" state="visible" r:id="rId9"/>
    <sheet xmlns:r="http://schemas.openxmlformats.org/officeDocument/2006/relationships" name="Pretax &gt;" sheetId="10" state="visible" r:id="rId10"/>
    <sheet xmlns:r="http://schemas.openxmlformats.org/officeDocument/2006/relationships" name="BFPaT-pretax-electricity" sheetId="11" state="visible" r:id="rId11"/>
    <sheet xmlns:r="http://schemas.openxmlformats.org/officeDocument/2006/relationships" name="BFPaT-pretax-coal" sheetId="12" state="visible" r:id="rId12"/>
    <sheet xmlns:r="http://schemas.openxmlformats.org/officeDocument/2006/relationships" name="BFPaT-pretax-natgas" sheetId="13" state="visible" r:id="rId13"/>
    <sheet xmlns:r="http://schemas.openxmlformats.org/officeDocument/2006/relationships" name="BFPaT-pretax-nuclear" sheetId="14" state="visible" r:id="rId14"/>
    <sheet xmlns:r="http://schemas.openxmlformats.org/officeDocument/2006/relationships" name="BFPaT-pretax-hydro" sheetId="15" state="visible" r:id="rId15"/>
    <sheet xmlns:r="http://schemas.openxmlformats.org/officeDocument/2006/relationships" name="BFPaT-pretax-wind" sheetId="16" state="visible" r:id="rId16"/>
    <sheet xmlns:r="http://schemas.openxmlformats.org/officeDocument/2006/relationships" name="BFPaT-pretax-solar" sheetId="17" state="visible" r:id="rId17"/>
    <sheet xmlns:r="http://schemas.openxmlformats.org/officeDocument/2006/relationships" name="BFPaT-pretax-biomass" sheetId="18" state="visible" r:id="rId18"/>
    <sheet xmlns:r="http://schemas.openxmlformats.org/officeDocument/2006/relationships" name="BFPaT-pretax-petgas" sheetId="19" state="visible" r:id="rId19"/>
    <sheet xmlns:r="http://schemas.openxmlformats.org/officeDocument/2006/relationships" name="BFPaT-pretax-petdies" sheetId="20" state="visible" r:id="rId20"/>
    <sheet xmlns:r="http://schemas.openxmlformats.org/officeDocument/2006/relationships" name="BFPaT-pretax-biogas" sheetId="21" state="visible" r:id="rId21"/>
    <sheet xmlns:r="http://schemas.openxmlformats.org/officeDocument/2006/relationships" name="BFPaT-pretax-biodies" sheetId="22" state="visible" r:id="rId22"/>
    <sheet xmlns:r="http://schemas.openxmlformats.org/officeDocument/2006/relationships" name="BFPaT-pretax-jetkerosene" sheetId="23" state="visible" r:id="rId23"/>
    <sheet xmlns:r="http://schemas.openxmlformats.org/officeDocument/2006/relationships" name="BFPaT-pretax-heat" sheetId="24" state="visible" r:id="rId24"/>
    <sheet xmlns:r="http://schemas.openxmlformats.org/officeDocument/2006/relationships" name="BFPaT-pretax-geothermal" sheetId="25" state="visible" r:id="rId25"/>
    <sheet xmlns:r="http://schemas.openxmlformats.org/officeDocument/2006/relationships" name="BFPaT-pretax-lignite" sheetId="26" state="visible" r:id="rId26"/>
    <sheet xmlns:r="http://schemas.openxmlformats.org/officeDocument/2006/relationships" name="BFPaT-pretax-crude" sheetId="27" state="visible" r:id="rId27"/>
    <sheet xmlns:r="http://schemas.openxmlformats.org/officeDocument/2006/relationships" name="BFPaT-pretax-heavyfueloil" sheetId="28" state="visible" r:id="rId28"/>
    <sheet xmlns:r="http://schemas.openxmlformats.org/officeDocument/2006/relationships" name="BFPaT-pretax-lpgpropbut" sheetId="29" state="visible" r:id="rId29"/>
    <sheet xmlns:r="http://schemas.openxmlformats.org/officeDocument/2006/relationships" name="BFPaT-pretax-msw" sheetId="30" state="visible" r:id="rId30"/>
    <sheet xmlns:r="http://schemas.openxmlformats.org/officeDocument/2006/relationships" name="BFPaT-pretax-hydrogen" sheetId="31" state="visible" r:id="rId31"/>
    <sheet xmlns:r="http://schemas.openxmlformats.org/officeDocument/2006/relationships" name="Fuel Tax &gt;" sheetId="32" state="visible" r:id="rId32"/>
    <sheet xmlns:r="http://schemas.openxmlformats.org/officeDocument/2006/relationships" name="BFPaT-fueltax-electricity" sheetId="33" state="visible" r:id="rId33"/>
    <sheet xmlns:r="http://schemas.openxmlformats.org/officeDocument/2006/relationships" name="BFPaT-fueltax-coal" sheetId="34" state="visible" r:id="rId34"/>
    <sheet xmlns:r="http://schemas.openxmlformats.org/officeDocument/2006/relationships" name="BFPaT-fueltax-natgas" sheetId="35" state="visible" r:id="rId35"/>
    <sheet xmlns:r="http://schemas.openxmlformats.org/officeDocument/2006/relationships" name="BFPaT-fueltax-nuclear" sheetId="36" state="visible" r:id="rId36"/>
    <sheet xmlns:r="http://schemas.openxmlformats.org/officeDocument/2006/relationships" name="BFPaT-fueltax-hydro" sheetId="37" state="visible" r:id="rId37"/>
    <sheet xmlns:r="http://schemas.openxmlformats.org/officeDocument/2006/relationships" name="BFPaT-fueltax-wind" sheetId="38" state="visible" r:id="rId38"/>
    <sheet xmlns:r="http://schemas.openxmlformats.org/officeDocument/2006/relationships" name="BFPaT-fueltax-solar" sheetId="39" state="visible" r:id="rId39"/>
    <sheet xmlns:r="http://schemas.openxmlformats.org/officeDocument/2006/relationships" name="BFPaT-fueltax-biomass" sheetId="40" state="visible" r:id="rId40"/>
    <sheet xmlns:r="http://schemas.openxmlformats.org/officeDocument/2006/relationships" name="BFPaT-fueltax-petgas" sheetId="41" state="visible" r:id="rId41"/>
    <sheet xmlns:r="http://schemas.openxmlformats.org/officeDocument/2006/relationships" name="BFPaT-fueltax-biodies" sheetId="42" state="visible" r:id="rId42"/>
    <sheet xmlns:r="http://schemas.openxmlformats.org/officeDocument/2006/relationships" name="BFPaT-fueltax-petdies" sheetId="43" state="visible" r:id="rId43"/>
    <sheet xmlns:r="http://schemas.openxmlformats.org/officeDocument/2006/relationships" name="BFPaT-fueltax-biogas" sheetId="44" state="visible" r:id="rId44"/>
    <sheet xmlns:r="http://schemas.openxmlformats.org/officeDocument/2006/relationships" name="BFPaT-fueltax-jetkerosene" sheetId="45" state="visible" r:id="rId45"/>
    <sheet xmlns:r="http://schemas.openxmlformats.org/officeDocument/2006/relationships" name="BFPaT-fueltax-heat" sheetId="46" state="visible" r:id="rId46"/>
    <sheet xmlns:r="http://schemas.openxmlformats.org/officeDocument/2006/relationships" name="BFPaT-fueltax-geothermal" sheetId="47" state="visible" r:id="rId47"/>
    <sheet xmlns:r="http://schemas.openxmlformats.org/officeDocument/2006/relationships" name="BFPaT-fueltax-lignite" sheetId="48" state="visible" r:id="rId48"/>
    <sheet xmlns:r="http://schemas.openxmlformats.org/officeDocument/2006/relationships" name="BFPaT-fueltax-crude" sheetId="49" state="visible" r:id="rId49"/>
    <sheet xmlns:r="http://schemas.openxmlformats.org/officeDocument/2006/relationships" name="BFPaT-fueltax-heavyfueloil" sheetId="50" state="visible" r:id="rId50"/>
    <sheet xmlns:r="http://schemas.openxmlformats.org/officeDocument/2006/relationships" name="BFPaT-fueltax-lpgpropbut" sheetId="51" state="visible" r:id="rId51"/>
    <sheet xmlns:r="http://schemas.openxmlformats.org/officeDocument/2006/relationships" name="BFPaT-fueltax-msw" sheetId="52" state="visible" r:id="rId52"/>
    <sheet xmlns:r="http://schemas.openxmlformats.org/officeDocument/2006/relationships" name="BFPaT-fueltax-hydrogen" sheetId="53" state="visible" r:id="rId53"/>
  </sheets>
  <definedNames>
    <definedName name="dollars_2019_2012">About!$A$99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16" r:id="rId54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20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</fonts>
  <fills count="32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</cellStyleXfs>
  <cellXfs count="71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14" fontId="0" fillId="0" borderId="0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</cellXfs>
  <cellStyles count="4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pivotCacheDefinition" Target="/xl/pivotCache/pivotCacheDefinition1.xml" Id="rId54"/><Relationship Type="http://schemas.openxmlformats.org/officeDocument/2006/relationships/styles" Target="styles.xml" Id="rId55"/><Relationship Type="http://schemas.openxmlformats.org/officeDocument/2006/relationships/theme" Target="theme/theme1.xml" Id="rId56"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6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6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22"/>
  <sheetViews>
    <sheetView topLeftCell="A7" workbookViewId="0">
      <selection activeCell="D33" sqref="D33:D37"/>
    </sheetView>
  </sheetViews>
  <sheetFormatPr baseColWidth="10" defaultColWidth="9.1640625" defaultRowHeight="15"/>
  <cols>
    <col width="19.83203125" customWidth="1" style="19" min="1" max="1"/>
    <col width="91.6640625" customWidth="1" style="19" min="2" max="2"/>
    <col width="9.1640625" customWidth="1" style="19" min="3" max="3"/>
    <col width="70.6640625" customWidth="1" style="19" min="4" max="4"/>
    <col width="9.1640625" customWidth="1" style="19" min="5" max="6"/>
    <col width="9.1640625" customWidth="1" style="19" min="7" max="16384"/>
  </cols>
  <sheetData>
    <row r="1">
      <c r="A1" s="18" t="inlineStr">
        <is>
          <t>BFPaT BAU Pretax Fuel Price by Sector</t>
        </is>
      </c>
      <c r="C1" s="65" t="n">
        <v>44307</v>
      </c>
    </row>
    <row r="2">
      <c r="A2" s="18" t="inlineStr">
        <is>
          <t>BFPaT BAU Fuel Tax by Sector</t>
        </is>
      </c>
    </row>
    <row r="4">
      <c r="A4" s="18" t="inlineStr">
        <is>
          <t>Sources:</t>
        </is>
      </c>
      <c r="B4" s="11" t="inlineStr">
        <is>
          <t>most fuels and growth rates</t>
        </is>
      </c>
      <c r="D4" s="11" t="inlineStr">
        <is>
          <t>Tax on Petroleum Gasoline, Petroleum Diesel, Jet Fuel</t>
        </is>
      </c>
    </row>
    <row r="5">
      <c r="B5" t="inlineStr">
        <is>
          <t>Energy Information Administration</t>
        </is>
      </c>
      <c r="D5" t="inlineStr">
        <is>
          <t>Energy Information Administration</t>
        </is>
      </c>
    </row>
    <row r="6">
      <c r="B6" s="7" t="n">
        <v>2020</v>
      </c>
      <c r="D6" s="7" t="n">
        <v>2020</v>
      </c>
    </row>
    <row r="7">
      <c r="B7" t="inlineStr">
        <is>
          <t>Annual Energy Outlook 2020</t>
        </is>
      </c>
      <c r="D7" t="inlineStr">
        <is>
          <t>Annual Energy Outlook 2020</t>
        </is>
      </c>
    </row>
    <row r="8">
      <c r="B8" s="9" t="inlineStr">
        <is>
          <t>http://www.eia.gov/forecasts/aeo/excel/aeotab_3.xlsx</t>
        </is>
      </c>
      <c r="D8" s="24" t="inlineStr">
        <is>
          <t>http://www.eia.gov/forecasts/aeo/supplement/suptab_130.xlsx</t>
        </is>
      </c>
    </row>
    <row r="9">
      <c r="B9" t="inlineStr">
        <is>
          <t>Table 3 (and Table 2 for industrial coal consumption fractions by coal type)</t>
        </is>
      </c>
      <c r="D9" t="inlineStr">
        <is>
          <t>Table 59</t>
        </is>
      </c>
    </row>
    <row r="11">
      <c r="B11" s="11" t="inlineStr">
        <is>
          <t>biomass</t>
        </is>
      </c>
      <c r="D11" s="11" t="inlineStr">
        <is>
          <t>Tax on Non-Liquid Fuels</t>
        </is>
      </c>
    </row>
    <row r="12">
      <c r="B12" t="inlineStr">
        <is>
          <t>Energy Information Administraton</t>
        </is>
      </c>
      <c r="D12" t="inlineStr">
        <is>
          <t>The Sales Tax Clearinghouse</t>
        </is>
      </c>
    </row>
    <row r="13">
      <c r="B13" s="7" t="n">
        <v>2020</v>
      </c>
      <c r="D13" t="inlineStr">
        <is>
          <t>n/a</t>
        </is>
      </c>
    </row>
    <row r="14">
      <c r="B14" t="inlineStr">
        <is>
          <t>State Energy Data System (SEDS): 1960-2018 (complete)</t>
        </is>
      </c>
      <c r="D14" t="inlineStr">
        <is>
          <t>FAQ</t>
        </is>
      </c>
    </row>
    <row r="15">
      <c r="B15" s="24" t="inlineStr">
        <is>
          <t>https://www.eia.gov/state/seds/archive/seper2018.pdf</t>
        </is>
      </c>
      <c r="D15" s="24" t="inlineStr">
        <is>
          <t>https://thestc.com/FAQ.stm</t>
        </is>
      </c>
      <c r="G15" s="24" t="n"/>
    </row>
    <row r="16">
      <c r="B16" t="inlineStr">
        <is>
          <t>Tables ET3, ET4, ET5, and ET7</t>
        </is>
      </c>
      <c r="D16" t="inlineStr">
        <is>
          <t>Question "What is the average sales tax nationally?"</t>
        </is>
      </c>
    </row>
    <row r="18">
      <c r="B18" s="11" t="inlineStr">
        <is>
          <t>biofuel diesel</t>
        </is>
      </c>
    </row>
    <row r="19">
      <c r="B19" t="inlineStr">
        <is>
          <t>DOE Alternative Fuels Data Center</t>
        </is>
      </c>
      <c r="D19" s="24" t="n"/>
    </row>
    <row r="20">
      <c r="B20" s="7" t="n">
        <v>2018</v>
      </c>
    </row>
    <row r="21">
      <c r="B21" t="inlineStr">
        <is>
          <t>Clean Cities Alternative Fuel Price Report: January 2018</t>
        </is>
      </c>
    </row>
    <row r="22">
      <c r="B22" s="14" t="inlineStr">
        <is>
          <t>https://afdc.energy.gov/files/u/publication/alternative_fuel_price_report_jan_2018.pdf</t>
        </is>
      </c>
    </row>
    <row r="23">
      <c r="B23" t="inlineStr">
        <is>
          <t>Page 4, Table 3</t>
        </is>
      </c>
    </row>
    <row r="25">
      <c r="B25" s="11" t="inlineStr">
        <is>
          <t>heat</t>
        </is>
      </c>
    </row>
    <row r="26">
      <c r="B26" t="inlineStr">
        <is>
          <t>Euroheat &amp; Power</t>
        </is>
      </c>
    </row>
    <row r="27">
      <c r="B27" t="inlineStr">
        <is>
          <t>n/a</t>
        </is>
      </c>
    </row>
    <row r="28">
      <c r="B28" t="inlineStr">
        <is>
          <t>DHC &amp; Statistics: United States</t>
        </is>
      </c>
    </row>
    <row r="29">
      <c r="B29" s="14" t="inlineStr">
        <is>
          <t>http://www.euroheat.org/United-States-156.aspx</t>
        </is>
      </c>
    </row>
    <row r="30">
      <c r="B30" t="inlineStr">
        <is>
          <t>"Average District Heating price in 2011" (using "Steam" rather than "Water" because most U.S. district heating systems use steam)</t>
        </is>
      </c>
    </row>
    <row r="32">
      <c r="B32" s="11" t="inlineStr">
        <is>
          <t>hydrogen start year costs</t>
        </is>
      </c>
      <c r="D32" s="11" t="inlineStr">
        <is>
          <t>hydrogen future costs</t>
        </is>
      </c>
    </row>
    <row r="33">
      <c r="B33" t="inlineStr">
        <is>
          <t>California Energy Commission and California Air Resources Board</t>
        </is>
      </c>
      <c r="D33" t="inlineStr">
        <is>
          <t>Bloomberg New Energy Finance</t>
        </is>
      </c>
    </row>
    <row r="34">
      <c r="B34" s="7" t="n">
        <v>2015</v>
      </c>
      <c r="D34" s="7" t="n">
        <v>2020</v>
      </c>
    </row>
    <row r="35">
      <c r="B35" t="inlineStr">
        <is>
          <t>Assessment of Time and Cost Needed to Attain 100 Hydrogen Refueling Stations in California</t>
        </is>
      </c>
      <c r="D35" t="inlineStr">
        <is>
          <t>Hydrogen Economy Outlook: Key Messages</t>
        </is>
      </c>
    </row>
    <row r="36">
      <c r="B36" s="14" t="inlineStr">
        <is>
          <t>https://ww2.energy.ca.gov/2015publications/CEC-600-2015-016/CEC-600-2015-016.pdf</t>
        </is>
      </c>
      <c r="D36" s="14" t="inlineStr">
        <is>
          <t>https://data.bloomberglp.com/professional/sites/24/BNEF-Hydrogen-Economy-Outlook-Key-Messages-30-Mar-2020.pdf</t>
        </is>
      </c>
    </row>
    <row r="37">
      <c r="B37" t="inlineStr">
        <is>
          <t>Page 57, Table 12</t>
        </is>
      </c>
      <c r="D37" t="inlineStr">
        <is>
          <t>Page 5</t>
        </is>
      </c>
    </row>
    <row r="39">
      <c r="B39" s="11" t="inlineStr">
        <is>
          <t>lignite and non-lignite price multipliers</t>
        </is>
      </c>
    </row>
    <row r="40">
      <c r="B40" t="inlineStr">
        <is>
          <t>Energy Information Administration</t>
        </is>
      </c>
    </row>
    <row r="41">
      <c r="B41" s="7" t="n">
        <v>2019</v>
      </c>
    </row>
    <row r="42">
      <c r="B42" t="inlineStr">
        <is>
          <t>Form EIA-923 detailed data</t>
        </is>
      </c>
    </row>
    <row r="43">
      <c r="B43" s="24" t="inlineStr">
        <is>
          <t>https://www.eia.gov/electricity/data/eia923/</t>
        </is>
      </c>
    </row>
    <row r="44">
      <c r="B44" t="inlineStr">
        <is>
          <t>Year 2018, Tab 5</t>
        </is>
      </c>
    </row>
    <row r="45">
      <c r="A45" s="18" t="inlineStr">
        <is>
          <t>Notes</t>
        </is>
      </c>
    </row>
    <row r="47">
      <c r="A47" s="41" t="inlineStr">
        <is>
          <t>Pre-Tax Prices</t>
        </is>
      </c>
    </row>
    <row r="48">
      <c r="A48" t="inlineStr">
        <is>
          <t>This variable contains PRE-TAX fuel prices per unit energy, disaggregated by sector.</t>
        </is>
      </c>
    </row>
    <row r="50">
      <c r="A50" s="41" t="inlineStr">
        <is>
          <t>BAU Fuel Taxes</t>
        </is>
      </c>
    </row>
    <row r="51">
      <c r="A51" t="inlineStr">
        <is>
          <t>Separately, it also specifies the amount of BAU fuel tax per unit energy that is levied on each fuel.</t>
        </is>
      </c>
    </row>
    <row r="52">
      <c r="A52" s="18" t="inlineStr">
        <is>
          <t>BAU fuel taxes include sales taxes, value-added taxes (VAT), and excise taxes, not carbon taxes.</t>
        </is>
      </c>
    </row>
    <row r="53">
      <c r="A53" t="inlineStr">
        <is>
          <t>If there is a BAU Carbon Tax in the modeled region, its effect on fuel prices must not be included here.</t>
        </is>
      </c>
    </row>
    <row r="54">
      <c r="A54" t="inlineStr">
        <is>
          <t>(A BAU carbon tax is specified separately in fuels/BCTR BAU Carbon Tax Rate.)</t>
        </is>
      </c>
    </row>
    <row r="56">
      <c r="A56" s="41" t="inlineStr">
        <is>
          <t>BAU Fuel Subsidies</t>
        </is>
      </c>
    </row>
    <row r="57">
      <c r="A57" s="18" t="inlineStr">
        <is>
          <t>All pre-tax fuel prices in this variable should incorporate the contribution of any BAU subsidies.</t>
        </is>
      </c>
    </row>
    <row r="58">
      <c r="A58" t="inlineStr">
        <is>
          <t>This is because BAU subsidies are often applied far upstream of retail sales, such as subsidies for oil</t>
        </is>
      </c>
    </row>
    <row r="59">
      <c r="A59" t="inlineStr">
        <is>
          <t>and gas drilling companies.  Similarly, subsidies paid for electricity generation</t>
        </is>
      </c>
    </row>
    <row r="60">
      <c r="A60" t="inlineStr">
        <is>
          <t>(such as a subsidy per MWh of electricity generated from wind)</t>
        </is>
      </c>
    </row>
    <row r="61">
      <c r="A61" t="inlineStr">
        <is>
          <t>and for capacity construction (such as a subsidy per MW of wind built) go to electricity suppliers upstream.</t>
        </is>
      </c>
    </row>
    <row r="62">
      <c r="A62" t="inlineStr">
        <is>
          <t>Therefore, the effects of these subsidies, insofar as they impact retail prices,</t>
        </is>
      </c>
    </row>
    <row r="63">
      <c r="A63" t="inlineStr">
        <is>
          <t>are already included in the reported fuel prices you are likely to find for any country or region.</t>
        </is>
      </c>
    </row>
    <row r="64">
      <c r="A64" t="inlineStr">
        <is>
          <t>(In the event you do have pre-subsidy fuel prices, you must subtract out the subsidy before entering</t>
        </is>
      </c>
    </row>
    <row r="65">
      <c r="A65" t="inlineStr">
        <is>
          <t>fuel price data in this variable, to reflect the pre-tax price seen by fuel purchasers.)</t>
        </is>
      </c>
    </row>
    <row r="67">
      <c r="A67" s="41" t="inlineStr">
        <is>
          <t>Buildings Sectors</t>
        </is>
      </c>
    </row>
    <row r="68">
      <c r="A68" t="inlineStr">
        <is>
          <t>Since fuel pricing differs between residential and commercial buidlings, the buildings</t>
        </is>
      </c>
    </row>
    <row r="69">
      <c r="A69" t="inlineStr">
        <is>
          <t>sector has been split into two "sectors" for purposes of this variable and related calculations.</t>
        </is>
      </c>
    </row>
    <row r="71">
      <c r="A71" s="41" t="inlineStr">
        <is>
          <t>U.S. Data Notes</t>
        </is>
      </c>
    </row>
    <row r="72">
      <c r="A72" t="inlineStr">
        <is>
          <t>For coal, industry prices are weighted by consumption by coal type from AEO Table 2. The remaining prices are from AEO Table 3.</t>
        </is>
      </c>
    </row>
    <row r="74">
      <c r="A74" t="inlineStr">
        <is>
          <t>Biomass and district heat prices are taken to be constant in real dollars throughout the model run.</t>
        </is>
      </c>
    </row>
    <row r="75">
      <c r="A75" t="inlineStr">
        <is>
          <t>We assume the price of biodiesel scales up or down by the same percentage as petroleum diesel,</t>
        </is>
      </c>
    </row>
    <row r="76">
      <c r="A76" t="inlineStr">
        <is>
          <t>based on historical fuel price correlation.</t>
        </is>
      </c>
    </row>
    <row r="78">
      <c r="A78" t="inlineStr">
        <is>
          <t>Hydro, wind, solar, and geothermal do not have fuel cost.  These sheets contain zeroes.</t>
        </is>
      </c>
    </row>
    <row r="80">
      <c r="A80" s="18" t="inlineStr">
        <is>
          <t>District Heating and Hydrogen Supply</t>
        </is>
      </c>
    </row>
    <row r="81">
      <c r="A81" t="inlineStr">
        <is>
          <t>Prices for fuels for the District Heating sector are assumed to be the same as the prices for those fuels for the Electricity</t>
        </is>
      </c>
    </row>
    <row r="82">
      <c r="A82" t="inlineStr">
        <is>
          <t>Sector, as both heat and electricity plants are run by utilities (and some CHP plants produce both heat and electricity).</t>
        </is>
      </c>
    </row>
    <row r="83">
      <c r="A83" t="inlineStr">
        <is>
          <t>The hydrogen supply sector uses the District Heating prices, and uses electricity, so we use electricity prices seen by</t>
        </is>
      </c>
    </row>
    <row r="84">
      <c r="A84" t="inlineStr">
        <is>
          <t>the Industry sector.</t>
        </is>
      </c>
    </row>
    <row r="86">
      <c r="A86" t="inlineStr">
        <is>
          <t>The LULUCF sector does not use fuel.  (Agriculture fuel use is handled as part of Industry.)</t>
        </is>
      </c>
    </row>
    <row r="88">
      <c r="A88" s="42" t="inlineStr">
        <is>
          <t>BAU Fuel Taxes</t>
        </is>
      </c>
    </row>
    <row r="89">
      <c r="A89" t="inlineStr">
        <is>
          <t>Tax rate projections have only been located for petroleum gasoline, petroleum diesel, and jet fuel.</t>
        </is>
      </c>
    </row>
    <row r="90">
      <c r="A90" t="inlineStr">
        <is>
          <t>We assume biofuel gasoline is taxed at the same rate as petroleum gasoline and biofuel diesel</t>
        </is>
      </c>
    </row>
    <row r="91">
      <c r="A91" t="inlineStr">
        <is>
          <t>is taxed at the same rate as petroleum diesel.</t>
        </is>
      </c>
    </row>
    <row r="92">
      <c r="A92" t="inlineStr">
        <is>
          <t>Based on AEO Table 59, crude oil and heavy fuel oil (residual oil) do not appear to be taxed.</t>
        </is>
      </c>
    </row>
    <row r="93">
      <c r="A93" t="inlineStr">
        <is>
          <t>For all other fuels, we assume the national average sales tax rate.</t>
        </is>
      </c>
    </row>
    <row r="95">
      <c r="A95" s="18" t="inlineStr">
        <is>
          <t>Currency Year Adjustment</t>
        </is>
      </c>
    </row>
    <row r="96">
      <c r="A96" t="inlineStr">
        <is>
          <t>The EIA SEDS document reports dollars that are not adjusted for inflation (according to associated technical notes document).  We</t>
        </is>
      </c>
    </row>
    <row r="97">
      <c r="A97" t="inlineStr">
        <is>
          <t>use the 2014 row, so it is reported in 2014 dollars.</t>
        </is>
      </c>
    </row>
    <row r="98">
      <c r="A98" t="inlineStr">
        <is>
          <t>We adjust dollars of the following years to 2012 dollars using the following conversion factors:</t>
        </is>
      </c>
    </row>
    <row r="99">
      <c r="A99" s="45" t="n">
        <v>0.8980548156318817</v>
      </c>
      <c r="B99" t="inlineStr">
        <is>
          <t>2019 to 2012</t>
        </is>
      </c>
    </row>
    <row r="100">
      <c r="A100" s="46" t="n">
        <v>0.914</v>
      </c>
      <c r="B100" t="inlineStr">
        <is>
          <t>2018 to 2012; used for EIA AEO 2018 and DOE Clean Cities report</t>
        </is>
      </c>
    </row>
    <row r="101">
      <c r="A101" s="46" t="n">
        <v>0.9686815713640794</v>
      </c>
      <c r="B101" t="inlineStr">
        <is>
          <t>2015 to 2012; used for CEC/CARB hydrogen report</t>
        </is>
      </c>
    </row>
    <row r="102">
      <c r="A102" t="n">
        <v>1.022</v>
      </c>
      <c r="B102" t="inlineStr">
        <is>
          <t>2011 to 2012; used for Euroheat and Power statistics</t>
        </is>
      </c>
    </row>
    <row r="103">
      <c r="A103" t="inlineStr">
        <is>
          <t>See "cpi.xlsx" in the InputData folder for source information.</t>
        </is>
      </c>
    </row>
    <row r="106">
      <c r="A106" s="18" t="inlineStr">
        <is>
          <t>Crude Oil Heat Content</t>
        </is>
      </c>
    </row>
    <row r="107">
      <c r="A107" t="n">
        <v>5.719</v>
      </c>
      <c r="B107" t="inlineStr">
        <is>
          <t>million BTU / barrel (U.S.-produced crude)</t>
        </is>
      </c>
    </row>
    <row r="108">
      <c r="A108" t="n">
        <v>6.063</v>
      </c>
      <c r="B108" t="inlineStr">
        <is>
          <t>million BTU / barrel (imported crude)</t>
        </is>
      </c>
    </row>
    <row r="109">
      <c r="A109" s="15" t="inlineStr">
        <is>
          <t>Source: EIA AEO 2019, Appendix G, Conversion Factors</t>
        </is>
      </c>
    </row>
    <row r="111">
      <c r="A111" t="inlineStr">
        <is>
          <t>For the United States EPS, we use West Texas Intermediate as our crude benchmark, as this is typical in the U.S.</t>
        </is>
      </c>
    </row>
    <row r="112">
      <c r="A112" t="inlineStr">
        <is>
          <t>When adapting the EPS to other countries, using Brent crude (also available in AEO table 12) is advised, and</t>
        </is>
      </c>
    </row>
    <row r="113">
      <c r="A113" t="inlineStr">
        <is>
          <t>the heat content used should be switched to the value for "imported" crude above.</t>
        </is>
      </c>
    </row>
    <row r="115">
      <c r="A115" s="18" t="inlineStr">
        <is>
          <t>Municipal Solid Waste Prices</t>
        </is>
      </c>
    </row>
    <row r="116">
      <c r="A116" t="inlineStr">
        <is>
          <t>Rather than costing money, companies usually pay a "tipping fee" to the processor for accepting their</t>
        </is>
      </c>
    </row>
    <row r="117">
      <c r="A117" t="inlineStr">
        <is>
          <t>municipal solid waste.  This would imply a negative fuel price.  However, there may be extra expenses</t>
        </is>
      </c>
    </row>
    <row r="118">
      <c r="A118" t="inlineStr">
        <is>
          <t>associated with sorting the waste so that only suitable MSW is combusted, while other items (such as</t>
        </is>
      </c>
    </row>
    <row r="119">
      <c r="A119" t="inlineStr">
        <is>
          <t>electronics and batteries, which should not have been part of the MSW stream) don't get combusted.</t>
        </is>
      </c>
    </row>
    <row r="120">
      <c r="A120" t="inlineStr">
        <is>
          <t>For simplicity, we assume that the added processing costs of dealing with MSW offset the tipping fees,</t>
        </is>
      </c>
    </row>
    <row r="121">
      <c r="A121" t="inlineStr">
        <is>
          <t>resulting in a fuel cost of zero.   (This assumes MSW power plants get all their profit from selling power,</t>
        </is>
      </c>
    </row>
    <row r="122">
      <c r="A122" t="inlineStr">
        <is>
          <t>and they break even on the tipping fees.)</t>
        </is>
      </c>
    </row>
  </sheetData>
  <hyperlinks>
    <hyperlink xmlns:r="http://schemas.openxmlformats.org/officeDocument/2006/relationships" ref="B8" r:id="rId1"/>
    <hyperlink xmlns:r="http://schemas.openxmlformats.org/officeDocument/2006/relationships" ref="D8" r:id="rId2"/>
    <hyperlink xmlns:r="http://schemas.openxmlformats.org/officeDocument/2006/relationships" ref="B15" r:id="rId3"/>
    <hyperlink xmlns:r="http://schemas.openxmlformats.org/officeDocument/2006/relationships" ref="D15" r:id="rId4"/>
    <hyperlink xmlns:r="http://schemas.openxmlformats.org/officeDocument/2006/relationships" ref="B29" r:id="rId5"/>
    <hyperlink xmlns:r="http://schemas.openxmlformats.org/officeDocument/2006/relationships" ref="B36" r:id="rId6"/>
    <hyperlink xmlns:r="http://schemas.openxmlformats.org/officeDocument/2006/relationships" ref="B43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19" min="1" max="1"/>
    <col width="45.6640625" customWidth="1" style="19" min="2" max="2"/>
    <col width="9.1640625" customWidth="1" style="19" min="3" max="37"/>
    <col width="8" customWidth="1" style="19" min="38" max="38"/>
    <col width="9.1640625" customWidth="1" style="19" min="39" max="40"/>
    <col width="9.1640625" customWidth="1" style="19" min="41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19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7" t="n"/>
      <c r="AK12" s="7" t="n"/>
    </row>
    <row r="13" ht="15" customHeight="1" s="19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19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19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19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19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19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19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19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19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19">
      <c r="A25" s="6" t="n"/>
    </row>
    <row r="26" ht="15" customHeight="1" s="19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19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19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19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19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19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19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19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19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19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19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19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19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19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19">
      <c r="A40" s="6" t="n"/>
    </row>
    <row r="41" ht="15" customHeight="1" s="19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19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19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19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19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19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19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19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19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19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19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19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19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19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19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19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19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19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19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19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19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19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19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19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19">
      <c r="A65" s="6" t="n"/>
    </row>
    <row r="67" ht="15" customHeight="1" s="19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19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19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19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19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19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19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19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19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19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19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19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19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19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19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19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19">
      <c r="A83" s="6" t="n"/>
    </row>
    <row r="84" ht="15" customHeight="1" s="19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19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19">
      <c r="A86" s="6" t="n"/>
    </row>
    <row r="87" ht="15" customHeight="1" s="19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19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19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19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19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19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19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19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19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19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19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19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19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19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19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19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19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19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19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19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19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19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19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19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19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19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19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19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19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19">
      <c r="A116" s="6" t="n"/>
    </row>
    <row r="118" ht="15" customHeight="1" s="19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19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19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19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19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19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19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19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19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19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19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19">
      <c r="A129" s="6" t="n"/>
    </row>
    <row r="130" ht="15" customHeight="1" s="19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19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19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19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19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19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19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19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19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19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19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19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19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19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19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19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19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19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19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19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19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19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19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19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19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19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19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19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19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19">
      <c r="A159" s="6" t="n"/>
    </row>
    <row r="160" ht="15" customHeight="1" s="19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19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19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19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19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19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19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19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19">
      <c r="A168" s="25" t="n"/>
      <c r="B168" s="63" t="inlineStr">
        <is>
          <t xml:space="preserve">   1/ Includes residential use of kerosene.</t>
        </is>
      </c>
      <c r="C168" s="64" t="n"/>
      <c r="D168" s="64" t="n"/>
      <c r="E168" s="64" t="n"/>
      <c r="F168" s="64" t="n"/>
      <c r="G168" s="64" t="n"/>
      <c r="H168" s="64" t="n"/>
      <c r="I168" s="64" t="n"/>
      <c r="J168" s="64" t="n"/>
      <c r="K168" s="64" t="n"/>
      <c r="L168" s="64" t="n"/>
      <c r="M168" s="64" t="n"/>
      <c r="N168" s="64" t="n"/>
      <c r="O168" s="64" t="n"/>
      <c r="P168" s="64" t="n"/>
      <c r="Q168" s="64" t="n"/>
      <c r="R168" s="64" t="n"/>
      <c r="S168" s="64" t="n"/>
      <c r="T168" s="64" t="n"/>
      <c r="U168" s="64" t="n"/>
      <c r="V168" s="64" t="n"/>
      <c r="W168" s="64" t="n"/>
      <c r="X168" s="64" t="n"/>
      <c r="Y168" s="64" t="n"/>
      <c r="Z168" s="64" t="n"/>
      <c r="AA168" s="64" t="n"/>
      <c r="AB168" s="64" t="n"/>
      <c r="AC168" s="64" t="n"/>
      <c r="AD168" s="64" t="n"/>
      <c r="AE168" s="64" t="n"/>
      <c r="AF168" s="64" t="n"/>
      <c r="AG168" s="64" t="n"/>
      <c r="AH168" s="64" t="n"/>
      <c r="AI168" s="64" t="n"/>
      <c r="AJ168" s="63" t="n"/>
      <c r="AK168" s="63" t="n"/>
    </row>
    <row r="169" ht="15" customHeight="1" s="19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19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19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19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19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19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19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19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19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19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19">
      <c r="B179" s="32" t="inlineStr">
        <is>
          <t xml:space="preserve">   9/ Fuel used in facilities that liquefy natural gas for export.</t>
        </is>
      </c>
    </row>
    <row r="180" ht="15" customHeight="1" s="19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19">
      <c r="B181" s="32" t="inlineStr">
        <is>
          <t>Excludes ethanol in motor gasoline.</t>
        </is>
      </c>
    </row>
    <row r="182" ht="15" customHeight="1" s="19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19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19">
      <c r="B184" s="32" t="inlineStr">
        <is>
          <t xml:space="preserve">   12/ Includes only kerosene type.</t>
        </is>
      </c>
    </row>
    <row r="185" ht="15" customHeight="1" s="19">
      <c r="B185" s="32" t="inlineStr">
        <is>
          <t xml:space="preserve">   13/ Diesel fuel for on- and off- road use.</t>
        </is>
      </c>
    </row>
    <row r="186" ht="15" customHeight="1" s="19">
      <c r="B186" s="32" t="inlineStr">
        <is>
          <t xml:space="preserve">   14/ Includes aviation gasoline and lubricants.</t>
        </is>
      </c>
    </row>
    <row r="187" ht="15" customHeight="1" s="19">
      <c r="B187" s="32" t="inlineStr">
        <is>
          <t xml:space="preserve">   15/ Represents consumption unattributed to the sectors above.</t>
        </is>
      </c>
    </row>
    <row r="188" ht="15" customHeight="1" s="19">
      <c r="B188" s="32" t="inlineStr">
        <is>
          <t xml:space="preserve">   16/ Does not include residential use of kerosene.</t>
        </is>
      </c>
    </row>
    <row r="189" ht="15" customHeight="1" s="19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19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19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19">
      <c r="B192" s="32" t="inlineStr">
        <is>
          <t>heaters.</t>
        </is>
      </c>
    </row>
    <row r="193" ht="15" customHeight="1" s="19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19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19">
      <c r="B195" s="32" t="inlineStr">
        <is>
          <t>is much larger, but alternative processes are required to take advantage of it.</t>
        </is>
      </c>
    </row>
    <row r="196" ht="15" customHeight="1" s="19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19">
      <c r="B197" s="32" t="inlineStr">
        <is>
          <t>solar thermal sources.  Excludes net electricity imports.</t>
        </is>
      </c>
    </row>
    <row r="198" ht="15" customHeight="1" s="19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19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19">
      <c r="B200" s="32" t="inlineStr">
        <is>
          <t>buildings photovoltaic systems, and solar thermal water heaters.</t>
        </is>
      </c>
    </row>
    <row r="201" ht="15" customHeight="1" s="19">
      <c r="B201" s="32" t="inlineStr">
        <is>
          <t xml:space="preserve">   Btu = British thermal unit.</t>
        </is>
      </c>
    </row>
    <row r="202" ht="15" customHeight="1" s="19">
      <c r="B202" s="32" t="inlineStr">
        <is>
          <t xml:space="preserve">   - - = Not applicable.</t>
        </is>
      </c>
    </row>
    <row r="203" ht="15" customHeight="1" s="19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19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19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19">
      <c r="B206" s="8" t="n"/>
    </row>
    <row r="207" ht="15" customHeight="1" s="19">
      <c r="B207" s="8" t="n"/>
    </row>
    <row r="208" ht="15" customHeight="1" s="19">
      <c r="B208" s="8" t="n"/>
    </row>
    <row r="209" ht="15" customHeight="1" s="19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19" min="1" max="1"/>
    <col width="42.6640625" customWidth="1" style="19" min="2" max="2"/>
    <col width="9" customWidth="1" style="19" min="3" max="4"/>
    <col width="9" customWidth="1" style="19" min="5" max="16384"/>
  </cols>
  <sheetData>
    <row r="1" ht="15" customHeight="1" s="19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19" thickTop="1">
      <c r="C2" s="5" t="n"/>
      <c r="D2" s="5" t="n"/>
      <c r="E2" s="5" t="n"/>
      <c r="F2" s="5" t="n"/>
      <c r="G2" s="5" t="n"/>
    </row>
    <row r="3" ht="15" customHeight="1" s="19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19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19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19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19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19">
      <c r="B11" s="26" t="inlineStr">
        <is>
          <t>(2019 dollars per million Btu, unless otherwise noted)</t>
        </is>
      </c>
    </row>
    <row r="12" ht="15" customHeight="1" s="19">
      <c r="B12" s="2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inlineStr">
        <is>
          <t>2019-</t>
        </is>
      </c>
    </row>
    <row r="13" ht="15" customHeight="1" s="19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/>
    <row r="15" ht="15" customHeight="1" s="19">
      <c r="B15" s="30" t="inlineStr">
        <is>
          <t xml:space="preserve"> Residential</t>
        </is>
      </c>
    </row>
    <row r="16" ht="15" customHeight="1" s="19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19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19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19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19">
      <c r="B21" s="30" t="inlineStr">
        <is>
          <t xml:space="preserve"> Commercial</t>
        </is>
      </c>
    </row>
    <row r="22" ht="15" customHeight="1" s="19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19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19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19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19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19">
      <c r="B28" s="30" t="inlineStr">
        <is>
          <t xml:space="preserve"> Industrial 1/</t>
        </is>
      </c>
    </row>
    <row r="29" ht="15" customHeight="1" s="19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19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19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19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19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19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19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19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19">
      <c r="B38" s="30" t="inlineStr">
        <is>
          <t xml:space="preserve"> Transportation</t>
        </is>
      </c>
    </row>
    <row r="39" ht="15" customHeight="1" s="19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19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19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19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19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19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19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19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19">
      <c r="B48" s="30" t="inlineStr">
        <is>
          <t xml:space="preserve"> Electric Power 8/</t>
        </is>
      </c>
    </row>
    <row r="49" ht="15" customHeight="1" s="19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19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19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19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19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19">
      <c r="B56" s="30" t="inlineStr">
        <is>
          <t xml:space="preserve"> Average Price to All Users 9/</t>
        </is>
      </c>
    </row>
    <row r="57" ht="15" customHeight="1" s="19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19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19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19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19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19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19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19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19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19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19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19">
      <c r="B69" s="30" t="inlineStr">
        <is>
          <t>Non-Renewable Energy Expenditures by Sector</t>
        </is>
      </c>
    </row>
    <row r="70" ht="15" customHeight="1" s="19">
      <c r="B70" s="30" t="inlineStr">
        <is>
          <t>(billion 2019 dollars)</t>
        </is>
      </c>
    </row>
    <row r="71" ht="15" customHeight="1" s="19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19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19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19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19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19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19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19">
      <c r="B80" s="30" t="inlineStr">
        <is>
          <t>Prices in Nominal Dollars</t>
        </is>
      </c>
    </row>
    <row r="81" ht="15" customHeight="1" s="19">
      <c r="B81" s="30" t="inlineStr">
        <is>
          <t xml:space="preserve"> Residential</t>
        </is>
      </c>
    </row>
    <row r="82" ht="15" customHeight="1" s="19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19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19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19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19">
      <c r="B87" s="30" t="inlineStr">
        <is>
          <t xml:space="preserve"> Commercial</t>
        </is>
      </c>
    </row>
    <row r="88" ht="15" customHeight="1" s="19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19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19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19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19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19">
      <c r="B94" s="30" t="inlineStr">
        <is>
          <t xml:space="preserve"> Industrial 1/</t>
        </is>
      </c>
    </row>
    <row r="95" ht="15" customHeight="1" s="19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19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19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19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19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19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19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19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19">
      <c r="B105" s="30" t="inlineStr">
        <is>
          <t xml:space="preserve"> Transportation</t>
        </is>
      </c>
    </row>
    <row r="106" ht="15" customHeight="1" s="19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19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19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19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19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19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19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19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19">
      <c r="B115" s="30" t="inlineStr">
        <is>
          <t xml:space="preserve"> Electric Power 8/</t>
        </is>
      </c>
    </row>
    <row r="116" ht="15" customHeight="1" s="19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19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19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19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19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19">
      <c r="B122" s="30" t="inlineStr">
        <is>
          <t xml:space="preserve"> Average Price to All Users 9/</t>
        </is>
      </c>
    </row>
    <row r="123" ht="15" customHeight="1" s="19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19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19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19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19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19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19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19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19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19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19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19">
      <c r="B135" s="30" t="inlineStr">
        <is>
          <t>Non-Renewable Energy Expenditures by Sector</t>
        </is>
      </c>
    </row>
    <row r="136" ht="15" customHeight="1" s="19">
      <c r="B136" s="30" t="inlineStr">
        <is>
          <t>(billion nominal dollars)</t>
        </is>
      </c>
    </row>
    <row r="137" ht="15" customHeight="1" s="19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19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19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19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19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19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19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19" thickBot="1"/>
    <row r="146" ht="15" customHeight="1" s="19">
      <c r="B146" s="63" t="inlineStr">
        <is>
          <t xml:space="preserve">   1/ Includes energy for combined heat and power plants that have a non-regulatory status, and small on-site generating systems.</t>
        </is>
      </c>
      <c r="C146" s="63" t="n"/>
      <c r="D146" s="63" t="n"/>
      <c r="E146" s="63" t="n"/>
      <c r="F146" s="63" t="n"/>
      <c r="G146" s="63" t="n"/>
      <c r="H146" s="63" t="n"/>
      <c r="I146" s="63" t="n"/>
      <c r="J146" s="63" t="n"/>
      <c r="K146" s="63" t="n"/>
      <c r="L146" s="63" t="n"/>
      <c r="M146" s="63" t="n"/>
      <c r="N146" s="63" t="n"/>
      <c r="O146" s="63" t="n"/>
      <c r="P146" s="63" t="n"/>
      <c r="Q146" s="63" t="n"/>
      <c r="R146" s="63" t="n"/>
      <c r="S146" s="63" t="n"/>
      <c r="T146" s="63" t="n"/>
      <c r="U146" s="63" t="n"/>
      <c r="V146" s="63" t="n"/>
      <c r="W146" s="63" t="n"/>
      <c r="X146" s="63" t="n"/>
      <c r="Y146" s="63" t="n"/>
      <c r="Z146" s="63" t="n"/>
      <c r="AA146" s="63" t="n"/>
      <c r="AB146" s="63" t="n"/>
      <c r="AC146" s="63" t="n"/>
      <c r="AD146" s="63" t="n"/>
      <c r="AE146" s="63" t="n"/>
      <c r="AF146" s="63" t="n"/>
      <c r="AG146" s="63" t="n"/>
      <c r="AH146" s="63" t="n"/>
      <c r="AI146" s="63" t="n"/>
    </row>
    <row r="147" ht="15" customHeight="1" s="19">
      <c r="B147" s="8" t="inlineStr">
        <is>
          <t xml:space="preserve">   2/ Excludes use for lease and plant fuel and fuel used for liquefaction in export facilities.</t>
        </is>
      </c>
    </row>
    <row r="148" ht="15" customHeight="1" s="19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9">
      <c r="B149" s="8" t="inlineStr">
        <is>
          <t>the percentage of ethanol varies seasonally.  The annual average ethanol content of 74 percent is used for these projections.</t>
        </is>
      </c>
    </row>
    <row r="150" ht="15" customHeight="1" s="19">
      <c r="B150" s="8" t="inlineStr">
        <is>
          <t xml:space="preserve">   4/ Sales weighted-average price for all grades.  Includes Federal, State, and local taxes.</t>
        </is>
      </c>
    </row>
    <row r="151" ht="15" customHeight="1" s="19">
      <c r="B151" s="8" t="inlineStr">
        <is>
          <t xml:space="preserve">   5/ Kerosene-type jet fuel.  Includes Federal and State taxes while excluding county and local taxes.</t>
        </is>
      </c>
    </row>
    <row r="152" ht="15" customHeight="1" s="19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19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19">
      <c r="B154" s="8" t="inlineStr">
        <is>
          <t>and estimated dispensing costs or charges.</t>
        </is>
      </c>
    </row>
    <row r="155" ht="15" customHeight="1" s="19">
      <c r="B155" s="8" t="inlineStr">
        <is>
          <t xml:space="preserve">   8/ Includes electricity-only and combined heat and power plants that have a regulatory status.</t>
        </is>
      </c>
    </row>
    <row r="156" ht="15" customHeight="1" s="19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9">
      <c r="B157" s="8" t="inlineStr">
        <is>
          <t xml:space="preserve">   Btu = British thermal unit.</t>
        </is>
      </c>
    </row>
    <row r="158" ht="15" customHeight="1" s="19">
      <c r="B158" s="8" t="inlineStr">
        <is>
          <t xml:space="preserve">   - - = Not applicable.</t>
        </is>
      </c>
    </row>
    <row r="159" ht="15" customHeight="1" s="19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9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19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19" thickTop="1">
      <c r="C2" s="33" t="n"/>
      <c r="D2" s="33" t="n"/>
      <c r="E2" s="33" t="n"/>
      <c r="F2" s="33" t="n"/>
      <c r="G2" s="33" t="n"/>
    </row>
    <row r="3" ht="15" customHeight="1" s="19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19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19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19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19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19">
      <c r="B11" s="26" t="inlineStr">
        <is>
          <t>(2019 dollars per gallon, unless otherwise noted)</t>
        </is>
      </c>
    </row>
    <row r="12" ht="15" customHeight="1" s="19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19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/>
    <row r="15" ht="15" customHeight="1" s="19">
      <c r="B15" s="30" t="inlineStr">
        <is>
          <t>Crude Oil Prices (2019 dollars per barrel)</t>
        </is>
      </c>
    </row>
    <row r="16" ht="15" customHeight="1" s="19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19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19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19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19">
      <c r="B21" s="30" t="inlineStr">
        <is>
          <t xml:space="preserve"> Delivered Sector Product Prices</t>
        </is>
      </c>
    </row>
    <row r="23" ht="15" customHeight="1" s="19">
      <c r="B23" s="30" t="inlineStr">
        <is>
          <t xml:space="preserve"> Residential</t>
        </is>
      </c>
    </row>
    <row r="24" ht="15" customHeight="1" s="19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19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19">
      <c r="B27" s="30" t="inlineStr">
        <is>
          <t xml:space="preserve"> Commercial</t>
        </is>
      </c>
    </row>
    <row r="28" ht="15" customHeight="1" s="19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19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19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19">
      <c r="B32" s="30" t="inlineStr">
        <is>
          <t xml:space="preserve"> Industrial 2/</t>
        </is>
      </c>
    </row>
    <row r="33" ht="15" customHeight="1" s="19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19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19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19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19">
      <c r="B38" s="30" t="inlineStr">
        <is>
          <t xml:space="preserve"> Transportation</t>
        </is>
      </c>
    </row>
    <row r="39" ht="15" customHeight="1" s="19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19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19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19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19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19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19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19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19">
      <c r="B48" s="30" t="inlineStr">
        <is>
          <t xml:space="preserve"> Electric Power 7/</t>
        </is>
      </c>
    </row>
    <row r="49" ht="15" customHeight="1" s="19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19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19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19">
      <c r="B53" s="30" t="inlineStr">
        <is>
          <t>Average Prices, All Sectors 8/</t>
        </is>
      </c>
    </row>
    <row r="54" ht="15" customHeight="1" s="19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19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19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19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19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19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19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19">
      <c r="B63" s="30" t="inlineStr">
        <is>
          <t>Prices in Nominal Dollars</t>
        </is>
      </c>
    </row>
    <row r="64" ht="15" customHeight="1" s="19">
      <c r="B64" s="30" t="inlineStr">
        <is>
          <t>Crude Oil Spot Prices (nominal dollars per barrel)</t>
        </is>
      </c>
    </row>
    <row r="65" ht="15" customHeight="1" s="19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19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19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19">
      <c r="B69" s="30" t="inlineStr">
        <is>
          <t>Delivered Sector Product Prices</t>
        </is>
      </c>
    </row>
    <row r="70" ht="15" customHeight="1" s="19">
      <c r="B70" s="30" t="inlineStr">
        <is>
          <t>Nominal Dollars per Gallon</t>
        </is>
      </c>
    </row>
    <row r="71" ht="15" customHeight="1" s="19">
      <c r="B71" s="30" t="inlineStr">
        <is>
          <t xml:space="preserve"> Residential</t>
        </is>
      </c>
    </row>
    <row r="72" ht="15" customHeight="1" s="19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19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19">
      <c r="B75" s="30" t="inlineStr">
        <is>
          <t xml:space="preserve"> Commercial</t>
        </is>
      </c>
    </row>
    <row r="76" ht="15" customHeight="1" s="19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19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19">
      <c r="B79" s="30" t="inlineStr">
        <is>
          <t xml:space="preserve"> Industrial 2/</t>
        </is>
      </c>
    </row>
    <row r="80" ht="15" customHeight="1" s="19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19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19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19">
      <c r="B84" s="30" t="inlineStr">
        <is>
          <t xml:space="preserve"> Transportation</t>
        </is>
      </c>
    </row>
    <row r="85" ht="15" customHeight="1" s="19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19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19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19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19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19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19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19">
      <c r="B93" s="30" t="inlineStr">
        <is>
          <t xml:space="preserve"> Electric Power 7/</t>
        </is>
      </c>
    </row>
    <row r="94" ht="15" customHeight="1" s="19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19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19">
      <c r="B97" s="30" t="inlineStr">
        <is>
          <t xml:space="preserve"> Average Prices, All Sectors 8/</t>
        </is>
      </c>
    </row>
    <row r="98" ht="15" customHeight="1" s="19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19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19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19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19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19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19" thickBot="1"/>
    <row r="105" ht="15" customHeight="1" s="19">
      <c r="B105" s="63" t="inlineStr">
        <is>
          <t xml:space="preserve">   1/ Weighted average price delivered to U.S. refiners.</t>
        </is>
      </c>
      <c r="C105" s="64" t="n"/>
      <c r="D105" s="64" t="n"/>
      <c r="E105" s="64" t="n"/>
      <c r="F105" s="64" t="n"/>
      <c r="G105" s="64" t="n"/>
      <c r="H105" s="64" t="n"/>
      <c r="I105" s="64" t="n"/>
      <c r="J105" s="64" t="n"/>
      <c r="K105" s="64" t="n"/>
      <c r="L105" s="64" t="n"/>
      <c r="M105" s="64" t="n"/>
      <c r="N105" s="64" t="n"/>
      <c r="O105" s="64" t="n"/>
      <c r="P105" s="64" t="n"/>
      <c r="Q105" s="64" t="n"/>
      <c r="R105" s="64" t="n"/>
      <c r="S105" s="64" t="n"/>
      <c r="T105" s="64" t="n"/>
      <c r="U105" s="64" t="n"/>
      <c r="V105" s="64" t="n"/>
      <c r="W105" s="64" t="n"/>
      <c r="X105" s="64" t="n"/>
      <c r="Y105" s="64" t="n"/>
      <c r="Z105" s="64" t="n"/>
      <c r="AA105" s="64" t="n"/>
      <c r="AB105" s="64" t="n"/>
      <c r="AC105" s="64" t="n"/>
      <c r="AD105" s="64" t="n"/>
      <c r="AE105" s="64" t="n"/>
      <c r="AF105" s="64" t="n"/>
      <c r="AG105" s="64" t="n"/>
      <c r="AH105" s="64" t="n"/>
      <c r="AI105" s="64" t="n"/>
      <c r="AJ105" s="63" t="n"/>
      <c r="AK105" s="63" t="n"/>
    </row>
    <row r="106" ht="15" customHeight="1" s="19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19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19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19">
      <c r="B109" s="32" t="inlineStr">
        <is>
          <t xml:space="preserve">   4/ Sales weighted-average price for all grades.  Includes Federal, State, and local taxes.</t>
        </is>
      </c>
    </row>
    <row r="110" ht="15" customHeight="1" s="19">
      <c r="B110" s="32" t="inlineStr">
        <is>
          <t xml:space="preserve">   5/ Includes only kerosene type.</t>
        </is>
      </c>
    </row>
    <row r="111" ht="15" customHeight="1" s="19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19">
      <c r="B112" s="32" t="inlineStr">
        <is>
          <t xml:space="preserve">   7/ Includes electricity-only and combined heat and power plants that have a regulatory status.</t>
        </is>
      </c>
    </row>
    <row r="113" ht="15" customHeight="1" s="19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19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19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19">
      <c r="B116" s="32" t="n"/>
    </row>
    <row r="117" ht="15" customHeight="1" s="19">
      <c r="B117" s="32" t="n"/>
    </row>
    <row r="118" ht="15" customHeight="1" s="19">
      <c r="B118" s="32" t="n"/>
    </row>
    <row r="119" ht="15" customHeight="1" s="19">
      <c r="B119" s="32" t="n"/>
    </row>
    <row r="120" ht="15" customHeight="1" s="19">
      <c r="B120" s="32" t="n"/>
    </row>
    <row r="121" ht="15" customHeight="1" s="19">
      <c r="B121" s="32" t="n"/>
    </row>
    <row r="122" ht="15" customHeight="1" s="19">
      <c r="B122" s="32" t="n"/>
    </row>
    <row r="123" ht="15" customHeight="1" s="19">
      <c r="B123" s="32" t="n"/>
    </row>
    <row r="124" ht="15" customHeight="1" s="19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19" min="1" max="1"/>
    <col width="42.6640625" customWidth="1" style="19" min="2" max="2"/>
    <col width="9.1640625" customWidth="1" style="19" min="3" max="4"/>
    <col width="9.1640625" customWidth="1" style="19" min="5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19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19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19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19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19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19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19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19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19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19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19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19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19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19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19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19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19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19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19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19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19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19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19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19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19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19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19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19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19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19">
      <c r="A48" s="25" t="n"/>
      <c r="B48" s="63" t="inlineStr">
        <is>
          <t xml:space="preserve">   1/ Includes a 2 cent average local tax.</t>
        </is>
      </c>
      <c r="C48" s="64" t="n"/>
      <c r="D48" s="64" t="n"/>
      <c r="E48" s="64" t="n"/>
      <c r="F48" s="64" t="n"/>
      <c r="G48" s="64" t="n"/>
      <c r="H48" s="64" t="n"/>
      <c r="I48" s="64" t="n"/>
      <c r="J48" s="64" t="n"/>
      <c r="K48" s="64" t="n"/>
      <c r="L48" s="64" t="n"/>
      <c r="M48" s="64" t="n"/>
      <c r="N48" s="64" t="n"/>
      <c r="O48" s="64" t="n"/>
      <c r="P48" s="64" t="n"/>
      <c r="Q48" s="64" t="n"/>
      <c r="R48" s="64" t="n"/>
      <c r="S48" s="64" t="n"/>
      <c r="T48" s="64" t="n"/>
      <c r="U48" s="64" t="n"/>
      <c r="V48" s="64" t="n"/>
      <c r="W48" s="64" t="n"/>
      <c r="X48" s="64" t="n"/>
      <c r="Y48" s="64" t="n"/>
      <c r="Z48" s="64" t="n"/>
      <c r="AA48" s="64" t="n"/>
      <c r="AB48" s="64" t="n"/>
      <c r="AC48" s="64" t="n"/>
      <c r="AD48" s="64" t="n"/>
      <c r="AE48" s="64" t="n"/>
      <c r="AF48" s="64" t="n"/>
      <c r="AG48" s="64" t="n"/>
      <c r="AH48" s="64" t="n"/>
      <c r="AI48" s="64" t="n"/>
    </row>
    <row r="49" ht="15" customHeight="1" s="19">
      <c r="B49" s="32" t="inlineStr">
        <is>
          <t xml:space="preserve">   - - = Not applicable.</t>
        </is>
      </c>
    </row>
    <row r="50" ht="15" customHeight="1" s="19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19">
      <c r="B51" s="32" t="inlineStr">
        <is>
          <t>Modeling System run ref2020.d112119a.  Projections:  EIA, AEO2020 National Energy Modeling System run ref2020.d112119a.</t>
        </is>
      </c>
    </row>
    <row r="52" ht="15" customHeight="1" s="19">
      <c r="B52" s="8" t="n"/>
    </row>
    <row r="53" ht="15" customHeight="1" s="19">
      <c r="B53" s="8" t="n"/>
    </row>
    <row r="54" ht="15" customHeight="1" s="19">
      <c r="B54" s="8" t="n"/>
    </row>
    <row r="55" ht="15" customHeight="1" s="19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19" min="8" max="8"/>
    <col width="17.33203125" bestFit="1" customWidth="1" style="19" min="9" max="9"/>
    <col width="21.5" customWidth="1" style="19" min="10" max="10"/>
    <col width="9.1640625" customWidth="1" style="19" min="11" max="12"/>
    <col width="13.1640625" bestFit="1" customWidth="1" style="19" min="13" max="13"/>
    <col width="23.5" customWidth="1" style="19" min="14" max="14"/>
    <col width="28.33203125" customWidth="1" style="19" min="15" max="15"/>
    <col width="24.1640625" customWidth="1" style="19" min="16" max="16"/>
    <col width="9.1640625" customWidth="1" style="19" min="17" max="18"/>
    <col width="9.1640625" customWidth="1" style="19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7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7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7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19" min="1" max="1"/>
    <col width="18.83203125" customWidth="1" style="19" min="2" max="2"/>
    <col width="15.5" customWidth="1" style="19" min="3" max="3"/>
    <col width="9.5" customWidth="1" style="19" min="5" max="5"/>
    <col width="12" customWidth="1" style="19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18" t="n">
        <v>2015</v>
      </c>
      <c r="C3" s="18" t="n">
        <v>2016</v>
      </c>
      <c r="D3" s="18" t="n">
        <v>2017</v>
      </c>
      <c r="E3" s="18" t="n">
        <v>2018</v>
      </c>
      <c r="F3" s="18" t="n">
        <v>2019</v>
      </c>
      <c r="G3" s="18" t="n">
        <v>2020</v>
      </c>
      <c r="H3" s="18" t="n">
        <v>2021</v>
      </c>
      <c r="I3" s="18" t="n">
        <v>2022</v>
      </c>
      <c r="J3" s="18" t="n">
        <v>2023</v>
      </c>
      <c r="K3" s="18" t="n">
        <v>2024</v>
      </c>
      <c r="L3" s="18" t="n">
        <v>2025</v>
      </c>
    </row>
    <row r="4">
      <c r="A4" s="18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18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18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18" t="n">
        <v>2015</v>
      </c>
      <c r="C8" s="18" t="n">
        <v>2016</v>
      </c>
      <c r="D8" s="18" t="n">
        <v>2017</v>
      </c>
      <c r="E8" s="18" t="n">
        <v>2018</v>
      </c>
      <c r="F8" s="18" t="n">
        <v>2019</v>
      </c>
      <c r="G8" s="18" t="n">
        <v>2020</v>
      </c>
      <c r="H8" s="18" t="n">
        <v>2021</v>
      </c>
      <c r="I8" s="18" t="n">
        <v>2022</v>
      </c>
      <c r="J8" s="18" t="n">
        <v>2023</v>
      </c>
      <c r="K8" s="18" t="n">
        <v>2024</v>
      </c>
      <c r="L8" s="18" t="n">
        <v>2025</v>
      </c>
    </row>
    <row r="9">
      <c r="A9" s="18" t="inlineStr">
        <is>
          <t xml:space="preserve">Gasoline Price ($/gal)    </t>
        </is>
      </c>
      <c r="B9" s="66" t="n">
        <v>2.89</v>
      </c>
      <c r="C9" s="66" t="n">
        <v>3.35</v>
      </c>
      <c r="D9" s="66" t="n">
        <v>3.54</v>
      </c>
      <c r="E9" s="66" t="n">
        <v>3.63</v>
      </c>
      <c r="F9" s="66" t="n">
        <v>3.75</v>
      </c>
      <c r="G9" s="66" t="n">
        <v>4.01</v>
      </c>
      <c r="H9" s="66" t="n">
        <v>4.15</v>
      </c>
      <c r="I9" s="66" t="n">
        <v>4.32</v>
      </c>
      <c r="J9" s="66" t="n">
        <v>4.48</v>
      </c>
      <c r="K9" s="66" t="n">
        <v>4.64</v>
      </c>
      <c r="L9" s="66" t="n">
        <v>4.81</v>
      </c>
    </row>
    <row r="10">
      <c r="A10" s="18" t="inlineStr">
        <is>
          <t xml:space="preserve">Gasoline-Equivalent Hydrogen Price ($/kg)   </t>
        </is>
      </c>
      <c r="B10" s="66" t="n">
        <v>7.28</v>
      </c>
      <c r="C10" s="66" t="n">
        <v>8.33</v>
      </c>
      <c r="D10" s="66" t="n">
        <v>8.699999999999999</v>
      </c>
      <c r="E10" s="66" t="n">
        <v>8.800000000000001</v>
      </c>
      <c r="F10" s="66" t="n">
        <v>9</v>
      </c>
      <c r="G10" s="66" t="n">
        <v>9.48</v>
      </c>
      <c r="H10" s="66" t="n">
        <v>9.710000000000001</v>
      </c>
      <c r="I10" s="66" t="n">
        <v>9.970000000000001</v>
      </c>
      <c r="J10" s="66" t="n">
        <v>10.19</v>
      </c>
      <c r="K10" s="66" t="n">
        <v>10.43</v>
      </c>
      <c r="L10" s="66" t="n">
        <v>10.66</v>
      </c>
    </row>
    <row r="11">
      <c r="A11" s="18" t="inlineStr">
        <is>
          <t>Hydrogen Price used in Scenario Analyses ($/kg)</t>
        </is>
      </c>
      <c r="B11" s="66" t="n">
        <v>14</v>
      </c>
      <c r="C11" s="66" t="n">
        <v>13.71</v>
      </c>
      <c r="D11" s="66" t="n">
        <v>13.42</v>
      </c>
      <c r="E11" s="66" t="n">
        <v>13.13</v>
      </c>
      <c r="F11" s="66" t="n">
        <v>12.85</v>
      </c>
      <c r="G11" s="66" t="n">
        <v>12.56</v>
      </c>
      <c r="H11" s="66" t="n">
        <v>12.27</v>
      </c>
      <c r="I11" s="66" t="n">
        <v>11.98</v>
      </c>
      <c r="J11" s="66" t="n">
        <v>11.69</v>
      </c>
      <c r="K11" s="66" t="n">
        <v>11.4</v>
      </c>
      <c r="L11" s="66" t="n">
        <v>11.11</v>
      </c>
    </row>
    <row r="14">
      <c r="A14" s="18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18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18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18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18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19" min="1" max="1"/>
    <col width="16.1640625" customWidth="1" style="19" min="2" max="2"/>
    <col width="16.6640625" customWidth="1" style="19" min="3" max="3"/>
    <col width="13.1640625" bestFit="1" customWidth="1" style="19" min="4" max="4"/>
    <col width="9.1640625" customWidth="1" style="19" min="5" max="6"/>
    <col width="9.1640625" customWidth="1" style="19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67" t="n">
        <v>2.22</v>
      </c>
      <c r="C2" s="67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67" t="n">
        <v>2.63</v>
      </c>
      <c r="C3" s="67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67" t="n">
        <v>8.85</v>
      </c>
      <c r="C4" s="67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67" t="n">
        <v>4.11</v>
      </c>
      <c r="C5" s="67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68" t="n">
        <v>20.17</v>
      </c>
      <c r="C6" s="67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69" t="n">
        <v>13.85</v>
      </c>
      <c r="C7" s="69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About!A75</f>
        <v/>
      </c>
    </row>
    <row r="16">
      <c r="A16">
        <f>About!A76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67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67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67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67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67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69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18" t="n"/>
    </row>
  </sheetData>
  <pageMargins left="0.7" right="0.7" top="0.75" bottom="0.75" header="0.3" footer="0.3"/>
  <pageSetup orientation="portrait" horizontalDpi="1200" verticalDpi="1200"/>
</worksheet>
</file>

<file path=xl/worksheets/sheet9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19" min="1" max="1"/>
  </cols>
  <sheetData>
    <row r="1">
      <c r="A1" s="18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18" t="n">
        <v>2019</v>
      </c>
      <c r="C4" s="18" t="n">
        <v>2020</v>
      </c>
      <c r="D4" s="18" t="n">
        <v>2021</v>
      </c>
      <c r="E4" s="18" t="n">
        <v>2022</v>
      </c>
      <c r="F4" s="18" t="n">
        <v>2023</v>
      </c>
      <c r="G4" s="18" t="n">
        <v>2024</v>
      </c>
      <c r="H4" s="18" t="n">
        <v>2025</v>
      </c>
      <c r="I4" s="18" t="n">
        <v>2026</v>
      </c>
      <c r="J4" s="18" t="n">
        <v>2027</v>
      </c>
      <c r="K4" s="18" t="n">
        <v>2028</v>
      </c>
      <c r="L4" s="18" t="n">
        <v>2029</v>
      </c>
      <c r="M4" s="18" t="n">
        <v>2030</v>
      </c>
      <c r="N4" s="18" t="n">
        <v>2031</v>
      </c>
      <c r="O4" s="18" t="n">
        <v>2032</v>
      </c>
      <c r="P4" s="18" t="n">
        <v>2033</v>
      </c>
      <c r="Q4" s="18" t="n">
        <v>2034</v>
      </c>
      <c r="R4" s="18" t="n">
        <v>2035</v>
      </c>
      <c r="S4" s="18" t="n">
        <v>2036</v>
      </c>
      <c r="T4" s="18" t="n">
        <v>2037</v>
      </c>
      <c r="U4" s="18" t="n">
        <v>2038</v>
      </c>
      <c r="V4" s="18" t="n">
        <v>2039</v>
      </c>
      <c r="W4" s="18" t="n">
        <v>2040</v>
      </c>
      <c r="X4" s="18" t="n">
        <v>2041</v>
      </c>
      <c r="Y4" s="18" t="n">
        <v>2042</v>
      </c>
      <c r="Z4" s="18" t="n">
        <v>2043</v>
      </c>
      <c r="AA4" s="18" t="n">
        <v>2044</v>
      </c>
      <c r="AB4" s="18" t="n">
        <v>2045</v>
      </c>
      <c r="AC4" s="18" t="n">
        <v>2046</v>
      </c>
      <c r="AD4" s="18" t="n">
        <v>2047</v>
      </c>
      <c r="AE4" s="18" t="n">
        <v>2048</v>
      </c>
      <c r="AF4" s="18" t="n">
        <v>2049</v>
      </c>
      <c r="AG4" s="18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3.6183006e-05</v>
      </c>
      <c r="C2" s="70" t="n">
        <v>3.6588661e-05</v>
      </c>
      <c r="D2" s="70" t="n">
        <v>3.6247639e-05</v>
      </c>
      <c r="E2" s="70" t="n">
        <v>3.633509800000001e-05</v>
      </c>
      <c r="F2" s="70" t="n">
        <v>3.6428333e-05</v>
      </c>
      <c r="G2" s="70" t="n">
        <v>3.656374e-05</v>
      </c>
      <c r="H2" s="70" t="n">
        <v>3.6148945e-05</v>
      </c>
      <c r="I2" s="70" t="n">
        <v>3.5972729e-05</v>
      </c>
      <c r="J2" s="70" t="n">
        <v>3.6102905e-05</v>
      </c>
      <c r="K2" s="70" t="n">
        <v>3.6177498e-05</v>
      </c>
      <c r="L2" s="70" t="n">
        <v>3.6124825e-05</v>
      </c>
      <c r="M2" s="70" t="n">
        <v>3.6158649e-05</v>
      </c>
      <c r="N2" s="70" t="n">
        <v>3.6184551e-05</v>
      </c>
      <c r="O2" s="70" t="n">
        <v>3.5924255e-05</v>
      </c>
      <c r="P2" s="70" t="n">
        <v>3.557742300000001e-05</v>
      </c>
      <c r="Q2" s="70" t="n">
        <v>3.5523941e-05</v>
      </c>
      <c r="R2" s="70" t="n">
        <v>3.555801e-05</v>
      </c>
      <c r="S2" s="70" t="n">
        <v>3.5242233e-05</v>
      </c>
      <c r="T2" s="70" t="n">
        <v>3.4815998e-05</v>
      </c>
      <c r="U2" s="70" t="n">
        <v>3.4428726e-05</v>
      </c>
      <c r="V2" s="70" t="n">
        <v>3.4035408e-05</v>
      </c>
      <c r="W2" s="70" t="n">
        <v>3.3612179e-05</v>
      </c>
      <c r="X2" s="70" t="n">
        <v>3.3175232e-05</v>
      </c>
      <c r="Y2" s="70" t="n">
        <v>3.2647804e-05</v>
      </c>
      <c r="Z2" s="70" t="n">
        <v>3.226133e-05</v>
      </c>
      <c r="AA2" s="70" t="n">
        <v>3.1974316e-05</v>
      </c>
      <c r="AB2" s="70" t="n">
        <v>3.1671478e-05</v>
      </c>
      <c r="AC2" s="70" t="n">
        <v>3.1316595e-05</v>
      </c>
      <c r="AD2" s="70" t="n">
        <v>3.0924402e-05</v>
      </c>
      <c r="AE2" s="70" t="n">
        <v>3.0458895e-05</v>
      </c>
      <c r="AF2" s="70" t="n">
        <v>2.9974619e-05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3.556790199999999e-05</v>
      </c>
      <c r="C4" s="70" t="n">
        <v>3.5118202e-05</v>
      </c>
      <c r="D4" s="70" t="n">
        <v>3.5632778e-05</v>
      </c>
      <c r="E4" s="70" t="n">
        <v>3.5542747e-05</v>
      </c>
      <c r="F4" s="70" t="n">
        <v>3.5533779e-05</v>
      </c>
      <c r="G4" s="70" t="n">
        <v>3.5234272e-05</v>
      </c>
      <c r="H4" s="70" t="n">
        <v>3.4624535e-05</v>
      </c>
      <c r="I4" s="70" t="n">
        <v>3.4229778e-05</v>
      </c>
      <c r="J4" s="70" t="n">
        <v>3.405386e-05</v>
      </c>
      <c r="K4" s="70" t="n">
        <v>3.3885078e-05</v>
      </c>
      <c r="L4" s="70" t="n">
        <v>3.3722694e-05</v>
      </c>
      <c r="M4" s="70" t="n">
        <v>3.3737995e-05</v>
      </c>
      <c r="N4" s="70" t="n">
        <v>3.3674667e-05</v>
      </c>
      <c r="O4" s="70" t="n">
        <v>3.3385025e-05</v>
      </c>
      <c r="P4" s="70" t="n">
        <v>3.3161079e-05</v>
      </c>
      <c r="Q4" s="70" t="n">
        <v>3.328558300000001e-05</v>
      </c>
      <c r="R4" s="70" t="n">
        <v>3.3254772e-05</v>
      </c>
      <c r="S4" s="70" t="n">
        <v>3.3032314e-05</v>
      </c>
      <c r="T4" s="70" t="n">
        <v>3.2783039e-05</v>
      </c>
      <c r="U4" s="70" t="n">
        <v>3.2549301e-05</v>
      </c>
      <c r="V4" s="70" t="n">
        <v>3.2326183e-05</v>
      </c>
      <c r="W4" s="70" t="n">
        <v>3.2099426e-05</v>
      </c>
      <c r="X4" s="70" t="n">
        <v>3.1879341e-05</v>
      </c>
      <c r="Y4" s="70" t="n">
        <v>3.1601032e-05</v>
      </c>
      <c r="Z4" s="70" t="n">
        <v>3.1381376e-05</v>
      </c>
      <c r="AA4" s="70" t="n">
        <v>3.1226175e-05</v>
      </c>
      <c r="AB4" s="70" t="n">
        <v>3.1040251e-05</v>
      </c>
      <c r="AC4" s="70" t="n">
        <v>3.0823875e-05</v>
      </c>
      <c r="AD4" s="70" t="n">
        <v>3.0571569e-05</v>
      </c>
      <c r="AE4" s="70" t="n">
        <v>3.0232136e-05</v>
      </c>
      <c r="AF4" s="70" t="n">
        <v>2.9882364e-05</v>
      </c>
    </row>
    <row r="5">
      <c r="A5" s="18" t="inlineStr">
        <is>
          <t>Commercial Buildings Sector</t>
        </is>
      </c>
      <c r="B5" s="70" t="n">
        <v>2.9203016e-05</v>
      </c>
      <c r="C5" s="70" t="n">
        <v>2.9016058e-05</v>
      </c>
      <c r="D5" s="70" t="n">
        <v>2.8851355e-05</v>
      </c>
      <c r="E5" s="70" t="n">
        <v>2.8622957e-05</v>
      </c>
      <c r="F5" s="70" t="n">
        <v>2.8483561e-05</v>
      </c>
      <c r="G5" s="70" t="n">
        <v>2.8123072e-05</v>
      </c>
      <c r="H5" s="70" t="n">
        <v>2.7459013e-05</v>
      </c>
      <c r="I5" s="70" t="n">
        <v>2.7036999e-05</v>
      </c>
      <c r="J5" s="70" t="n">
        <v>2.6820917e-05</v>
      </c>
      <c r="K5" s="70" t="n">
        <v>2.6598553e-05</v>
      </c>
      <c r="L5" s="70" t="n">
        <v>2.6368874e-05</v>
      </c>
      <c r="M5" s="70" t="n">
        <v>2.6315823e-05</v>
      </c>
      <c r="N5" s="70" t="n">
        <v>2.6203798e-05</v>
      </c>
      <c r="O5" s="70" t="n">
        <v>2.5891722e-05</v>
      </c>
      <c r="P5" s="70" t="n">
        <v>2.5635593e-05</v>
      </c>
      <c r="Q5" s="70" t="n">
        <v>2.572723e-05</v>
      </c>
      <c r="R5" s="70" t="n">
        <v>2.5698605e-05</v>
      </c>
      <c r="S5" s="70" t="n">
        <v>2.5475019e-05</v>
      </c>
      <c r="T5" s="70" t="n">
        <v>2.5207438e-05</v>
      </c>
      <c r="U5" s="70" t="n">
        <v>2.4970575e-05</v>
      </c>
      <c r="V5" s="70" t="n">
        <v>2.4751272e-05</v>
      </c>
      <c r="W5" s="70" t="n">
        <v>2.4514601e-05</v>
      </c>
      <c r="X5" s="70" t="n">
        <v>2.4265223e-05</v>
      </c>
      <c r="Y5" s="70" t="n">
        <v>2.3967089e-05</v>
      </c>
      <c r="Z5" s="70" t="n">
        <v>2.3743242e-05</v>
      </c>
      <c r="AA5" s="70" t="n">
        <v>2.3580034e-05</v>
      </c>
      <c r="AB5" s="70" t="n">
        <v>2.3397982e-05</v>
      </c>
      <c r="AC5" s="70" t="n">
        <v>2.3189762e-05</v>
      </c>
      <c r="AD5" s="70" t="n">
        <v>2.2956198e-05</v>
      </c>
      <c r="AE5" s="70" t="n">
        <v>2.2665026e-05</v>
      </c>
      <c r="AF5" s="70" t="n">
        <v>2.2388233e-05</v>
      </c>
    </row>
    <row r="6">
      <c r="A6" s="18" t="inlineStr">
        <is>
          <t>Industry Sector</t>
        </is>
      </c>
      <c r="B6" s="70" t="n">
        <v>2.0833542e-05</v>
      </c>
      <c r="C6" s="70" t="n">
        <v>2.044866e-05</v>
      </c>
      <c r="D6" s="70" t="n">
        <v>2.0067345e-05</v>
      </c>
      <c r="E6" s="70" t="n">
        <v>1.9837572e-05</v>
      </c>
      <c r="F6" s="70" t="n">
        <v>1.9854483e-05</v>
      </c>
      <c r="G6" s="70" t="n">
        <v>1.9467115e-05</v>
      </c>
      <c r="H6" s="70" t="n">
        <v>1.8938169e-05</v>
      </c>
      <c r="I6" s="70" t="n">
        <v>1.8682512e-05</v>
      </c>
      <c r="J6" s="70" t="n">
        <v>1.8553543e-05</v>
      </c>
      <c r="K6" s="70" t="n">
        <v>1.8380306e-05</v>
      </c>
      <c r="L6" s="70" t="n">
        <v>1.8224539e-05</v>
      </c>
      <c r="M6" s="70" t="n">
        <v>1.8311476e-05</v>
      </c>
      <c r="N6" s="70" t="n">
        <v>1.8240696e-05</v>
      </c>
      <c r="O6" s="70" t="n">
        <v>1.8053663e-05</v>
      </c>
      <c r="P6" s="70" t="n">
        <v>1.7931108e-05</v>
      </c>
      <c r="Q6" s="70" t="n">
        <v>1.8169029e-05</v>
      </c>
      <c r="R6" s="70" t="n">
        <v>1.8139532e-05</v>
      </c>
      <c r="S6" s="70" t="n">
        <v>1.8006229e-05</v>
      </c>
      <c r="T6" s="70" t="n">
        <v>1.7878164e-05</v>
      </c>
      <c r="U6" s="70" t="n">
        <v>1.7750978e-05</v>
      </c>
      <c r="V6" s="70" t="n">
        <v>1.7622715e-05</v>
      </c>
      <c r="W6" s="70" t="n">
        <v>1.7491497e-05</v>
      </c>
      <c r="X6" s="70" t="n">
        <v>1.7355358e-05</v>
      </c>
      <c r="Y6" s="70" t="n">
        <v>1.7192646e-05</v>
      </c>
      <c r="Z6" s="70" t="n">
        <v>1.7060688e-05</v>
      </c>
      <c r="AA6" s="70" t="n">
        <v>1.6963661e-05</v>
      </c>
      <c r="AB6" s="70" t="n">
        <v>1.68393e-05</v>
      </c>
      <c r="AC6" s="70" t="n">
        <v>1.6704548e-05</v>
      </c>
      <c r="AD6" s="70" t="n">
        <v>1.6558146e-05</v>
      </c>
      <c r="AE6" s="70" t="n">
        <v>1.6378315e-05</v>
      </c>
      <c r="AF6" s="70" t="n">
        <v>1.6227667e-05</v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2.0833542e-05</v>
      </c>
      <c r="C9" s="70" t="n">
        <v>2.044866e-05</v>
      </c>
      <c r="D9" s="70" t="n">
        <v>2.0067345e-05</v>
      </c>
      <c r="E9" s="70" t="n">
        <v>1.9837572e-05</v>
      </c>
      <c r="F9" s="70" t="n">
        <v>1.9854483e-05</v>
      </c>
      <c r="G9" s="70" t="n">
        <v>1.9467115e-05</v>
      </c>
      <c r="H9" s="70" t="n">
        <v>1.8938169e-05</v>
      </c>
      <c r="I9" s="70" t="n">
        <v>1.8682512e-05</v>
      </c>
      <c r="J9" s="70" t="n">
        <v>1.8553543e-05</v>
      </c>
      <c r="K9" s="70" t="n">
        <v>1.8380306e-05</v>
      </c>
      <c r="L9" s="70" t="n">
        <v>1.8224539e-05</v>
      </c>
      <c r="M9" s="70" t="n">
        <v>1.8311476e-05</v>
      </c>
      <c r="N9" s="70" t="n">
        <v>1.8240696e-05</v>
      </c>
      <c r="O9" s="70" t="n">
        <v>1.8053663e-05</v>
      </c>
      <c r="P9" s="70" t="n">
        <v>1.7931108e-05</v>
      </c>
      <c r="Q9" s="70" t="n">
        <v>1.8169029e-05</v>
      </c>
      <c r="R9" s="70" t="n">
        <v>1.8139532e-05</v>
      </c>
      <c r="S9" s="70" t="n">
        <v>1.8006229e-05</v>
      </c>
      <c r="T9" s="70" t="n">
        <v>1.7878164e-05</v>
      </c>
      <c r="U9" s="70" t="n">
        <v>1.7750978e-05</v>
      </c>
      <c r="V9" s="70" t="n">
        <v>1.7622715e-05</v>
      </c>
      <c r="W9" s="70" t="n">
        <v>1.7491497e-05</v>
      </c>
      <c r="X9" s="70" t="n">
        <v>1.7355358e-05</v>
      </c>
      <c r="Y9" s="70" t="n">
        <v>1.7192646e-05</v>
      </c>
      <c r="Z9" s="70" t="n">
        <v>1.7060688e-05</v>
      </c>
      <c r="AA9" s="70" t="n">
        <v>1.6963661e-05</v>
      </c>
      <c r="AB9" s="70" t="n">
        <v>1.68393e-05</v>
      </c>
      <c r="AC9" s="70" t="n">
        <v>1.6704548e-05</v>
      </c>
      <c r="AD9" s="70" t="n">
        <v>1.6558146e-05</v>
      </c>
      <c r="AE9" s="70" t="n">
        <v>1.6378315e-05</v>
      </c>
      <c r="AF9" s="70" t="n">
        <v>1.6227667e-05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1.81875e-06</v>
      </c>
      <c r="C3" t="n">
        <v>1.842172122994045e-06</v>
      </c>
      <c r="D3" t="n">
        <v>1.843975645627015e-06</v>
      </c>
      <c r="E3" t="n">
        <v>1.799304644411651e-06</v>
      </c>
      <c r="F3" t="n">
        <v>1.799973074987496e-06</v>
      </c>
      <c r="G3" t="n">
        <v>1.798087266634397e-06</v>
      </c>
      <c r="H3" t="n">
        <v>1.778659946272379e-06</v>
      </c>
      <c r="I3" t="n">
        <v>1.745892194434614e-06</v>
      </c>
      <c r="J3" t="n">
        <v>1.743297376246429e-06</v>
      </c>
      <c r="K3" t="n">
        <v>1.744737939949513e-06</v>
      </c>
      <c r="L3" t="n">
        <v>1.743909446739993e-06</v>
      </c>
      <c r="M3" t="n">
        <v>1.742684178551219e-06</v>
      </c>
      <c r="N3" t="n">
        <v>1.745834707150688e-06</v>
      </c>
      <c r="O3" t="n">
        <v>1.753384703772957e-06</v>
      </c>
      <c r="P3" t="n">
        <v>1.759768046692023e-06</v>
      </c>
      <c r="Q3" t="n">
        <v>1.749300852210926e-06</v>
      </c>
      <c r="R3" t="n">
        <v>1.754156836900197e-06</v>
      </c>
      <c r="S3" t="n">
        <v>1.761033894140039e-06</v>
      </c>
      <c r="T3" t="n">
        <v>1.768182606976471e-06</v>
      </c>
      <c r="U3" t="n">
        <v>1.771815577880259e-06</v>
      </c>
      <c r="V3" t="n">
        <v>1.778154959935147e-06</v>
      </c>
      <c r="W3" t="n">
        <v>1.784669058245104e-06</v>
      </c>
      <c r="X3" t="n">
        <v>1.790249833592499e-06</v>
      </c>
      <c r="Y3" t="n">
        <v>1.796429153013711e-06</v>
      </c>
      <c r="Z3" t="n">
        <v>1.802088832476298e-06</v>
      </c>
      <c r="AA3" t="n">
        <v>1.803154038031396e-06</v>
      </c>
      <c r="AB3" t="n">
        <v>1.806461247659604e-06</v>
      </c>
      <c r="AC3" t="n">
        <v>1.809038030621459e-06</v>
      </c>
      <c r="AD3" t="n">
        <v>1.808321130374854e-06</v>
      </c>
      <c r="AE3" t="n">
        <v>1.812832191360568e-06</v>
      </c>
      <c r="AF3" t="n">
        <v>1.819559330781545e-06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 t="n">
        <v>1.81875e-06</v>
      </c>
      <c r="C6" s="70" t="n">
        <v>1.81875e-06</v>
      </c>
      <c r="D6" s="70" t="n">
        <v>1.81875e-06</v>
      </c>
      <c r="E6" s="70" t="n">
        <v>1.81875e-06</v>
      </c>
      <c r="F6" s="70" t="n">
        <v>1.81875e-06</v>
      </c>
      <c r="G6" s="70" t="n">
        <v>1.81875e-06</v>
      </c>
      <c r="H6" s="70" t="n">
        <v>1.81875e-06</v>
      </c>
      <c r="I6" s="70" t="n">
        <v>1.81875e-06</v>
      </c>
      <c r="J6" s="70" t="n">
        <v>1.81875e-06</v>
      </c>
      <c r="K6" s="70" t="n">
        <v>1.81875e-06</v>
      </c>
      <c r="L6" s="70" t="n">
        <v>1.81875e-06</v>
      </c>
      <c r="M6" s="70" t="n">
        <v>1.81875e-06</v>
      </c>
      <c r="N6" s="70" t="n">
        <v>1.81875e-06</v>
      </c>
      <c r="O6" s="70" t="n">
        <v>1.81875e-06</v>
      </c>
      <c r="P6" s="70" t="n">
        <v>1.81875e-06</v>
      </c>
      <c r="Q6" s="70" t="n">
        <v>1.81875e-06</v>
      </c>
      <c r="R6" s="70" t="n">
        <v>1.81875e-06</v>
      </c>
      <c r="S6" s="70" t="n">
        <v>1.81875e-06</v>
      </c>
      <c r="T6" s="70" t="n">
        <v>1.81875e-06</v>
      </c>
      <c r="U6" s="70" t="n">
        <v>1.81875e-06</v>
      </c>
      <c r="V6" s="70" t="n">
        <v>1.81875e-06</v>
      </c>
      <c r="W6" s="70" t="n">
        <v>1.81875e-06</v>
      </c>
      <c r="X6" s="70" t="n">
        <v>1.81875e-06</v>
      </c>
      <c r="Y6" s="70" t="n">
        <v>1.81875e-06</v>
      </c>
      <c r="Z6" s="70" t="n">
        <v>1.81875e-06</v>
      </c>
      <c r="AA6" s="70" t="n">
        <v>1.81875e-06</v>
      </c>
      <c r="AB6" s="70" t="n">
        <v>1.81875e-06</v>
      </c>
      <c r="AC6" s="70" t="n">
        <v>1.81875e-06</v>
      </c>
      <c r="AD6" s="70" t="n">
        <v>1.81875e-06</v>
      </c>
      <c r="AE6" s="70" t="n">
        <v>1.81875e-06</v>
      </c>
      <c r="AF6" s="70" t="n">
        <v>1.81875e-06</v>
      </c>
    </row>
    <row r="7">
      <c r="A7" s="18" t="inlineStr">
        <is>
          <t>District Heating Sector</t>
        </is>
      </c>
      <c r="B7" t="n">
        <v>1.81875e-06</v>
      </c>
      <c r="C7" t="n">
        <v>1.842172122994045e-06</v>
      </c>
      <c r="D7" t="n">
        <v>1.843975645627015e-06</v>
      </c>
      <c r="E7" t="n">
        <v>1.799304644411651e-06</v>
      </c>
      <c r="F7" t="n">
        <v>1.799973074987496e-06</v>
      </c>
      <c r="G7" t="n">
        <v>1.798087266634397e-06</v>
      </c>
      <c r="H7" t="n">
        <v>1.778659946272379e-06</v>
      </c>
      <c r="I7" t="n">
        <v>1.745892194434614e-06</v>
      </c>
      <c r="J7" t="n">
        <v>1.743297376246429e-06</v>
      </c>
      <c r="K7" t="n">
        <v>1.744737939949513e-06</v>
      </c>
      <c r="L7" t="n">
        <v>1.743909446739993e-06</v>
      </c>
      <c r="M7" t="n">
        <v>1.742684178551219e-06</v>
      </c>
      <c r="N7" t="n">
        <v>1.745834707150688e-06</v>
      </c>
      <c r="O7" t="n">
        <v>1.753384703772957e-06</v>
      </c>
      <c r="P7" t="n">
        <v>1.759768046692023e-06</v>
      </c>
      <c r="Q7" t="n">
        <v>1.749300852210926e-06</v>
      </c>
      <c r="R7" t="n">
        <v>1.754156836900197e-06</v>
      </c>
      <c r="S7" t="n">
        <v>1.761033894140039e-06</v>
      </c>
      <c r="T7" t="n">
        <v>1.768182606976471e-06</v>
      </c>
      <c r="U7" t="n">
        <v>1.771815577880259e-06</v>
      </c>
      <c r="V7" t="n">
        <v>1.778154959935147e-06</v>
      </c>
      <c r="W7" t="n">
        <v>1.784669058245104e-06</v>
      </c>
      <c r="X7" t="n">
        <v>1.790249833592499e-06</v>
      </c>
      <c r="Y7" t="n">
        <v>1.796429153013711e-06</v>
      </c>
      <c r="Z7" t="n">
        <v>1.802088832476298e-06</v>
      </c>
      <c r="AA7" t="n">
        <v>1.803154038031396e-06</v>
      </c>
      <c r="AB7" t="n">
        <v>1.806461247659604e-06</v>
      </c>
      <c r="AC7" t="n">
        <v>1.809038030621459e-06</v>
      </c>
      <c r="AD7" t="n">
        <v>1.808321130374854e-06</v>
      </c>
      <c r="AE7" t="n">
        <v>1.812832191360568e-06</v>
      </c>
      <c r="AF7" t="n">
        <v>1.819559330781545e-06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1.81875e-06</v>
      </c>
      <c r="C9" s="70" t="n">
        <v>1.81875e-06</v>
      </c>
      <c r="D9" s="70" t="n">
        <v>1.81875e-06</v>
      </c>
      <c r="E9" s="70" t="n">
        <v>1.81875e-06</v>
      </c>
      <c r="F9" s="70" t="n">
        <v>1.81875e-06</v>
      </c>
      <c r="G9" s="70" t="n">
        <v>1.81875e-06</v>
      </c>
      <c r="H9" s="70" t="n">
        <v>1.81875e-06</v>
      </c>
      <c r="I9" s="70" t="n">
        <v>1.81875e-06</v>
      </c>
      <c r="J9" s="70" t="n">
        <v>1.81875e-06</v>
      </c>
      <c r="K9" s="70" t="n">
        <v>1.81875e-06</v>
      </c>
      <c r="L9" s="70" t="n">
        <v>1.81875e-06</v>
      </c>
      <c r="M9" s="70" t="n">
        <v>1.81875e-06</v>
      </c>
      <c r="N9" s="70" t="n">
        <v>1.81875e-06</v>
      </c>
      <c r="O9" s="70" t="n">
        <v>1.81875e-06</v>
      </c>
      <c r="P9" s="70" t="n">
        <v>1.81875e-06</v>
      </c>
      <c r="Q9" s="70" t="n">
        <v>1.81875e-06</v>
      </c>
      <c r="R9" s="70" t="n">
        <v>1.81875e-06</v>
      </c>
      <c r="S9" s="70" t="n">
        <v>1.81875e-06</v>
      </c>
      <c r="T9" s="70" t="n">
        <v>1.81875e-06</v>
      </c>
      <c r="U9" s="70" t="n">
        <v>1.81875e-06</v>
      </c>
      <c r="V9" s="70" t="n">
        <v>1.81875e-06</v>
      </c>
      <c r="W9" s="70" t="n">
        <v>1.81875e-06</v>
      </c>
      <c r="X9" s="70" t="n">
        <v>1.81875e-06</v>
      </c>
      <c r="Y9" s="70" t="n">
        <v>1.81875e-06</v>
      </c>
      <c r="Z9" s="70" t="n">
        <v>1.81875e-06</v>
      </c>
      <c r="AA9" s="70" t="n">
        <v>1.81875e-06</v>
      </c>
      <c r="AB9" s="70" t="n">
        <v>1.81875e-06</v>
      </c>
      <c r="AC9" s="70" t="n">
        <v>1.81875e-06</v>
      </c>
      <c r="AD9" s="70" t="n">
        <v>1.81875e-06</v>
      </c>
      <c r="AE9" s="70" t="n">
        <v>1.81875e-06</v>
      </c>
      <c r="AF9" s="70" t="n">
        <v>1.81875e-06</v>
      </c>
    </row>
  </sheetData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6.29e-06</v>
      </c>
      <c r="C2" s="70" t="n">
        <v>6.83940696749687e-06</v>
      </c>
      <c r="D2" s="70" t="n">
        <v>6.883372225106151e-06</v>
      </c>
      <c r="E2" s="70" t="n">
        <v>6.686540997890355e-06</v>
      </c>
      <c r="F2" s="70" t="n">
        <v>6.442691341725453e-06</v>
      </c>
      <c r="G2" s="70" t="n">
        <v>6.320593166025002e-06</v>
      </c>
      <c r="H2" s="70" t="n">
        <v>6.155973869444269e-06</v>
      </c>
      <c r="I2" s="70" t="n">
        <v>5.947110217907694e-06</v>
      </c>
      <c r="J2" s="70" t="n">
        <v>5.761148424051132e-06</v>
      </c>
      <c r="K2" s="70" t="n">
        <v>5.587063374527545e-06</v>
      </c>
      <c r="L2" s="70" t="n">
        <v>5.411222316194119e-06</v>
      </c>
      <c r="M2" s="70" t="n">
        <v>5.25926738177941e-06</v>
      </c>
      <c r="N2" s="70" t="n">
        <v>5.165630478060404e-06</v>
      </c>
      <c r="O2" s="70" t="n">
        <v>5.115889185640342e-06</v>
      </c>
      <c r="P2" s="70" t="n">
        <v>5.058045876486407e-06</v>
      </c>
      <c r="Q2" s="70" t="n">
        <v>5.008302023540232e-06</v>
      </c>
      <c r="R2" s="70" t="n">
        <v>4.959039549503723e-06</v>
      </c>
      <c r="S2" s="70" t="n">
        <v>4.918686682137835e-06</v>
      </c>
      <c r="T2" s="70" t="n">
        <v>4.89783324535002e-06</v>
      </c>
      <c r="U2" s="70" t="n">
        <v>4.872478403651595e-06</v>
      </c>
      <c r="V2" s="70" t="n">
        <v>4.847070815115198e-06</v>
      </c>
      <c r="W2" s="70" t="n">
        <v>4.831184798990966e-06</v>
      </c>
      <c r="X2" s="70" t="n">
        <v>4.811365302648488e-06</v>
      </c>
      <c r="Y2" s="70" t="n">
        <v>4.796547538019539e-06</v>
      </c>
      <c r="Z2" s="70" t="n">
        <v>4.788146451835404e-06</v>
      </c>
      <c r="AA2" s="70" t="n">
        <v>4.795520254942101e-06</v>
      </c>
      <c r="AB2" s="70" t="n">
        <v>4.80146733289738e-06</v>
      </c>
      <c r="AC2" s="70" t="n">
        <v>4.820424444044241e-06</v>
      </c>
      <c r="AD2" s="70" t="n">
        <v>4.848814533399682e-06</v>
      </c>
      <c r="AE2" s="70" t="n">
        <v>4.888008506645808e-06</v>
      </c>
      <c r="AF2" s="70" t="n">
        <v>4.919237195252615e-06</v>
      </c>
    </row>
    <row r="3">
      <c r="A3" s="18" t="inlineStr">
        <is>
          <t>Electricity Sector</t>
        </is>
      </c>
      <c r="B3" s="70" t="n">
        <v>2.1e-06</v>
      </c>
      <c r="C3" s="70" t="n">
        <v>2.920040070209865e-06</v>
      </c>
      <c r="D3" s="70" t="n">
        <v>3.1067962335191e-06</v>
      </c>
      <c r="E3" s="70" t="n">
        <v>3.012838423944688e-06</v>
      </c>
      <c r="F3" s="70" t="n">
        <v>2.785416641911012e-06</v>
      </c>
      <c r="G3" s="70" t="n">
        <v>2.846458738972416e-06</v>
      </c>
      <c r="H3" s="70" t="n">
        <v>2.978806033363266e-06</v>
      </c>
      <c r="I3" s="70" t="n">
        <v>3.057116981926392e-06</v>
      </c>
      <c r="J3" s="70" t="n">
        <v>3.186246140239794e-06</v>
      </c>
      <c r="K3" s="70" t="n">
        <v>3.30349733742325e-06</v>
      </c>
      <c r="L3" s="70" t="n">
        <v>3.366068739804207e-06</v>
      </c>
      <c r="M3" s="70" t="n">
        <v>3.382177244262771e-06</v>
      </c>
      <c r="N3" s="70" t="n">
        <v>3.459261896718843e-06</v>
      </c>
      <c r="O3" s="70" t="n">
        <v>3.54129540257787e-06</v>
      </c>
      <c r="P3" s="70" t="n">
        <v>3.557337066768971e-06</v>
      </c>
      <c r="Q3" s="70" t="n">
        <v>3.587170997350155e-06</v>
      </c>
      <c r="R3" s="70" t="n">
        <v>3.590965742134916e-06</v>
      </c>
      <c r="S3" s="70" t="n">
        <v>3.568900433040056e-06</v>
      </c>
      <c r="T3" s="70" t="n">
        <v>3.582230164779296e-06</v>
      </c>
      <c r="U3" s="70" t="n">
        <v>3.576353568463955e-06</v>
      </c>
      <c r="V3" s="70" t="n">
        <v>3.572314633902063e-06</v>
      </c>
      <c r="W3" s="70" t="n">
        <v>3.557353108433162e-06</v>
      </c>
      <c r="X3" s="70" t="n">
        <v>3.544248851196165e-06</v>
      </c>
      <c r="Y3" s="70" t="n">
        <v>3.534085565727536e-06</v>
      </c>
      <c r="Z3" s="70" t="n">
        <v>3.537324199487006e-06</v>
      </c>
      <c r="AA3" s="70" t="n">
        <v>3.529669652057152e-06</v>
      </c>
      <c r="AB3" s="70" t="n">
        <v>3.533341410749782e-06</v>
      </c>
      <c r="AC3" s="70" t="n">
        <v>3.543372798090618e-06</v>
      </c>
      <c r="AD3" s="70" t="n">
        <v>3.593170579757627e-06</v>
      </c>
      <c r="AE3" s="70" t="n">
        <v>3.640083535480936e-06</v>
      </c>
      <c r="AF3" s="70" t="n">
        <v>3.684622324903962e-06</v>
      </c>
    </row>
    <row r="4">
      <c r="A4" s="18" t="inlineStr">
        <is>
          <t>Residential Buildings Sector</t>
        </is>
      </c>
      <c r="B4" s="70" t="n">
        <v>8.19e-06</v>
      </c>
      <c r="C4" s="70" t="n">
        <v>8.949535135543791e-06</v>
      </c>
      <c r="D4" s="70" t="n">
        <v>9.20386143306946e-06</v>
      </c>
      <c r="E4" s="70" t="n">
        <v>9.334799735317739e-06</v>
      </c>
      <c r="F4" s="70" t="n">
        <v>9.399613008712198e-06</v>
      </c>
      <c r="G4" s="70" t="n">
        <v>9.674185874078222e-06</v>
      </c>
      <c r="H4" s="70" t="n">
        <v>1.004063907074392e-05</v>
      </c>
      <c r="I4" s="70" t="n">
        <v>1.017188802392013e-05</v>
      </c>
      <c r="J4" s="70" t="n">
        <v>1.031815567281396e-05</v>
      </c>
      <c r="K4" s="70" t="n">
        <v>1.047469927140934e-05</v>
      </c>
      <c r="L4" s="70" t="n">
        <v>1.057530123389788e-05</v>
      </c>
      <c r="M4" s="70" t="n">
        <v>1.062872255477095e-05</v>
      </c>
      <c r="N4" s="70" t="n">
        <v>1.068175024261891e-05</v>
      </c>
      <c r="O4" s="70" t="n">
        <v>1.0800937003258e-05</v>
      </c>
      <c r="P4" s="70" t="n">
        <v>1.085821273615806e-05</v>
      </c>
      <c r="Q4" s="70" t="n">
        <v>1.09059710608347e-05</v>
      </c>
      <c r="R4" s="70" t="n">
        <v>1.090964993380995e-05</v>
      </c>
      <c r="S4" s="70" t="n">
        <v>1.093175189623354e-05</v>
      </c>
      <c r="T4" s="70" t="n">
        <v>1.093888303722633e-05</v>
      </c>
      <c r="U4" s="70" t="n">
        <v>1.094085545784406e-05</v>
      </c>
      <c r="V4" s="70" t="n">
        <v>1.090739133134423e-05</v>
      </c>
      <c r="W4" s="70" t="n">
        <v>1.09064242707501e-05</v>
      </c>
      <c r="X4" s="70" t="n">
        <v>1.088513510732972e-05</v>
      </c>
      <c r="Y4" s="70" t="n">
        <v>1.086103838295454e-05</v>
      </c>
      <c r="Z4" s="70" t="n">
        <v>1.083434793610579e-05</v>
      </c>
      <c r="AA4" s="70" t="n">
        <v>1.084761443292514e-05</v>
      </c>
      <c r="AB4" s="70" t="n">
        <v>1.084280147128835e-05</v>
      </c>
      <c r="AC4" s="70" t="n">
        <v>1.087533258113136e-05</v>
      </c>
      <c r="AD4" s="70" t="n">
        <v>1.089790051994684e-05</v>
      </c>
      <c r="AE4" s="70" t="n">
        <v>1.095894555503062e-05</v>
      </c>
      <c r="AF4" s="70" t="n">
        <v>1.099805565575822e-05</v>
      </c>
    </row>
    <row r="5">
      <c r="A5" s="18" t="inlineStr">
        <is>
          <t>Commercial Buildings Sector</t>
        </is>
      </c>
      <c r="B5" s="70" t="n">
        <v>5.8e-06</v>
      </c>
      <c r="C5" s="70" t="n">
        <v>6.945369692468152e-06</v>
      </c>
      <c r="D5" s="70" t="n">
        <v>7.193415746638005e-06</v>
      </c>
      <c r="E5" s="70" t="n">
        <v>7.06249956380434e-06</v>
      </c>
      <c r="F5" s="70" t="n">
        <v>6.903428017432992e-06</v>
      </c>
      <c r="G5" s="70" t="n">
        <v>6.940505373340497e-06</v>
      </c>
      <c r="H5" s="70" t="n">
        <v>7.048590055480716e-06</v>
      </c>
      <c r="I5" s="70" t="n">
        <v>7.139046836203344e-06</v>
      </c>
      <c r="J5" s="70" t="n">
        <v>7.254619147666096e-06</v>
      </c>
      <c r="K5" s="70" t="n">
        <v>7.385766080110641e-06</v>
      </c>
      <c r="L5" s="70" t="n">
        <v>7.470580250645189e-06</v>
      </c>
      <c r="M5" s="70" t="n">
        <v>7.519282107077056e-06</v>
      </c>
      <c r="N5" s="70" t="n">
        <v>7.572665442902537e-06</v>
      </c>
      <c r="O5" s="70" t="n">
        <v>7.683745958973839e-06</v>
      </c>
      <c r="P5" s="70" t="n">
        <v>7.740820310820805e-06</v>
      </c>
      <c r="Q5" s="70" t="n">
        <v>7.791538293090104e-06</v>
      </c>
      <c r="R5" s="70" t="n">
        <v>7.806672925407086e-06</v>
      </c>
      <c r="S5" s="70" t="n">
        <v>7.841147503924077e-06</v>
      </c>
      <c r="T5" s="70" t="n">
        <v>7.863726744449695e-06</v>
      </c>
      <c r="U5" s="70" t="n">
        <v>7.883933957195677e-06</v>
      </c>
      <c r="V5" s="70" t="n">
        <v>7.877464168317746e-06</v>
      </c>
      <c r="W5" s="70" t="n">
        <v>7.9017710976672e-06</v>
      </c>
      <c r="X5" s="70" t="n">
        <v>7.908379727412692e-06</v>
      </c>
      <c r="Y5" s="70" t="n">
        <v>7.913439597058044e-06</v>
      </c>
      <c r="Z5" s="70" t="n">
        <v>7.917388739762888e-06</v>
      </c>
      <c r="AA5" s="70" t="n">
        <v>7.955973790161818e-06</v>
      </c>
      <c r="AB5" s="70" t="n">
        <v>7.977453059025407e-06</v>
      </c>
      <c r="AC5" s="70" t="n">
        <v>8.030452138083615e-06</v>
      </c>
      <c r="AD5" s="70" t="n">
        <v>8.074160612046147e-06</v>
      </c>
      <c r="AE5" s="70" t="n">
        <v>8.149313609253988e-06</v>
      </c>
      <c r="AF5" s="70" t="n">
        <v>8.203538790058144e-06</v>
      </c>
    </row>
    <row r="6">
      <c r="A6" s="18" t="inlineStr">
        <is>
          <t>Industry Sector</t>
        </is>
      </c>
      <c r="B6" s="70" t="n">
        <v>4.309999999999999e-06</v>
      </c>
      <c r="C6" s="70" t="n">
        <v>5.690375774810979e-06</v>
      </c>
      <c r="D6" s="70" t="n">
        <v>5.965436622164701e-06</v>
      </c>
      <c r="E6" s="70" t="n">
        <v>5.697886935494857e-06</v>
      </c>
      <c r="F6" s="70" t="n">
        <v>5.413948327770587e-06</v>
      </c>
      <c r="G6" s="70" t="n">
        <v>5.485870223418022e-06</v>
      </c>
      <c r="H6" s="70" t="n">
        <v>5.626838430624616e-06</v>
      </c>
      <c r="I6" s="70" t="n">
        <v>5.733907332606771e-06</v>
      </c>
      <c r="J6" s="70" t="n">
        <v>5.925913854642054e-06</v>
      </c>
      <c r="K6" s="70" t="n">
        <v>6.107612897622776e-06</v>
      </c>
      <c r="L6" s="70" t="n">
        <v>6.207914855936243e-06</v>
      </c>
      <c r="M6" s="70" t="n">
        <v>6.236560605544581e-06</v>
      </c>
      <c r="N6" s="70" t="n">
        <v>6.324535276888496e-06</v>
      </c>
      <c r="O6" s="70" t="n">
        <v>6.448029797016551e-06</v>
      </c>
      <c r="P6" s="70" t="n">
        <v>6.496098583202779e-06</v>
      </c>
      <c r="Q6" s="70" t="n">
        <v>6.517446015257815e-06</v>
      </c>
      <c r="R6" s="70" t="n">
        <v>6.507134132552279e-06</v>
      </c>
      <c r="S6" s="70" t="n">
        <v>6.490276956610585e-06</v>
      </c>
      <c r="T6" s="70" t="n">
        <v>6.499712512771608e-06</v>
      </c>
      <c r="U6" s="70" t="n">
        <v>6.483734599141747e-06</v>
      </c>
      <c r="V6" s="70" t="n">
        <v>6.454506099720727e-06</v>
      </c>
      <c r="W6" s="70" t="n">
        <v>6.439510200258838e-06</v>
      </c>
      <c r="X6" s="70" t="n">
        <v>6.40674850487024e-06</v>
      </c>
      <c r="Y6" s="70" t="n">
        <v>6.376113772903753e-06</v>
      </c>
      <c r="Z6" s="70" t="n">
        <v>6.357179541584361e-06</v>
      </c>
      <c r="AA6" s="70" t="n">
        <v>6.368347200463182e-06</v>
      </c>
      <c r="AB6" s="70" t="n">
        <v>6.376611385464204e-06</v>
      </c>
      <c r="AC6" s="70" t="n">
        <v>6.413763520877324e-06</v>
      </c>
      <c r="AD6" s="70" t="n">
        <v>6.473016112662623e-06</v>
      </c>
      <c r="AE6" s="70" t="n">
        <v>6.554401454260609e-06</v>
      </c>
      <c r="AF6" s="70" t="n">
        <v>6.612912764798038e-06</v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4.309999999999999e-06</v>
      </c>
      <c r="C9" s="70" t="n">
        <v>5.690375774810979e-06</v>
      </c>
      <c r="D9" s="70" t="n">
        <v>5.965436622164701e-06</v>
      </c>
      <c r="E9" s="70" t="n">
        <v>5.697886935494857e-06</v>
      </c>
      <c r="F9" s="70" t="n">
        <v>5.413948327770587e-06</v>
      </c>
      <c r="G9" s="70" t="n">
        <v>5.485870223418022e-06</v>
      </c>
      <c r="H9" s="70" t="n">
        <v>5.626838430624616e-06</v>
      </c>
      <c r="I9" s="70" t="n">
        <v>5.733907332606771e-06</v>
      </c>
      <c r="J9" s="70" t="n">
        <v>5.925913854642054e-06</v>
      </c>
      <c r="K9" s="70" t="n">
        <v>6.107612897622776e-06</v>
      </c>
      <c r="L9" s="70" t="n">
        <v>6.207914855936243e-06</v>
      </c>
      <c r="M9" s="70" t="n">
        <v>6.236560605544581e-06</v>
      </c>
      <c r="N9" s="70" t="n">
        <v>6.324535276888496e-06</v>
      </c>
      <c r="O9" s="70" t="n">
        <v>6.448029797016551e-06</v>
      </c>
      <c r="P9" s="70" t="n">
        <v>6.496098583202779e-06</v>
      </c>
      <c r="Q9" s="70" t="n">
        <v>6.517446015257815e-06</v>
      </c>
      <c r="R9" s="70" t="n">
        <v>6.507134132552279e-06</v>
      </c>
      <c r="S9" s="70" t="n">
        <v>6.490276956610585e-06</v>
      </c>
      <c r="T9" s="70" t="n">
        <v>6.499712512771608e-06</v>
      </c>
      <c r="U9" s="70" t="n">
        <v>6.483734599141747e-06</v>
      </c>
      <c r="V9" s="70" t="n">
        <v>6.454506099720727e-06</v>
      </c>
      <c r="W9" s="70" t="n">
        <v>6.439510200258838e-06</v>
      </c>
      <c r="X9" s="70" t="n">
        <v>6.40674850487024e-06</v>
      </c>
      <c r="Y9" s="70" t="n">
        <v>6.376113772903753e-06</v>
      </c>
      <c r="Z9" s="70" t="n">
        <v>6.357179541584361e-06</v>
      </c>
      <c r="AA9" s="70" t="n">
        <v>6.368347200463182e-06</v>
      </c>
      <c r="AB9" s="70" t="n">
        <v>6.376611385464204e-06</v>
      </c>
      <c r="AC9" s="70" t="n">
        <v>6.413763520877324e-06</v>
      </c>
      <c r="AD9" s="70" t="n">
        <v>6.473016112662623e-06</v>
      </c>
      <c r="AE9" s="70" t="n">
        <v>6.554401454260609e-06</v>
      </c>
      <c r="AF9" s="70" t="n">
        <v>6.612912764798038e-06</v>
      </c>
    </row>
  </sheetData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6.861220000000001e-07</v>
      </c>
      <c r="C3" s="70" t="n">
        <v>6.87129e-07</v>
      </c>
      <c r="D3" s="70" t="n">
        <v>6.88135e-07</v>
      </c>
      <c r="E3" s="70" t="n">
        <v>6.90147e-07</v>
      </c>
      <c r="F3" s="70" t="n">
        <v>6.91153e-07</v>
      </c>
      <c r="G3" s="70" t="n">
        <v>6.931650000000001e-07</v>
      </c>
      <c r="H3" s="70" t="n">
        <v>6.94171e-07</v>
      </c>
      <c r="I3" s="70" t="n">
        <v>6.96183e-07</v>
      </c>
      <c r="J3" s="70" t="n">
        <v>6.97189e-07</v>
      </c>
      <c r="K3" s="70" t="n">
        <v>6.992009999999999e-07</v>
      </c>
      <c r="L3" s="70" t="n">
        <v>7.01213e-07</v>
      </c>
      <c r="M3" s="70" t="n">
        <v>7.02219e-07</v>
      </c>
      <c r="N3" s="70" t="n">
        <v>7.042310000000001e-07</v>
      </c>
      <c r="O3" s="70" t="n">
        <v>7.062429999999999e-07</v>
      </c>
      <c r="P3" s="70" t="n">
        <v>7.072490000000001e-07</v>
      </c>
      <c r="Q3" s="70" t="n">
        <v>7.092619999999999e-07</v>
      </c>
      <c r="R3" s="70" t="n">
        <v>7.11274e-07</v>
      </c>
      <c r="S3" s="70" t="n">
        <v>7.1228e-07</v>
      </c>
      <c r="T3" s="70" t="n">
        <v>7.142920000000001e-07</v>
      </c>
      <c r="U3" s="70" t="n">
        <v>7.16304e-07</v>
      </c>
      <c r="V3" s="70" t="n">
        <v>7.18316e-07</v>
      </c>
      <c r="W3" s="70" t="n">
        <v>7.203279999999999e-07</v>
      </c>
      <c r="X3" s="70" t="n">
        <v>7.2234e-07</v>
      </c>
      <c r="Y3" s="70" t="n">
        <v>7.243519999999999e-07</v>
      </c>
      <c r="Z3" s="70" t="n">
        <v>7.26364e-07</v>
      </c>
      <c r="AA3" s="70" t="n">
        <v>7.283760000000001e-07</v>
      </c>
      <c r="AB3" s="70" t="n">
        <v>7.30388e-07</v>
      </c>
      <c r="AC3" s="70" t="n">
        <v>7.32401e-07</v>
      </c>
      <c r="AD3" s="70" t="n">
        <v>7.344129999999999e-07</v>
      </c>
      <c r="AE3" s="70" t="n">
        <v>7.36425e-07</v>
      </c>
      <c r="AF3" s="70" t="n">
        <v>7.384370000000001e-07</v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Fuels'!D21*About!$A$100*(1-INDEX('Tax Percentages'!$B$12:$AG$12,MATCH(B$1,'Tax Percentages'!$B$4:$AG$4,0)))</f>
        <v/>
      </c>
      <c r="C3" s="43">
        <f>'Other Fuels'!E21*About!$A$100*(1-INDEX('Tax Percentages'!$B$12:$AG$12,MATCH(C$1,'Tax Percentages'!$B$4:$AG$4,0)))</f>
        <v/>
      </c>
      <c r="D3" s="43">
        <f>'Other Fuels'!F21*About!$A$100*(1-INDEX('Tax Percentages'!$B$12:$AG$12,MATCH(D$1,'Tax Percentages'!$B$4:$AG$4,0)))</f>
        <v/>
      </c>
      <c r="E3" s="43">
        <f>'Other Fuels'!G21*About!$A$100*(1-INDEX('Tax Percentages'!$B$12:$AG$12,MATCH(E$1,'Tax Percentages'!$B$4:$AG$4,0)))</f>
        <v/>
      </c>
      <c r="F3" s="43">
        <f>'Other Fuels'!H21*About!$A$100*(1-INDEX('Tax Percentages'!$B$12:$AG$12,MATCH(F$1,'Tax Percentages'!$B$4:$AG$4,0)))</f>
        <v/>
      </c>
      <c r="G3" s="43">
        <f>'Other Fuels'!I21*About!$A$100*(1-INDEX('Tax Percentages'!$B$12:$AG$12,MATCH(G$1,'Tax Percentages'!$B$4:$AG$4,0)))</f>
        <v/>
      </c>
      <c r="H3" s="43">
        <f>'Other Fuels'!J21*About!$A$100*(1-INDEX('Tax Percentages'!$B$12:$AG$12,MATCH(H$1,'Tax Percentages'!$B$4:$AG$4,0)))</f>
        <v/>
      </c>
      <c r="I3" s="43">
        <f>'Other Fuels'!K21*About!$A$100*(1-INDEX('Tax Percentages'!$B$12:$AG$12,MATCH(I$1,'Tax Percentages'!$B$4:$AG$4,0)))</f>
        <v/>
      </c>
      <c r="J3" s="43">
        <f>'Other Fuels'!L21*About!$A$100*(1-INDEX('Tax Percentages'!$B$12:$AG$12,MATCH(J$1,'Tax Percentages'!$B$4:$AG$4,0)))</f>
        <v/>
      </c>
      <c r="K3" s="43">
        <f>'Other Fuels'!M21*About!$A$100*(1-INDEX('Tax Percentages'!$B$12:$AG$12,MATCH(K$1,'Tax Percentages'!$B$4:$AG$4,0)))</f>
        <v/>
      </c>
      <c r="L3" s="43">
        <f>'Other Fuels'!N21*About!$A$100*(1-INDEX('Tax Percentages'!$B$12:$AG$12,MATCH(L$1,'Tax Percentages'!$B$4:$AG$4,0)))</f>
        <v/>
      </c>
      <c r="M3" s="43">
        <f>'Other Fuels'!O21*About!$A$100*(1-INDEX('Tax Percentages'!$B$12:$AG$12,MATCH(M$1,'Tax Percentages'!$B$4:$AG$4,0)))</f>
        <v/>
      </c>
      <c r="N3" s="43">
        <f>'Other Fuels'!P21*About!$A$100*(1-INDEX('Tax Percentages'!$B$12:$AG$12,MATCH(N$1,'Tax Percentages'!$B$4:$AG$4,0)))</f>
        <v/>
      </c>
      <c r="O3" s="43">
        <f>'Other Fuels'!Q21*About!$A$100*(1-INDEX('Tax Percentages'!$B$12:$AG$12,MATCH(O$1,'Tax Percentages'!$B$4:$AG$4,0)))</f>
        <v/>
      </c>
      <c r="P3" s="43">
        <f>'Other Fuels'!R21*About!$A$100*(1-INDEX('Tax Percentages'!$B$12:$AG$12,MATCH(P$1,'Tax Percentages'!$B$4:$AG$4,0)))</f>
        <v/>
      </c>
      <c r="Q3" s="43">
        <f>'Other Fuels'!S21*About!$A$100*(1-INDEX('Tax Percentages'!$B$12:$AG$12,MATCH(Q$1,'Tax Percentages'!$B$4:$AG$4,0)))</f>
        <v/>
      </c>
      <c r="R3" s="43">
        <f>'Other Fuels'!T21*About!$A$100*(1-INDEX('Tax Percentages'!$B$12:$AG$12,MATCH(R$1,'Tax Percentages'!$B$4:$AG$4,0)))</f>
        <v/>
      </c>
      <c r="S3" s="43">
        <f>'Other Fuels'!U21*About!$A$100*(1-INDEX('Tax Percentages'!$B$12:$AG$12,MATCH(S$1,'Tax Percentages'!$B$4:$AG$4,0)))</f>
        <v/>
      </c>
      <c r="T3" s="43">
        <f>'Other Fuels'!V21*About!$A$100*(1-INDEX('Tax Percentages'!$B$12:$AG$12,MATCH(T$1,'Tax Percentages'!$B$4:$AG$4,0)))</f>
        <v/>
      </c>
      <c r="U3" s="43">
        <f>'Other Fuels'!W21*About!$A$100*(1-INDEX('Tax Percentages'!$B$12:$AG$12,MATCH(U$1,'Tax Percentages'!$B$4:$AG$4,0)))</f>
        <v/>
      </c>
      <c r="V3" s="43">
        <f>'Other Fuels'!X21*About!$A$100*(1-INDEX('Tax Percentages'!$B$12:$AG$12,MATCH(V$1,'Tax Percentages'!$B$4:$AG$4,0)))</f>
        <v/>
      </c>
      <c r="W3" s="43">
        <f>'Other Fuels'!Y21*About!$A$100*(1-INDEX('Tax Percentages'!$B$12:$AG$12,MATCH(W$1,'Tax Percentages'!$B$4:$AG$4,0)))</f>
        <v/>
      </c>
      <c r="X3" s="43">
        <f>'Other Fuels'!Z21*About!$A$100*(1-INDEX('Tax Percentages'!$B$12:$AG$12,MATCH(X$1,'Tax Percentages'!$B$4:$AG$4,0)))</f>
        <v/>
      </c>
      <c r="Y3" s="43">
        <f>'Other Fuels'!AA21*About!$A$100*(1-INDEX('Tax Percentages'!$B$12:$AG$12,MATCH(Y$1,'Tax Percentages'!$B$4:$AG$4,0)))</f>
        <v/>
      </c>
      <c r="Z3" s="43">
        <f>'Other Fuels'!AB21*About!$A$100*(1-INDEX('Tax Percentages'!$B$12:$AG$12,MATCH(Z$1,'Tax Percentages'!$B$4:$AG$4,0)))</f>
        <v/>
      </c>
      <c r="AA3" s="43">
        <f>'Other Fuels'!AC21*About!$A$100*(1-INDEX('Tax Percentages'!$B$12:$AG$12,MATCH(AA$1,'Tax Percentages'!$B$4:$AG$4,0)))</f>
        <v/>
      </c>
      <c r="AB3" s="43">
        <f>'Other Fuels'!AD21*About!$A$100*(1-INDEX('Tax Percentages'!$B$12:$AG$12,MATCH(AB$1,'Tax Percentages'!$B$4:$AG$4,0)))</f>
        <v/>
      </c>
      <c r="AC3" s="43">
        <f>'Other Fuels'!AE21*About!$A$100*(1-INDEX('Tax Percentages'!$B$12:$AG$12,MATCH(AC$1,'Tax Percentages'!$B$4:$AG$4,0)))</f>
        <v/>
      </c>
      <c r="AD3" s="43">
        <f>'Other Fuels'!AF21*About!$A$100*(1-INDEX('Tax Percentages'!$B$12:$AG$12,MATCH(AD$1,'Tax Percentages'!$B$4:$AG$4,0)))</f>
        <v/>
      </c>
      <c r="AE3" s="43">
        <f>'Other Fuels'!AG21*About!$A$100*(1-INDEX('Tax Percentages'!$B$12:$AG$12,MATCH(AE$1,'Tax Percentages'!$B$4:$AG$4,0)))</f>
        <v/>
      </c>
      <c r="AF3" s="43">
        <f>'Other Fuels'!AH21*About!$A$100*(1-INDEX('Tax Percentages'!$B$12:$AG$12,MATCH(AF$1,'Tax Percentages'!$B$4:$AG$4,0)))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Fuels'!D22*About!$A$100*(1-INDEX('Tax Percentages'!$B$12:$AG$12,MATCH(B$1,'Tax Percentages'!$B$4:$AG$4,0)))</f>
        <v/>
      </c>
      <c r="C4" s="43">
        <f>'Other Fuels'!E22*About!$A$100*(1-INDEX('Tax Percentages'!$B$12:$AG$12,MATCH(C$1,'Tax Percentages'!$B$4:$AG$4,0)))</f>
        <v/>
      </c>
      <c r="D4" s="43">
        <f>'Other Fuels'!F22*About!$A$100*(1-INDEX('Tax Percentages'!$B$12:$AG$12,MATCH(D$1,'Tax Percentages'!$B$4:$AG$4,0)))</f>
        <v/>
      </c>
      <c r="E4" s="43">
        <f>'Other Fuels'!G22*About!$A$100*(1-INDEX('Tax Percentages'!$B$12:$AG$12,MATCH(E$1,'Tax Percentages'!$B$4:$AG$4,0)))</f>
        <v/>
      </c>
      <c r="F4" s="43">
        <f>'Other Fuels'!H22*About!$A$100*(1-INDEX('Tax Percentages'!$B$12:$AG$12,MATCH(F$1,'Tax Percentages'!$B$4:$AG$4,0)))</f>
        <v/>
      </c>
      <c r="G4" s="43">
        <f>'Other Fuels'!I22*About!$A$100*(1-INDEX('Tax Percentages'!$B$12:$AG$12,MATCH(G$1,'Tax Percentages'!$B$4:$AG$4,0)))</f>
        <v/>
      </c>
      <c r="H4" s="43">
        <f>'Other Fuels'!J22*About!$A$100*(1-INDEX('Tax Percentages'!$B$12:$AG$12,MATCH(H$1,'Tax Percentages'!$B$4:$AG$4,0)))</f>
        <v/>
      </c>
      <c r="I4" s="43">
        <f>'Other Fuels'!K22*About!$A$100*(1-INDEX('Tax Percentages'!$B$12:$AG$12,MATCH(I$1,'Tax Percentages'!$B$4:$AG$4,0)))</f>
        <v/>
      </c>
      <c r="J4" s="43">
        <f>'Other Fuels'!L22*About!$A$100*(1-INDEX('Tax Percentages'!$B$12:$AG$12,MATCH(J$1,'Tax Percentages'!$B$4:$AG$4,0)))</f>
        <v/>
      </c>
      <c r="K4" s="43">
        <f>'Other Fuels'!M22*About!$A$100*(1-INDEX('Tax Percentages'!$B$12:$AG$12,MATCH(K$1,'Tax Percentages'!$B$4:$AG$4,0)))</f>
        <v/>
      </c>
      <c r="L4" s="43">
        <f>'Other Fuels'!N22*About!$A$100*(1-INDEX('Tax Percentages'!$B$12:$AG$12,MATCH(L$1,'Tax Percentages'!$B$4:$AG$4,0)))</f>
        <v/>
      </c>
      <c r="M4" s="43">
        <f>'Other Fuels'!O22*About!$A$100*(1-INDEX('Tax Percentages'!$B$12:$AG$12,MATCH(M$1,'Tax Percentages'!$B$4:$AG$4,0)))</f>
        <v/>
      </c>
      <c r="N4" s="43">
        <f>'Other Fuels'!P22*About!$A$100*(1-INDEX('Tax Percentages'!$B$12:$AG$12,MATCH(N$1,'Tax Percentages'!$B$4:$AG$4,0)))</f>
        <v/>
      </c>
      <c r="O4" s="43">
        <f>'Other Fuels'!Q22*About!$A$100*(1-INDEX('Tax Percentages'!$B$12:$AG$12,MATCH(O$1,'Tax Percentages'!$B$4:$AG$4,0)))</f>
        <v/>
      </c>
      <c r="P4" s="43">
        <f>'Other Fuels'!R22*About!$A$100*(1-INDEX('Tax Percentages'!$B$12:$AG$12,MATCH(P$1,'Tax Percentages'!$B$4:$AG$4,0)))</f>
        <v/>
      </c>
      <c r="Q4" s="43">
        <f>'Other Fuels'!S22*About!$A$100*(1-INDEX('Tax Percentages'!$B$12:$AG$12,MATCH(Q$1,'Tax Percentages'!$B$4:$AG$4,0)))</f>
        <v/>
      </c>
      <c r="R4" s="43">
        <f>'Other Fuels'!T22*About!$A$100*(1-INDEX('Tax Percentages'!$B$12:$AG$12,MATCH(R$1,'Tax Percentages'!$B$4:$AG$4,0)))</f>
        <v/>
      </c>
      <c r="S4" s="43">
        <f>'Other Fuels'!U22*About!$A$100*(1-INDEX('Tax Percentages'!$B$12:$AG$12,MATCH(S$1,'Tax Percentages'!$B$4:$AG$4,0)))</f>
        <v/>
      </c>
      <c r="T4" s="43">
        <f>'Other Fuels'!V22*About!$A$100*(1-INDEX('Tax Percentages'!$B$12:$AG$12,MATCH(T$1,'Tax Percentages'!$B$4:$AG$4,0)))</f>
        <v/>
      </c>
      <c r="U4" s="43">
        <f>'Other Fuels'!W22*About!$A$100*(1-INDEX('Tax Percentages'!$B$12:$AG$12,MATCH(U$1,'Tax Percentages'!$B$4:$AG$4,0)))</f>
        <v/>
      </c>
      <c r="V4" s="43">
        <f>'Other Fuels'!X22*About!$A$100*(1-INDEX('Tax Percentages'!$B$12:$AG$12,MATCH(V$1,'Tax Percentages'!$B$4:$AG$4,0)))</f>
        <v/>
      </c>
      <c r="W4" s="43">
        <f>'Other Fuels'!Y22*About!$A$100*(1-INDEX('Tax Percentages'!$B$12:$AG$12,MATCH(W$1,'Tax Percentages'!$B$4:$AG$4,0)))</f>
        <v/>
      </c>
      <c r="X4" s="43">
        <f>'Other Fuels'!Z22*About!$A$100*(1-INDEX('Tax Percentages'!$B$12:$AG$12,MATCH(X$1,'Tax Percentages'!$B$4:$AG$4,0)))</f>
        <v/>
      </c>
      <c r="Y4" s="43">
        <f>'Other Fuels'!AA22*About!$A$100*(1-INDEX('Tax Percentages'!$B$12:$AG$12,MATCH(Y$1,'Tax Percentages'!$B$4:$AG$4,0)))</f>
        <v/>
      </c>
      <c r="Z4" s="43">
        <f>'Other Fuels'!AB22*About!$A$100*(1-INDEX('Tax Percentages'!$B$12:$AG$12,MATCH(Z$1,'Tax Percentages'!$B$4:$AG$4,0)))</f>
        <v/>
      </c>
      <c r="AA4" s="43">
        <f>'Other Fuels'!AC22*About!$A$100*(1-INDEX('Tax Percentages'!$B$12:$AG$12,MATCH(AA$1,'Tax Percentages'!$B$4:$AG$4,0)))</f>
        <v/>
      </c>
      <c r="AB4" s="43">
        <f>'Other Fuels'!AD22*About!$A$100*(1-INDEX('Tax Percentages'!$B$12:$AG$12,MATCH(AB$1,'Tax Percentages'!$B$4:$AG$4,0)))</f>
        <v/>
      </c>
      <c r="AC4" s="43">
        <f>'Other Fuels'!AE22*About!$A$100*(1-INDEX('Tax Percentages'!$B$12:$AG$12,MATCH(AC$1,'Tax Percentages'!$B$4:$AG$4,0)))</f>
        <v/>
      </c>
      <c r="AD4" s="43">
        <f>'Other Fuels'!AF22*About!$A$100*(1-INDEX('Tax Percentages'!$B$12:$AG$12,MATCH(AD$1,'Tax Percentages'!$B$4:$AG$4,0)))</f>
        <v/>
      </c>
      <c r="AE4" s="43">
        <f>'Other Fuels'!AG22*About!$A$100*(1-INDEX('Tax Percentages'!$B$12:$AG$12,MATCH(AE$1,'Tax Percentages'!$B$4:$AG$4,0)))</f>
        <v/>
      </c>
      <c r="AF4" s="43">
        <f>'Other Fuels'!AH22*About!$A$100*(1-INDEX('Tax Percentages'!$B$12:$AG$12,MATCH(AF$1,'Tax Percentages'!$B$4:$AG$4,0)))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Fuels'!D23*About!$A$100*(1-INDEX('Tax Percentages'!$B$12:$AG$12,MATCH(B$1,'Tax Percentages'!$B$4:$AG$4,0)))</f>
        <v/>
      </c>
      <c r="C5" s="43">
        <f>'Other Fuels'!E23*About!$A$100*(1-INDEX('Tax Percentages'!$B$12:$AG$12,MATCH(C$1,'Tax Percentages'!$B$4:$AG$4,0)))</f>
        <v/>
      </c>
      <c r="D5" s="43">
        <f>'Other Fuels'!F23*About!$A$100*(1-INDEX('Tax Percentages'!$B$12:$AG$12,MATCH(D$1,'Tax Percentages'!$B$4:$AG$4,0)))</f>
        <v/>
      </c>
      <c r="E5" s="43">
        <f>'Other Fuels'!G23*About!$A$100*(1-INDEX('Tax Percentages'!$B$12:$AG$12,MATCH(E$1,'Tax Percentages'!$B$4:$AG$4,0)))</f>
        <v/>
      </c>
      <c r="F5" s="43">
        <f>'Other Fuels'!H23*About!$A$100*(1-INDEX('Tax Percentages'!$B$12:$AG$12,MATCH(F$1,'Tax Percentages'!$B$4:$AG$4,0)))</f>
        <v/>
      </c>
      <c r="G5" s="43">
        <f>'Other Fuels'!I23*About!$A$100*(1-INDEX('Tax Percentages'!$B$12:$AG$12,MATCH(G$1,'Tax Percentages'!$B$4:$AG$4,0)))</f>
        <v/>
      </c>
      <c r="H5" s="43">
        <f>'Other Fuels'!J23*About!$A$100*(1-INDEX('Tax Percentages'!$B$12:$AG$12,MATCH(H$1,'Tax Percentages'!$B$4:$AG$4,0)))</f>
        <v/>
      </c>
      <c r="I5" s="43">
        <f>'Other Fuels'!K23*About!$A$100*(1-INDEX('Tax Percentages'!$B$12:$AG$12,MATCH(I$1,'Tax Percentages'!$B$4:$AG$4,0)))</f>
        <v/>
      </c>
      <c r="J5" s="43">
        <f>'Other Fuels'!L23*About!$A$100*(1-INDEX('Tax Percentages'!$B$12:$AG$12,MATCH(J$1,'Tax Percentages'!$B$4:$AG$4,0)))</f>
        <v/>
      </c>
      <c r="K5" s="43">
        <f>'Other Fuels'!M23*About!$A$100*(1-INDEX('Tax Percentages'!$B$12:$AG$12,MATCH(K$1,'Tax Percentages'!$B$4:$AG$4,0)))</f>
        <v/>
      </c>
      <c r="L5" s="43">
        <f>'Other Fuels'!N23*About!$A$100*(1-INDEX('Tax Percentages'!$B$12:$AG$12,MATCH(L$1,'Tax Percentages'!$B$4:$AG$4,0)))</f>
        <v/>
      </c>
      <c r="M5" s="43">
        <f>'Other Fuels'!O23*About!$A$100*(1-INDEX('Tax Percentages'!$B$12:$AG$12,MATCH(M$1,'Tax Percentages'!$B$4:$AG$4,0)))</f>
        <v/>
      </c>
      <c r="N5" s="43">
        <f>'Other Fuels'!P23*About!$A$100*(1-INDEX('Tax Percentages'!$B$12:$AG$12,MATCH(N$1,'Tax Percentages'!$B$4:$AG$4,0)))</f>
        <v/>
      </c>
      <c r="O5" s="43">
        <f>'Other Fuels'!Q23*About!$A$100*(1-INDEX('Tax Percentages'!$B$12:$AG$12,MATCH(O$1,'Tax Percentages'!$B$4:$AG$4,0)))</f>
        <v/>
      </c>
      <c r="P5" s="43">
        <f>'Other Fuels'!R23*About!$A$100*(1-INDEX('Tax Percentages'!$B$12:$AG$12,MATCH(P$1,'Tax Percentages'!$B$4:$AG$4,0)))</f>
        <v/>
      </c>
      <c r="Q5" s="43">
        <f>'Other Fuels'!S23*About!$A$100*(1-INDEX('Tax Percentages'!$B$12:$AG$12,MATCH(Q$1,'Tax Percentages'!$B$4:$AG$4,0)))</f>
        <v/>
      </c>
      <c r="R5" s="43">
        <f>'Other Fuels'!T23*About!$A$100*(1-INDEX('Tax Percentages'!$B$12:$AG$12,MATCH(R$1,'Tax Percentages'!$B$4:$AG$4,0)))</f>
        <v/>
      </c>
      <c r="S5" s="43">
        <f>'Other Fuels'!U23*About!$A$100*(1-INDEX('Tax Percentages'!$B$12:$AG$12,MATCH(S$1,'Tax Percentages'!$B$4:$AG$4,0)))</f>
        <v/>
      </c>
      <c r="T5" s="43">
        <f>'Other Fuels'!V23*About!$A$100*(1-INDEX('Tax Percentages'!$B$12:$AG$12,MATCH(T$1,'Tax Percentages'!$B$4:$AG$4,0)))</f>
        <v/>
      </c>
      <c r="U5" s="43">
        <f>'Other Fuels'!W23*About!$A$100*(1-INDEX('Tax Percentages'!$B$12:$AG$12,MATCH(U$1,'Tax Percentages'!$B$4:$AG$4,0)))</f>
        <v/>
      </c>
      <c r="V5" s="43">
        <f>'Other Fuels'!X23*About!$A$100*(1-INDEX('Tax Percentages'!$B$12:$AG$12,MATCH(V$1,'Tax Percentages'!$B$4:$AG$4,0)))</f>
        <v/>
      </c>
      <c r="W5" s="43">
        <f>'Other Fuels'!Y23*About!$A$100*(1-INDEX('Tax Percentages'!$B$12:$AG$12,MATCH(W$1,'Tax Percentages'!$B$4:$AG$4,0)))</f>
        <v/>
      </c>
      <c r="X5" s="43">
        <f>'Other Fuels'!Z23*About!$A$100*(1-INDEX('Tax Percentages'!$B$12:$AG$12,MATCH(X$1,'Tax Percentages'!$B$4:$AG$4,0)))</f>
        <v/>
      </c>
      <c r="Y5" s="43">
        <f>'Other Fuels'!AA23*About!$A$100*(1-INDEX('Tax Percentages'!$B$12:$AG$12,MATCH(Y$1,'Tax Percentages'!$B$4:$AG$4,0)))</f>
        <v/>
      </c>
      <c r="Z5" s="43">
        <f>'Other Fuels'!AB23*About!$A$100*(1-INDEX('Tax Percentages'!$B$12:$AG$12,MATCH(Z$1,'Tax Percentages'!$B$4:$AG$4,0)))</f>
        <v/>
      </c>
      <c r="AA5" s="43">
        <f>'Other Fuels'!AC23*About!$A$100*(1-INDEX('Tax Percentages'!$B$12:$AG$12,MATCH(AA$1,'Tax Percentages'!$B$4:$AG$4,0)))</f>
        <v/>
      </c>
      <c r="AB5" s="43">
        <f>'Other Fuels'!AD23*About!$A$100*(1-INDEX('Tax Percentages'!$B$12:$AG$12,MATCH(AB$1,'Tax Percentages'!$B$4:$AG$4,0)))</f>
        <v/>
      </c>
      <c r="AC5" s="43">
        <f>'Other Fuels'!AE23*About!$A$100*(1-INDEX('Tax Percentages'!$B$12:$AG$12,MATCH(AC$1,'Tax Percentages'!$B$4:$AG$4,0)))</f>
        <v/>
      </c>
      <c r="AD5" s="43">
        <f>'Other Fuels'!AF23*About!$A$100*(1-INDEX('Tax Percentages'!$B$12:$AG$12,MATCH(AD$1,'Tax Percentages'!$B$4:$AG$4,0)))</f>
        <v/>
      </c>
      <c r="AE5" s="43">
        <f>'Other Fuels'!AG23*About!$A$100*(1-INDEX('Tax Percentages'!$B$12:$AG$12,MATCH(AE$1,'Tax Percentages'!$B$4:$AG$4,0)))</f>
        <v/>
      </c>
      <c r="AF5" s="43">
        <f>'Other Fuels'!AH23*About!$A$100*(1-INDEX('Tax Percentages'!$B$12:$AG$12,MATCH(AF$1,'Tax Percentages'!$B$4:$AG$4,0)))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Fuels'!D24*About!$A$100*(1-INDEX('Tax Percentages'!$B$12:$AG$12,MATCH(B$1,'Tax Percentages'!$B$4:$AG$4,0)))</f>
        <v/>
      </c>
      <c r="C6" s="43">
        <f>'Other Fuels'!E24*About!$A$100*(1-INDEX('Tax Percentages'!$B$12:$AG$12,MATCH(C$1,'Tax Percentages'!$B$4:$AG$4,0)))</f>
        <v/>
      </c>
      <c r="D6" s="43">
        <f>'Other Fuels'!F24*About!$A$100*(1-INDEX('Tax Percentages'!$B$12:$AG$12,MATCH(D$1,'Tax Percentages'!$B$4:$AG$4,0)))</f>
        <v/>
      </c>
      <c r="E6" s="43">
        <f>'Other Fuels'!G24*About!$A$100*(1-INDEX('Tax Percentages'!$B$12:$AG$12,MATCH(E$1,'Tax Percentages'!$B$4:$AG$4,0)))</f>
        <v/>
      </c>
      <c r="F6" s="43">
        <f>'Other Fuels'!H24*About!$A$100*(1-INDEX('Tax Percentages'!$B$12:$AG$12,MATCH(F$1,'Tax Percentages'!$B$4:$AG$4,0)))</f>
        <v/>
      </c>
      <c r="G6" s="43">
        <f>'Other Fuels'!I24*About!$A$100*(1-INDEX('Tax Percentages'!$B$12:$AG$12,MATCH(G$1,'Tax Percentages'!$B$4:$AG$4,0)))</f>
        <v/>
      </c>
      <c r="H6" s="43">
        <f>'Other Fuels'!J24*About!$A$100*(1-INDEX('Tax Percentages'!$B$12:$AG$12,MATCH(H$1,'Tax Percentages'!$B$4:$AG$4,0)))</f>
        <v/>
      </c>
      <c r="I6" s="43">
        <f>'Other Fuels'!K24*About!$A$100*(1-INDEX('Tax Percentages'!$B$12:$AG$12,MATCH(I$1,'Tax Percentages'!$B$4:$AG$4,0)))</f>
        <v/>
      </c>
      <c r="J6" s="43">
        <f>'Other Fuels'!L24*About!$A$100*(1-INDEX('Tax Percentages'!$B$12:$AG$12,MATCH(J$1,'Tax Percentages'!$B$4:$AG$4,0)))</f>
        <v/>
      </c>
      <c r="K6" s="43">
        <f>'Other Fuels'!M24*About!$A$100*(1-INDEX('Tax Percentages'!$B$12:$AG$12,MATCH(K$1,'Tax Percentages'!$B$4:$AG$4,0)))</f>
        <v/>
      </c>
      <c r="L6" s="43">
        <f>'Other Fuels'!N24*About!$A$100*(1-INDEX('Tax Percentages'!$B$12:$AG$12,MATCH(L$1,'Tax Percentages'!$B$4:$AG$4,0)))</f>
        <v/>
      </c>
      <c r="M6" s="43">
        <f>'Other Fuels'!O24*About!$A$100*(1-INDEX('Tax Percentages'!$B$12:$AG$12,MATCH(M$1,'Tax Percentages'!$B$4:$AG$4,0)))</f>
        <v/>
      </c>
      <c r="N6" s="43">
        <f>'Other Fuels'!P24*About!$A$100*(1-INDEX('Tax Percentages'!$B$12:$AG$12,MATCH(N$1,'Tax Percentages'!$B$4:$AG$4,0)))</f>
        <v/>
      </c>
      <c r="O6" s="43">
        <f>'Other Fuels'!Q24*About!$A$100*(1-INDEX('Tax Percentages'!$B$12:$AG$12,MATCH(O$1,'Tax Percentages'!$B$4:$AG$4,0)))</f>
        <v/>
      </c>
      <c r="P6" s="43">
        <f>'Other Fuels'!R24*About!$A$100*(1-INDEX('Tax Percentages'!$B$12:$AG$12,MATCH(P$1,'Tax Percentages'!$B$4:$AG$4,0)))</f>
        <v/>
      </c>
      <c r="Q6" s="43">
        <f>'Other Fuels'!S24*About!$A$100*(1-INDEX('Tax Percentages'!$B$12:$AG$12,MATCH(Q$1,'Tax Percentages'!$B$4:$AG$4,0)))</f>
        <v/>
      </c>
      <c r="R6" s="43">
        <f>'Other Fuels'!T24*About!$A$100*(1-INDEX('Tax Percentages'!$B$12:$AG$12,MATCH(R$1,'Tax Percentages'!$B$4:$AG$4,0)))</f>
        <v/>
      </c>
      <c r="S6" s="43">
        <f>'Other Fuels'!U24*About!$A$100*(1-INDEX('Tax Percentages'!$B$12:$AG$12,MATCH(S$1,'Tax Percentages'!$B$4:$AG$4,0)))</f>
        <v/>
      </c>
      <c r="T6" s="43">
        <f>'Other Fuels'!V24*About!$A$100*(1-INDEX('Tax Percentages'!$B$12:$AG$12,MATCH(T$1,'Tax Percentages'!$B$4:$AG$4,0)))</f>
        <v/>
      </c>
      <c r="U6" s="43">
        <f>'Other Fuels'!W24*About!$A$100*(1-INDEX('Tax Percentages'!$B$12:$AG$12,MATCH(U$1,'Tax Percentages'!$B$4:$AG$4,0)))</f>
        <v/>
      </c>
      <c r="V6" s="43">
        <f>'Other Fuels'!X24*About!$A$100*(1-INDEX('Tax Percentages'!$B$12:$AG$12,MATCH(V$1,'Tax Percentages'!$B$4:$AG$4,0)))</f>
        <v/>
      </c>
      <c r="W6" s="43">
        <f>'Other Fuels'!Y24*About!$A$100*(1-INDEX('Tax Percentages'!$B$12:$AG$12,MATCH(W$1,'Tax Percentages'!$B$4:$AG$4,0)))</f>
        <v/>
      </c>
      <c r="X6" s="43">
        <f>'Other Fuels'!Z24*About!$A$100*(1-INDEX('Tax Percentages'!$B$12:$AG$12,MATCH(X$1,'Tax Percentages'!$B$4:$AG$4,0)))</f>
        <v/>
      </c>
      <c r="Y6" s="43">
        <f>'Other Fuels'!AA24*About!$A$100*(1-INDEX('Tax Percentages'!$B$12:$AG$12,MATCH(Y$1,'Tax Percentages'!$B$4:$AG$4,0)))</f>
        <v/>
      </c>
      <c r="Z6" s="43">
        <f>'Other Fuels'!AB24*About!$A$100*(1-INDEX('Tax Percentages'!$B$12:$AG$12,MATCH(Z$1,'Tax Percentages'!$B$4:$AG$4,0)))</f>
        <v/>
      </c>
      <c r="AA6" s="43">
        <f>'Other Fuels'!AC24*About!$A$100*(1-INDEX('Tax Percentages'!$B$12:$AG$12,MATCH(AA$1,'Tax Percentages'!$B$4:$AG$4,0)))</f>
        <v/>
      </c>
      <c r="AB6" s="43">
        <f>'Other Fuels'!AD24*About!$A$100*(1-INDEX('Tax Percentages'!$B$12:$AG$12,MATCH(AB$1,'Tax Percentages'!$B$4:$AG$4,0)))</f>
        <v/>
      </c>
      <c r="AC6" s="43">
        <f>'Other Fuels'!AE24*About!$A$100*(1-INDEX('Tax Percentages'!$B$12:$AG$12,MATCH(AC$1,'Tax Percentages'!$B$4:$AG$4,0)))</f>
        <v/>
      </c>
      <c r="AD6" s="43">
        <f>'Other Fuels'!AF24*About!$A$100*(1-INDEX('Tax Percentages'!$B$12:$AG$12,MATCH(AD$1,'Tax Percentages'!$B$4:$AG$4,0)))</f>
        <v/>
      </c>
      <c r="AE6" s="43">
        <f>'Other Fuels'!AG24*About!$A$100*(1-INDEX('Tax Percentages'!$B$12:$AG$12,MATCH(AE$1,'Tax Percentages'!$B$4:$AG$4,0)))</f>
        <v/>
      </c>
      <c r="AF6" s="43">
        <f>'Other Fuels'!AH24*About!$A$100*(1-INDEX('Tax Percentages'!$B$12:$AG$12,MATCH(AF$1,'Tax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1.800211e-05</v>
      </c>
      <c r="C2" s="70" t="n">
        <v>1.8637945e-05</v>
      </c>
      <c r="D2" s="70" t="n">
        <v>1.8784981e-05</v>
      </c>
      <c r="E2" s="70" t="n">
        <v>1.9073847e-05</v>
      </c>
      <c r="F2" s="70" t="n">
        <v>1.8888002e-05</v>
      </c>
      <c r="G2" s="70" t="n">
        <v>1.9024006e-05</v>
      </c>
      <c r="H2" s="70" t="n">
        <v>1.8993126e-05</v>
      </c>
      <c r="I2" s="70" t="n">
        <v>1.9222139e-05</v>
      </c>
      <c r="J2" s="70" t="n">
        <v>1.9761524e-05</v>
      </c>
      <c r="K2" s="70" t="n">
        <v>2.0129665e-05</v>
      </c>
      <c r="L2" s="70" t="n">
        <v>2.0748463e-05</v>
      </c>
      <c r="M2" s="70" t="n">
        <v>2.0853283e-05</v>
      </c>
      <c r="N2" s="70" t="n">
        <v>2.126687e-05</v>
      </c>
      <c r="O2" s="70" t="n">
        <v>2.1455605e-05</v>
      </c>
      <c r="P2" s="70" t="n">
        <v>2.1801641e-05</v>
      </c>
      <c r="Q2" s="70" t="n">
        <v>2.1985668e-05</v>
      </c>
      <c r="R2" s="70" t="n">
        <v>2.2310497e-05</v>
      </c>
      <c r="S2" s="70" t="n">
        <v>2.2583174e-05</v>
      </c>
      <c r="T2" s="70" t="n">
        <v>2.291827e-05</v>
      </c>
      <c r="U2" s="70" t="n">
        <v>2.2975088e-05</v>
      </c>
      <c r="V2" s="70" t="n">
        <v>2.3412083e-05</v>
      </c>
      <c r="W2" s="70" t="n">
        <v>2.3662416e-05</v>
      </c>
      <c r="X2" s="70" t="n">
        <v>2.3833302e-05</v>
      </c>
      <c r="Y2" s="70" t="n">
        <v>2.3982424e-05</v>
      </c>
      <c r="Z2" s="70" t="n">
        <v>2.4084976e-05</v>
      </c>
      <c r="AA2" s="70" t="n">
        <v>2.391082e-05</v>
      </c>
      <c r="AB2" s="70" t="n">
        <v>2.4271376e-05</v>
      </c>
      <c r="AC2" s="70" t="n">
        <v>2.4389185e-05</v>
      </c>
      <c r="AD2" s="70" t="n">
        <v>2.4493275e-05</v>
      </c>
      <c r="AE2" s="70" t="n">
        <v>2.4435892e-05</v>
      </c>
      <c r="AF2" s="70" t="n">
        <v>2.4463936e-05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1.7743801e-05</v>
      </c>
      <c r="C2" s="70" t="n">
        <v>1.7465622e-05</v>
      </c>
      <c r="D2" s="70" t="n">
        <v>1.7993156e-05</v>
      </c>
      <c r="E2" s="70" t="n">
        <v>1.9324402e-05</v>
      </c>
      <c r="F2" s="70" t="n">
        <v>1.9744238e-05</v>
      </c>
      <c r="G2" s="70" t="n">
        <v>1.9991959e-05</v>
      </c>
      <c r="H2" s="70" t="n">
        <v>2.0179869e-05</v>
      </c>
      <c r="I2" s="70" t="n">
        <v>2.0552832e-05</v>
      </c>
      <c r="J2" s="70" t="n">
        <v>2.0941975e-05</v>
      </c>
      <c r="K2" s="70" t="n">
        <v>2.1181154e-05</v>
      </c>
      <c r="L2" s="70" t="n">
        <v>2.1598375e-05</v>
      </c>
      <c r="M2" s="70" t="n">
        <v>2.1843067e-05</v>
      </c>
      <c r="N2" s="70" t="n">
        <v>2.2083946e-05</v>
      </c>
      <c r="O2" s="70" t="n">
        <v>2.2214346e-05</v>
      </c>
      <c r="P2" s="70" t="n">
        <v>2.2317184e-05</v>
      </c>
      <c r="Q2" s="70" t="n">
        <v>2.2441864e-05</v>
      </c>
      <c r="R2" s="70" t="n">
        <v>2.2507458e-05</v>
      </c>
      <c r="S2" s="70" t="n">
        <v>2.2765406e-05</v>
      </c>
      <c r="T2" s="70" t="n">
        <v>2.2947147e-05</v>
      </c>
      <c r="U2" s="70" t="n">
        <v>2.2941616e-05</v>
      </c>
      <c r="V2" s="70" t="n">
        <v>2.3331026e-05</v>
      </c>
      <c r="W2" s="70" t="n">
        <v>2.3556927e-05</v>
      </c>
      <c r="X2" s="70" t="n">
        <v>2.3694407e-05</v>
      </c>
      <c r="Y2" s="70" t="n">
        <v>2.3941639e-05</v>
      </c>
      <c r="Z2" s="70" t="n">
        <v>2.3992882e-05</v>
      </c>
      <c r="AA2" s="70" t="n">
        <v>2.3945736e-05</v>
      </c>
      <c r="AB2" s="70" t="n">
        <v>2.4244009e-05</v>
      </c>
      <c r="AC2" s="70" t="n">
        <v>2.4349154e-05</v>
      </c>
      <c r="AD2" s="70" t="n">
        <v>2.4348087e-05</v>
      </c>
      <c r="AE2" s="70" t="n">
        <v>2.4468155e-05</v>
      </c>
      <c r="AF2" s="70" t="n">
        <v>2.4443171e-05</v>
      </c>
    </row>
    <row r="3">
      <c r="A3" s="18" t="inlineStr">
        <is>
          <t>Electricity Sector</t>
        </is>
      </c>
      <c r="B3" s="70" t="n">
        <v>1.6829786e-05</v>
      </c>
      <c r="C3" s="70" t="n">
        <v>1.6511869e-05</v>
      </c>
      <c r="D3" s="70" t="n">
        <v>1.6277458e-05</v>
      </c>
      <c r="E3" s="70" t="n">
        <v>1.6325027e-05</v>
      </c>
      <c r="F3" s="70" t="n">
        <v>1.5999084e-05</v>
      </c>
      <c r="G3" s="70" t="n">
        <v>1.5469013e-05</v>
      </c>
      <c r="H3" s="70" t="n">
        <v>1.4797799e-05</v>
      </c>
      <c r="I3" s="70" t="n">
        <v>1.5139956e-05</v>
      </c>
      <c r="J3" s="70" t="n">
        <v>1.5669065e-05</v>
      </c>
      <c r="K3" s="70" t="n">
        <v>1.5906678e-05</v>
      </c>
      <c r="L3" s="70" t="n">
        <v>1.6288237e-05</v>
      </c>
      <c r="M3" s="70" t="n">
        <v>1.650124e-05</v>
      </c>
      <c r="N3" s="70" t="n">
        <v>1.6868334e-05</v>
      </c>
      <c r="O3" s="70" t="n">
        <v>1.7014671e-05</v>
      </c>
      <c r="P3" s="70" t="n">
        <v>1.7208849e-05</v>
      </c>
      <c r="Q3" s="70" t="n">
        <v>1.729937e-05</v>
      </c>
      <c r="R3" s="70" t="n">
        <v>1.7497112e-05</v>
      </c>
      <c r="S3" s="70" t="n">
        <v>1.7738729e-05</v>
      </c>
      <c r="T3" s="70" t="n">
        <v>1.7996195e-05</v>
      </c>
      <c r="U3" s="70" t="n">
        <v>1.806691e-05</v>
      </c>
      <c r="V3" s="70" t="n">
        <v>1.8557089e-05</v>
      </c>
      <c r="W3" s="70" t="n">
        <v>1.8800814e-05</v>
      </c>
      <c r="X3" s="70" t="n">
        <v>1.8958515e-05</v>
      </c>
      <c r="Y3" s="70" t="n">
        <v>1.9300453e-05</v>
      </c>
      <c r="Z3" s="70" t="n">
        <v>1.9314405e-05</v>
      </c>
      <c r="AA3" s="70" t="n">
        <v>1.9345955e-05</v>
      </c>
      <c r="AB3" s="70" t="n">
        <v>1.9643808e-05</v>
      </c>
      <c r="AC3" s="70" t="n">
        <v>1.973082e-05</v>
      </c>
      <c r="AD3" s="70" t="n">
        <v>1.9730816e-05</v>
      </c>
      <c r="AE3" s="70" t="n">
        <v>1.9870586e-05</v>
      </c>
      <c r="AF3" s="70" t="n">
        <v>1.9800468e-05</v>
      </c>
    </row>
    <row r="4">
      <c r="A4" s="18" t="inlineStr">
        <is>
          <t>Residential Buildings Sector</t>
        </is>
      </c>
      <c r="B4" s="70" t="n">
        <v>1.4842798e-05</v>
      </c>
      <c r="C4" s="70" t="n">
        <v>1.4167223e-05</v>
      </c>
      <c r="D4" s="70" t="n">
        <v>1.4401744e-05</v>
      </c>
      <c r="E4" s="70" t="n">
        <v>1.491824e-05</v>
      </c>
      <c r="F4" s="70" t="n">
        <v>1.5061226e-05</v>
      </c>
      <c r="G4" s="70" t="n">
        <v>1.5000084e-05</v>
      </c>
      <c r="H4" s="70" t="n">
        <v>1.4797799e-05</v>
      </c>
      <c r="I4" s="70" t="n">
        <v>1.5139956e-05</v>
      </c>
      <c r="J4" s="70" t="n">
        <v>1.5669065e-05</v>
      </c>
      <c r="K4" s="70" t="n">
        <v>1.5906678e-05</v>
      </c>
      <c r="L4" s="70" t="n">
        <v>1.6288237e-05</v>
      </c>
      <c r="M4" s="70" t="n">
        <v>1.650124e-05</v>
      </c>
      <c r="N4" s="70" t="n">
        <v>1.6868334e-05</v>
      </c>
      <c r="O4" s="70" t="n">
        <v>1.7014671e-05</v>
      </c>
      <c r="P4" s="70" t="n">
        <v>1.7208849e-05</v>
      </c>
      <c r="Q4" s="70" t="n">
        <v>1.729937e-05</v>
      </c>
      <c r="R4" s="70" t="n">
        <v>1.7497112e-05</v>
      </c>
      <c r="S4" s="70" t="n">
        <v>1.7738729e-05</v>
      </c>
      <c r="T4" s="70" t="n">
        <v>1.7996195e-05</v>
      </c>
      <c r="U4" s="70" t="n">
        <v>1.806691e-05</v>
      </c>
      <c r="V4" s="70" t="n">
        <v>1.8557089e-05</v>
      </c>
      <c r="W4" s="70" t="n">
        <v>1.8800814e-05</v>
      </c>
      <c r="X4" s="70" t="n">
        <v>1.8958515e-05</v>
      </c>
      <c r="Y4" s="70" t="n">
        <v>1.9300453e-05</v>
      </c>
      <c r="Z4" s="70" t="n">
        <v>1.9314405e-05</v>
      </c>
      <c r="AA4" s="70" t="n">
        <v>1.9345955e-05</v>
      </c>
      <c r="AB4" s="70" t="n">
        <v>1.9643808e-05</v>
      </c>
      <c r="AC4" s="70" t="n">
        <v>1.973082e-05</v>
      </c>
      <c r="AD4" s="70" t="n">
        <v>1.9730816e-05</v>
      </c>
      <c r="AE4" s="70" t="n">
        <v>1.9870586e-05</v>
      </c>
      <c r="AF4" s="70" t="n">
        <v>1.9800468e-05</v>
      </c>
    </row>
    <row r="5">
      <c r="A5" s="18" t="inlineStr">
        <is>
          <t>Commercial Buildings Sector</t>
        </is>
      </c>
      <c r="B5" s="70" t="n">
        <v>1.6472128e-05</v>
      </c>
      <c r="C5" s="70" t="n">
        <v>1.6253561e-05</v>
      </c>
      <c r="D5" s="70" t="n">
        <v>1.6128923e-05</v>
      </c>
      <c r="E5" s="70" t="n">
        <v>1.6638948e-05</v>
      </c>
      <c r="F5" s="70" t="n">
        <v>1.6420485e-05</v>
      </c>
      <c r="G5" s="70" t="n">
        <v>1.5995543e-05</v>
      </c>
      <c r="H5" s="70" t="n">
        <v>1.5487498e-05</v>
      </c>
      <c r="I5" s="70" t="n">
        <v>1.5791289e-05</v>
      </c>
      <c r="J5" s="70" t="n">
        <v>1.6291842e-05</v>
      </c>
      <c r="K5" s="70" t="n">
        <v>1.6527334e-05</v>
      </c>
      <c r="L5" s="70" t="n">
        <v>1.6939335e-05</v>
      </c>
      <c r="M5" s="70" t="n">
        <v>1.7156017e-05</v>
      </c>
      <c r="N5" s="70" t="n">
        <v>1.7455292e-05</v>
      </c>
      <c r="O5" s="70" t="n">
        <v>1.7585592e-05</v>
      </c>
      <c r="P5" s="70" t="n">
        <v>1.7722456e-05</v>
      </c>
      <c r="Q5" s="70" t="n">
        <v>1.782873e-05</v>
      </c>
      <c r="R5" s="70" t="n">
        <v>1.7938623e-05</v>
      </c>
      <c r="S5" s="70" t="n">
        <v>1.8191113e-05</v>
      </c>
      <c r="T5" s="70" t="n">
        <v>1.8408516e-05</v>
      </c>
      <c r="U5" s="70" t="n">
        <v>1.8422857e-05</v>
      </c>
      <c r="V5" s="70" t="n">
        <v>1.8845743e-05</v>
      </c>
      <c r="W5" s="70" t="n">
        <v>1.9077179e-05</v>
      </c>
      <c r="X5" s="70" t="n">
        <v>1.9221277e-05</v>
      </c>
      <c r="Y5" s="70" t="n">
        <v>1.9494511e-05</v>
      </c>
      <c r="Z5" s="70" t="n">
        <v>1.9494888e-05</v>
      </c>
      <c r="AA5" s="70" t="n">
        <v>1.9517328e-05</v>
      </c>
      <c r="AB5" s="70" t="n">
        <v>1.9816584e-05</v>
      </c>
      <c r="AC5" s="70" t="n">
        <v>1.9929171e-05</v>
      </c>
      <c r="AD5" s="70" t="n">
        <v>1.9913101e-05</v>
      </c>
      <c r="AE5" s="70" t="n">
        <v>2.0037909e-05</v>
      </c>
      <c r="AF5" s="70" t="n">
        <v>1.9998211e-05</v>
      </c>
    </row>
    <row r="6">
      <c r="A6" s="18" t="inlineStr">
        <is>
          <t>Industry Sector</t>
        </is>
      </c>
      <c r="B6" s="70" t="n">
        <v>1.6949005e-05</v>
      </c>
      <c r="C6" s="70" t="n">
        <v>1.6611217e-05</v>
      </c>
      <c r="D6" s="70" t="n">
        <v>1.642453e-05</v>
      </c>
      <c r="E6" s="70" t="n">
        <v>1.6930042e-05</v>
      </c>
      <c r="F6" s="70" t="n">
        <v>1.6649151e-05</v>
      </c>
      <c r="G6" s="70" t="n">
        <v>1.6161402e-05</v>
      </c>
      <c r="H6" s="70" t="n">
        <v>1.5600019e-05</v>
      </c>
      <c r="I6" s="70" t="n">
        <v>1.5897551e-05</v>
      </c>
      <c r="J6" s="70" t="n">
        <v>1.6393442e-05</v>
      </c>
      <c r="K6" s="70" t="n">
        <v>1.6628588e-05</v>
      </c>
      <c r="L6" s="70" t="n">
        <v>1.7045555e-05</v>
      </c>
      <c r="M6" s="70" t="n">
        <v>1.7262838e-05</v>
      </c>
      <c r="N6" s="70" t="n">
        <v>1.7551052e-05</v>
      </c>
      <c r="O6" s="70" t="n">
        <v>1.7678734e-05</v>
      </c>
      <c r="P6" s="70" t="n">
        <v>1.7806246e-05</v>
      </c>
      <c r="Q6" s="70" t="n">
        <v>1.7915092e-05</v>
      </c>
      <c r="R6" s="70" t="n">
        <v>1.8010654e-05</v>
      </c>
      <c r="S6" s="70" t="n">
        <v>1.8264915e-05</v>
      </c>
      <c r="T6" s="70" t="n">
        <v>1.8475782e-05</v>
      </c>
      <c r="U6" s="70" t="n">
        <v>1.8480928e-05</v>
      </c>
      <c r="V6" s="70" t="n">
        <v>1.8892836e-05</v>
      </c>
      <c r="W6" s="70" t="n">
        <v>1.9122267e-05</v>
      </c>
      <c r="X6" s="70" t="n">
        <v>1.9264145e-05</v>
      </c>
      <c r="Y6" s="70" t="n">
        <v>1.9526169e-05</v>
      </c>
      <c r="Z6" s="70" t="n">
        <v>1.9524332e-05</v>
      </c>
      <c r="AA6" s="70" t="n">
        <v>1.9545286e-05</v>
      </c>
      <c r="AB6" s="70" t="n">
        <v>1.9844769e-05</v>
      </c>
      <c r="AC6" s="70" t="n">
        <v>1.9961527e-05</v>
      </c>
      <c r="AD6" s="70" t="n">
        <v>1.9942841e-05</v>
      </c>
      <c r="AE6" s="70" t="n">
        <v>2.0065207e-05</v>
      </c>
      <c r="AF6" s="70" t="n">
        <v>2.0030474e-05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1.6949005e-05</v>
      </c>
      <c r="C9" t="n">
        <v>1.6611217e-05</v>
      </c>
      <c r="D9" t="n">
        <v>1.642453e-05</v>
      </c>
      <c r="E9" t="n">
        <v>1.6930042e-05</v>
      </c>
      <c r="F9" t="n">
        <v>1.6649151e-05</v>
      </c>
      <c r="G9" t="n">
        <v>1.6161402e-05</v>
      </c>
      <c r="H9" t="n">
        <v>1.5600019e-05</v>
      </c>
      <c r="I9" t="n">
        <v>1.5897551e-05</v>
      </c>
      <c r="J9" t="n">
        <v>1.6393442e-05</v>
      </c>
      <c r="K9" t="n">
        <v>1.6628588e-05</v>
      </c>
      <c r="L9" t="n">
        <v>1.7045555e-05</v>
      </c>
      <c r="M9" t="n">
        <v>1.7262838e-05</v>
      </c>
      <c r="N9" t="n">
        <v>1.7551052e-05</v>
      </c>
      <c r="O9" t="n">
        <v>1.7678734e-05</v>
      </c>
      <c r="P9" t="n">
        <v>1.7806246e-05</v>
      </c>
      <c r="Q9" t="n">
        <v>1.7915092e-05</v>
      </c>
      <c r="R9" t="n">
        <v>1.8010654e-05</v>
      </c>
      <c r="S9" t="n">
        <v>1.8264915e-05</v>
      </c>
      <c r="T9" t="n">
        <v>1.8475782e-05</v>
      </c>
      <c r="U9" t="n">
        <v>1.8480928e-05</v>
      </c>
      <c r="V9" t="n">
        <v>1.8892836e-05</v>
      </c>
      <c r="W9" t="n">
        <v>1.9122267e-05</v>
      </c>
      <c r="X9" t="n">
        <v>1.9264145e-05</v>
      </c>
      <c r="Y9" t="n">
        <v>1.9526169e-05</v>
      </c>
      <c r="Z9" t="n">
        <v>1.9524332e-05</v>
      </c>
      <c r="AA9" t="n">
        <v>1.9545286e-05</v>
      </c>
      <c r="AB9" t="n">
        <v>1.9844769e-05</v>
      </c>
      <c r="AC9" t="n">
        <v>1.9961527e-05</v>
      </c>
      <c r="AD9" t="n">
        <v>1.9942841e-05</v>
      </c>
      <c r="AE9" t="n">
        <v>2.0065207e-05</v>
      </c>
      <c r="AF9" t="n">
        <v>2.0030474e-05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3'!$C$1:$AJ$1,0))/10^6*dollars_2019_2012*(1-INDEX('Tax Percentages'!$B$15:$AG$15,MATCH(B$1,'Tax Percentages'!$B$4:$AG$4,0)))</f>
        <v/>
      </c>
      <c r="C2" s="70">
        <f>INDEX('AEO Table 3'!$C$40:$AJ$40,MATCH(C$1,'AEO Table 3'!$C$1:$AJ$1,0))/10^6*dollars_2019_2012*(1-INDEX('Tax Percentages'!$B$15:$AG$15,MATCH(C$1,'Tax Percentages'!$B$4:$AG$4,0)))</f>
        <v/>
      </c>
      <c r="D2" s="70">
        <f>INDEX('AEO Table 3'!$C$40:$AJ$40,MATCH(D$1,'AEO Table 3'!$C$1:$AJ$1,0))/10^6*dollars_2019_2012*(1-INDEX('Tax Percentages'!$B$15:$AG$15,MATCH(D$1,'Tax Percentages'!$B$4:$AG$4,0)))</f>
        <v/>
      </c>
      <c r="E2" s="70">
        <f>INDEX('AEO Table 3'!$C$40:$AJ$40,MATCH(E$1,'AEO Table 3'!$C$1:$AJ$1,0))/10^6*dollars_2019_2012*(1-INDEX('Tax Percentages'!$B$15:$AG$15,MATCH(E$1,'Tax Percentages'!$B$4:$AG$4,0)))</f>
        <v/>
      </c>
      <c r="F2" s="70">
        <f>INDEX('AEO Table 3'!$C$40:$AJ$40,MATCH(F$1,'AEO Table 3'!$C$1:$AJ$1,0))/10^6*dollars_2019_2012*(1-INDEX('Tax Percentages'!$B$15:$AG$15,MATCH(F$1,'Tax Percentages'!$B$4:$AG$4,0)))</f>
        <v/>
      </c>
      <c r="G2" s="70">
        <f>INDEX('AEO Table 3'!$C$40:$AJ$40,MATCH(G$1,'AEO Table 3'!$C$1:$AJ$1,0))/10^6*dollars_2019_2012*(1-INDEX('Tax Percentages'!$B$15:$AG$15,MATCH(G$1,'Tax Percentages'!$B$4:$AG$4,0)))</f>
        <v/>
      </c>
      <c r="H2" s="70">
        <f>INDEX('AEO Table 3'!$C$40:$AJ$40,MATCH(H$1,'AEO Table 3'!$C$1:$AJ$1,0))/10^6*dollars_2019_2012*(1-INDEX('Tax Percentages'!$B$15:$AG$15,MATCH(H$1,'Tax Percentages'!$B$4:$AG$4,0)))</f>
        <v/>
      </c>
      <c r="I2" s="70">
        <f>INDEX('AEO Table 3'!$C$40:$AJ$40,MATCH(I$1,'AEO Table 3'!$C$1:$AJ$1,0))/10^6*dollars_2019_2012*(1-INDEX('Tax Percentages'!$B$15:$AG$15,MATCH(I$1,'Tax Percentages'!$B$4:$AG$4,0)))</f>
        <v/>
      </c>
      <c r="J2" s="70">
        <f>INDEX('AEO Table 3'!$C$40:$AJ$40,MATCH(J$1,'AEO Table 3'!$C$1:$AJ$1,0))/10^6*dollars_2019_2012*(1-INDEX('Tax Percentages'!$B$15:$AG$15,MATCH(J$1,'Tax Percentages'!$B$4:$AG$4,0)))</f>
        <v/>
      </c>
      <c r="K2" s="70">
        <f>INDEX('AEO Table 3'!$C$40:$AJ$40,MATCH(K$1,'AEO Table 3'!$C$1:$AJ$1,0))/10^6*dollars_2019_2012*(1-INDEX('Tax Percentages'!$B$15:$AG$15,MATCH(K$1,'Tax Percentages'!$B$4:$AG$4,0)))</f>
        <v/>
      </c>
      <c r="L2" s="70">
        <f>INDEX('AEO Table 3'!$C$40:$AJ$40,MATCH(L$1,'AEO Table 3'!$C$1:$AJ$1,0))/10^6*dollars_2019_2012*(1-INDEX('Tax Percentages'!$B$15:$AG$15,MATCH(L$1,'Tax Percentages'!$B$4:$AG$4,0)))</f>
        <v/>
      </c>
      <c r="M2" s="70">
        <f>INDEX('AEO Table 3'!$C$40:$AJ$40,MATCH(M$1,'AEO Table 3'!$C$1:$AJ$1,0))/10^6*dollars_2019_2012*(1-INDEX('Tax Percentages'!$B$15:$AG$15,MATCH(M$1,'Tax Percentages'!$B$4:$AG$4,0)))</f>
        <v/>
      </c>
      <c r="N2" s="70">
        <f>INDEX('AEO Table 3'!$C$40:$AJ$40,MATCH(N$1,'AEO Table 3'!$C$1:$AJ$1,0))/10^6*dollars_2019_2012*(1-INDEX('Tax Percentages'!$B$15:$AG$15,MATCH(N$1,'Tax Percentages'!$B$4:$AG$4,0)))</f>
        <v/>
      </c>
      <c r="O2" s="70">
        <f>INDEX('AEO Table 3'!$C$40:$AJ$40,MATCH(O$1,'AEO Table 3'!$C$1:$AJ$1,0))/10^6*dollars_2019_2012*(1-INDEX('Tax Percentages'!$B$15:$AG$15,MATCH(O$1,'Tax Percentages'!$B$4:$AG$4,0)))</f>
        <v/>
      </c>
      <c r="P2" s="70">
        <f>INDEX('AEO Table 3'!$C$40:$AJ$40,MATCH(P$1,'AEO Table 3'!$C$1:$AJ$1,0))/10^6*dollars_2019_2012*(1-INDEX('Tax Percentages'!$B$15:$AG$15,MATCH(P$1,'Tax Percentages'!$B$4:$AG$4,0)))</f>
        <v/>
      </c>
      <c r="Q2" s="70">
        <f>INDEX('AEO Table 3'!$C$40:$AJ$40,MATCH(Q$1,'AEO Table 3'!$C$1:$AJ$1,0))/10^6*dollars_2019_2012*(1-INDEX('Tax Percentages'!$B$15:$AG$15,MATCH(Q$1,'Tax Percentages'!$B$4:$AG$4,0)))</f>
        <v/>
      </c>
      <c r="R2" s="70">
        <f>INDEX('AEO Table 3'!$C$40:$AJ$40,MATCH(R$1,'AEO Table 3'!$C$1:$AJ$1,0))/10^6*dollars_2019_2012*(1-INDEX('Tax Percentages'!$B$15:$AG$15,MATCH(R$1,'Tax Percentages'!$B$4:$AG$4,0)))</f>
        <v/>
      </c>
      <c r="S2" s="70">
        <f>INDEX('AEO Table 3'!$C$40:$AJ$40,MATCH(S$1,'AEO Table 3'!$C$1:$AJ$1,0))/10^6*dollars_2019_2012*(1-INDEX('Tax Percentages'!$B$15:$AG$15,MATCH(S$1,'Tax Percentages'!$B$4:$AG$4,0)))</f>
        <v/>
      </c>
      <c r="T2" s="70">
        <f>INDEX('AEO Table 3'!$C$40:$AJ$40,MATCH(T$1,'AEO Table 3'!$C$1:$AJ$1,0))/10^6*dollars_2019_2012*(1-INDEX('Tax Percentages'!$B$15:$AG$15,MATCH(T$1,'Tax Percentages'!$B$4:$AG$4,0)))</f>
        <v/>
      </c>
      <c r="U2" s="70">
        <f>INDEX('AEO Table 3'!$C$40:$AJ$40,MATCH(U$1,'AEO Table 3'!$C$1:$AJ$1,0))/10^6*dollars_2019_2012*(1-INDEX('Tax Percentages'!$B$15:$AG$15,MATCH(U$1,'Tax Percentages'!$B$4:$AG$4,0)))</f>
        <v/>
      </c>
      <c r="V2" s="70">
        <f>INDEX('AEO Table 3'!$C$40:$AJ$40,MATCH(V$1,'AEO Table 3'!$C$1:$AJ$1,0))/10^6*dollars_2019_2012*(1-INDEX('Tax Percentages'!$B$15:$AG$15,MATCH(V$1,'Tax Percentages'!$B$4:$AG$4,0)))</f>
        <v/>
      </c>
      <c r="W2" s="70">
        <f>INDEX('AEO Table 3'!$C$40:$AJ$40,MATCH(W$1,'AEO Table 3'!$C$1:$AJ$1,0))/10^6*dollars_2019_2012*(1-INDEX('Tax Percentages'!$B$15:$AG$15,MATCH(W$1,'Tax Percentages'!$B$4:$AG$4,0)))</f>
        <v/>
      </c>
      <c r="X2" s="70">
        <f>INDEX('AEO Table 3'!$C$40:$AJ$40,MATCH(X$1,'AEO Table 3'!$C$1:$AJ$1,0))/10^6*dollars_2019_2012*(1-INDEX('Tax Percentages'!$B$15:$AG$15,MATCH(X$1,'Tax Percentages'!$B$4:$AG$4,0)))</f>
        <v/>
      </c>
      <c r="Y2" s="70">
        <f>INDEX('AEO Table 3'!$C$40:$AJ$40,MATCH(Y$1,'AEO Table 3'!$C$1:$AJ$1,0))/10^6*dollars_2019_2012*(1-INDEX('Tax Percentages'!$B$15:$AG$15,MATCH(Y$1,'Tax Percentages'!$B$4:$AG$4,0)))</f>
        <v/>
      </c>
      <c r="Z2" s="70">
        <f>INDEX('AEO Table 3'!$C$40:$AJ$40,MATCH(Z$1,'AEO Table 3'!$C$1:$AJ$1,0))/10^6*dollars_2019_2012*(1-INDEX('Tax Percentages'!$B$15:$AG$15,MATCH(Z$1,'Tax Percentages'!$B$4:$AG$4,0)))</f>
        <v/>
      </c>
      <c r="AA2" s="70">
        <f>INDEX('AEO Table 3'!$C$40:$AJ$40,MATCH(AA$1,'AEO Table 3'!$C$1:$AJ$1,0))/10^6*dollars_2019_2012*(1-INDEX('Tax Percentages'!$B$15:$AG$15,MATCH(AA$1,'Tax Percentages'!$B$4:$AG$4,0)))</f>
        <v/>
      </c>
      <c r="AB2" s="70">
        <f>INDEX('AEO Table 3'!$C$40:$AJ$40,MATCH(AB$1,'AEO Table 3'!$C$1:$AJ$1,0))/10^6*dollars_2019_2012*(1-INDEX('Tax Percentages'!$B$15:$AG$15,MATCH(AB$1,'Tax Percentages'!$B$4:$AG$4,0)))</f>
        <v/>
      </c>
      <c r="AC2" s="70">
        <f>INDEX('AEO Table 3'!$C$40:$AJ$40,MATCH(AC$1,'AEO Table 3'!$C$1:$AJ$1,0))/10^6*dollars_2019_2012*(1-INDEX('Tax Percentages'!$B$15:$AG$15,MATCH(AC$1,'Tax Percentages'!$B$4:$AG$4,0)))</f>
        <v/>
      </c>
      <c r="AD2" s="70">
        <f>INDEX('AEO Table 3'!$C$40:$AJ$40,MATCH(AD$1,'AEO Table 3'!$C$1:$AJ$1,0))/10^6*dollars_2019_2012*(1-INDEX('Tax Percentages'!$B$15:$AG$15,MATCH(AD$1,'Tax Percentages'!$B$4:$AG$4,0)))</f>
        <v/>
      </c>
      <c r="AE2" s="70">
        <f>INDEX('AEO Table 3'!$C$40:$AJ$40,MATCH(AE$1,'AEO Table 3'!$C$1:$AJ$1,0))/10^6*dollars_2019_2012*(1-INDEX('Tax Percentages'!$B$15:$AG$15,MATCH(AE$1,'Tax Percentages'!$B$4:$AG$4,0)))</f>
        <v/>
      </c>
      <c r="AF2" s="70">
        <f>INDEX('AEO Table 3'!$C$40:$AJ$40,MATCH(AF$1,'AEO Table 3'!$C$1:$AJ$1,0))/10^6*dollars_2019_2012*(1-INDEX('Tax Percentages'!$B$15:$AG$15,MATCH(AF$1,'Tax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Fuels'!D25*dollars_2019_2012*(1-INDEX('Tax Percentages'!$B$16:$AG$16,MATCH(B$1,'Tax Percentages'!$B$4:$AG$4,0)))</f>
        <v/>
      </c>
      <c r="C2" s="70">
        <f>'Other Fuels'!E25*dollars_2019_2012*(1-INDEX('Tax Percentages'!$B$16:$AG$16,MATCH(C$1,'Tax Percentages'!$B$4:$AG$4,0)))</f>
        <v/>
      </c>
      <c r="D2" s="70">
        <f>'Other Fuels'!F25*dollars_2019_2012*(1-INDEX('Tax Percentages'!$B$16:$AG$16,MATCH(D$1,'Tax Percentages'!$B$4:$AG$4,0)))</f>
        <v/>
      </c>
      <c r="E2" s="70">
        <f>'Other Fuels'!G25*dollars_2019_2012*(1-INDEX('Tax Percentages'!$B$16:$AG$16,MATCH(E$1,'Tax Percentages'!$B$4:$AG$4,0)))</f>
        <v/>
      </c>
      <c r="F2" s="70">
        <f>'Other Fuels'!H25*dollars_2019_2012*(1-INDEX('Tax Percentages'!$B$16:$AG$16,MATCH(F$1,'Tax Percentages'!$B$4:$AG$4,0)))</f>
        <v/>
      </c>
      <c r="G2" s="70">
        <f>'Other Fuels'!I25*dollars_2019_2012*(1-INDEX('Tax Percentages'!$B$16:$AG$16,MATCH(G$1,'Tax Percentages'!$B$4:$AG$4,0)))</f>
        <v/>
      </c>
      <c r="H2" s="70">
        <f>'Other Fuels'!J25*dollars_2019_2012*(1-INDEX('Tax Percentages'!$B$16:$AG$16,MATCH(H$1,'Tax Percentages'!$B$4:$AG$4,0)))</f>
        <v/>
      </c>
      <c r="I2" s="70">
        <f>'Other Fuels'!K25*dollars_2019_2012*(1-INDEX('Tax Percentages'!$B$16:$AG$16,MATCH(I$1,'Tax Percentages'!$B$4:$AG$4,0)))</f>
        <v/>
      </c>
      <c r="J2" s="70">
        <f>'Other Fuels'!L25*dollars_2019_2012*(1-INDEX('Tax Percentages'!$B$16:$AG$16,MATCH(J$1,'Tax Percentages'!$B$4:$AG$4,0)))</f>
        <v/>
      </c>
      <c r="K2" s="70">
        <f>'Other Fuels'!M25*dollars_2019_2012*(1-INDEX('Tax Percentages'!$B$16:$AG$16,MATCH(K$1,'Tax Percentages'!$B$4:$AG$4,0)))</f>
        <v/>
      </c>
      <c r="L2" s="70">
        <f>'Other Fuels'!N25*dollars_2019_2012*(1-INDEX('Tax Percentages'!$B$16:$AG$16,MATCH(L$1,'Tax Percentages'!$B$4:$AG$4,0)))</f>
        <v/>
      </c>
      <c r="M2" s="70">
        <f>'Other Fuels'!O25*dollars_2019_2012*(1-INDEX('Tax Percentages'!$B$16:$AG$16,MATCH(M$1,'Tax Percentages'!$B$4:$AG$4,0)))</f>
        <v/>
      </c>
      <c r="N2" s="70">
        <f>'Other Fuels'!P25*dollars_2019_2012*(1-INDEX('Tax Percentages'!$B$16:$AG$16,MATCH(N$1,'Tax Percentages'!$B$4:$AG$4,0)))</f>
        <v/>
      </c>
      <c r="O2" s="70">
        <f>'Other Fuels'!Q25*dollars_2019_2012*(1-INDEX('Tax Percentages'!$B$16:$AG$16,MATCH(O$1,'Tax Percentages'!$B$4:$AG$4,0)))</f>
        <v/>
      </c>
      <c r="P2" s="70">
        <f>'Other Fuels'!R25*dollars_2019_2012*(1-INDEX('Tax Percentages'!$B$16:$AG$16,MATCH(P$1,'Tax Percentages'!$B$4:$AG$4,0)))</f>
        <v/>
      </c>
      <c r="Q2" s="70">
        <f>'Other Fuels'!S25*dollars_2019_2012*(1-INDEX('Tax Percentages'!$B$16:$AG$16,MATCH(Q$1,'Tax Percentages'!$B$4:$AG$4,0)))</f>
        <v/>
      </c>
      <c r="R2" s="70">
        <f>'Other Fuels'!T25*dollars_2019_2012*(1-INDEX('Tax Percentages'!$B$16:$AG$16,MATCH(R$1,'Tax Percentages'!$B$4:$AG$4,0)))</f>
        <v/>
      </c>
      <c r="S2" s="70">
        <f>'Other Fuels'!U25*dollars_2019_2012*(1-INDEX('Tax Percentages'!$B$16:$AG$16,MATCH(S$1,'Tax Percentages'!$B$4:$AG$4,0)))</f>
        <v/>
      </c>
      <c r="T2" s="70">
        <f>'Other Fuels'!V25*dollars_2019_2012*(1-INDEX('Tax Percentages'!$B$16:$AG$16,MATCH(T$1,'Tax Percentages'!$B$4:$AG$4,0)))</f>
        <v/>
      </c>
      <c r="U2" s="70">
        <f>'Other Fuels'!W25*dollars_2019_2012*(1-INDEX('Tax Percentages'!$B$16:$AG$16,MATCH(U$1,'Tax Percentages'!$B$4:$AG$4,0)))</f>
        <v/>
      </c>
      <c r="V2" s="70">
        <f>'Other Fuels'!X25*dollars_2019_2012*(1-INDEX('Tax Percentages'!$B$16:$AG$16,MATCH(V$1,'Tax Percentages'!$B$4:$AG$4,0)))</f>
        <v/>
      </c>
      <c r="W2" s="70">
        <f>'Other Fuels'!Y25*dollars_2019_2012*(1-INDEX('Tax Percentages'!$B$16:$AG$16,MATCH(W$1,'Tax Percentages'!$B$4:$AG$4,0)))</f>
        <v/>
      </c>
      <c r="X2" s="70">
        <f>'Other Fuels'!Z25*dollars_2019_2012*(1-INDEX('Tax Percentages'!$B$16:$AG$16,MATCH(X$1,'Tax Percentages'!$B$4:$AG$4,0)))</f>
        <v/>
      </c>
      <c r="Y2" s="70">
        <f>'Other Fuels'!AA25*dollars_2019_2012*(1-INDEX('Tax Percentages'!$B$16:$AG$16,MATCH(Y$1,'Tax Percentages'!$B$4:$AG$4,0)))</f>
        <v/>
      </c>
      <c r="Z2" s="70">
        <f>'Other Fuels'!AB25*dollars_2019_2012*(1-INDEX('Tax Percentages'!$B$16:$AG$16,MATCH(Z$1,'Tax Percentages'!$B$4:$AG$4,0)))</f>
        <v/>
      </c>
      <c r="AA2" s="70">
        <f>'Other Fuels'!AC25*dollars_2019_2012*(1-INDEX('Tax Percentages'!$B$16:$AG$16,MATCH(AA$1,'Tax Percentages'!$B$4:$AG$4,0)))</f>
        <v/>
      </c>
      <c r="AB2" s="70">
        <f>'Other Fuels'!AD25*dollars_2019_2012*(1-INDEX('Tax Percentages'!$B$16:$AG$16,MATCH(AB$1,'Tax Percentages'!$B$4:$AG$4,0)))</f>
        <v/>
      </c>
      <c r="AC2" s="70">
        <f>'Other Fuels'!AE25*dollars_2019_2012*(1-INDEX('Tax Percentages'!$B$16:$AG$16,MATCH(AC$1,'Tax Percentages'!$B$4:$AG$4,0)))</f>
        <v/>
      </c>
      <c r="AD2" s="70">
        <f>'Other Fuels'!AF25*dollars_2019_2012*(1-INDEX('Tax Percentages'!$B$16:$AG$16,MATCH(AD$1,'Tax Percentages'!$B$4:$AG$4,0)))</f>
        <v/>
      </c>
      <c r="AE2" s="70">
        <f>'Other Fuels'!AG25*dollars_2019_2012*(1-INDEX('Tax Percentages'!$B$16:$AG$16,MATCH(AE$1,'Tax Percentages'!$B$4:$AG$4,0)))</f>
        <v/>
      </c>
      <c r="AF2" s="70">
        <f>'Other Fuels'!AH25*dollars_2019_2012*(1-INDEX('Tax Percentages'!$B$16:$AG$16,MATCH(AF$1,'Tax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9.557410999999999e-06</v>
      </c>
      <c r="C2" s="70" t="n">
        <v>1.0332335e-05</v>
      </c>
      <c r="D2" s="70" t="n">
        <v>1.1301582e-05</v>
      </c>
      <c r="E2" s="70" t="n">
        <v>1.2549808e-05</v>
      </c>
      <c r="F2" s="70" t="n">
        <v>1.3534207e-05</v>
      </c>
      <c r="G2" s="70" t="n">
        <v>1.419244e-05</v>
      </c>
      <c r="H2" s="70" t="n">
        <v>1.4759291e-05</v>
      </c>
      <c r="I2" s="70" t="n">
        <v>1.5065558e-05</v>
      </c>
      <c r="J2" s="70" t="n">
        <v>1.5606861e-05</v>
      </c>
      <c r="K2" s="70" t="n">
        <v>1.5874877e-05</v>
      </c>
      <c r="L2" s="70" t="n">
        <v>1.6235588e-05</v>
      </c>
      <c r="M2" s="70" t="n">
        <v>1.6583515e-05</v>
      </c>
      <c r="N2" s="70" t="n">
        <v>1.6922915e-05</v>
      </c>
      <c r="O2" s="70" t="n">
        <v>1.7154783e-05</v>
      </c>
      <c r="P2" s="70" t="n">
        <v>1.7327896e-05</v>
      </c>
      <c r="Q2" s="70" t="n">
        <v>1.7481081e-05</v>
      </c>
      <c r="R2" s="70" t="n">
        <v>1.7636358e-05</v>
      </c>
      <c r="S2" s="70" t="n">
        <v>1.795126e-05</v>
      </c>
      <c r="T2" s="70" t="n">
        <v>1.8257912e-05</v>
      </c>
      <c r="U2" s="70" t="n">
        <v>1.8303331e-05</v>
      </c>
      <c r="V2" s="70" t="n">
        <v>1.8727839e-05</v>
      </c>
      <c r="W2" s="70" t="n">
        <v>1.8995552e-05</v>
      </c>
      <c r="X2" s="70" t="n">
        <v>1.917337e-05</v>
      </c>
      <c r="Y2" s="70" t="n">
        <v>1.9565811e-05</v>
      </c>
      <c r="Z2" s="70" t="n">
        <v>1.965283e-05</v>
      </c>
      <c r="AA2" s="70" t="n">
        <v>1.9691868e-05</v>
      </c>
      <c r="AB2" s="70" t="n">
        <v>2.0028778e-05</v>
      </c>
      <c r="AC2" s="70" t="n">
        <v>2.0152386e-05</v>
      </c>
      <c r="AD2" s="70" t="n">
        <v>2.0137829e-05</v>
      </c>
      <c r="AE2" s="70" t="n">
        <v>2.0259424e-05</v>
      </c>
      <c r="AF2" s="70" t="n">
        <v>2.0292536e-05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9.557410999999999e-06</v>
      </c>
      <c r="C4" s="70" t="n">
        <v>1.0332335e-05</v>
      </c>
      <c r="D4" s="70" t="n">
        <v>1.1301582e-05</v>
      </c>
      <c r="E4" s="70" t="n">
        <v>1.2549808e-05</v>
      </c>
      <c r="F4" s="70" t="n">
        <v>1.3534207e-05</v>
      </c>
      <c r="G4" s="70" t="n">
        <v>1.419244e-05</v>
      </c>
      <c r="H4" s="70" t="n">
        <v>1.4759291e-05</v>
      </c>
      <c r="I4" s="70" t="n">
        <v>1.5065558e-05</v>
      </c>
      <c r="J4" s="70" t="n">
        <v>1.5606861e-05</v>
      </c>
      <c r="K4" s="70" t="n">
        <v>1.5874877e-05</v>
      </c>
      <c r="L4" s="70" t="n">
        <v>1.6235588e-05</v>
      </c>
      <c r="M4" s="70" t="n">
        <v>1.6583515e-05</v>
      </c>
      <c r="N4" s="70" t="n">
        <v>1.6922915e-05</v>
      </c>
      <c r="O4" s="70" t="n">
        <v>1.7154783e-05</v>
      </c>
      <c r="P4" s="70" t="n">
        <v>1.7327896e-05</v>
      </c>
      <c r="Q4" s="70" t="n">
        <v>1.7481081e-05</v>
      </c>
      <c r="R4" s="70" t="n">
        <v>1.7636358e-05</v>
      </c>
      <c r="S4" s="70" t="n">
        <v>1.795126e-05</v>
      </c>
      <c r="T4" s="70" t="n">
        <v>1.8257912e-05</v>
      </c>
      <c r="U4" s="70" t="n">
        <v>1.8303331e-05</v>
      </c>
      <c r="V4" s="70" t="n">
        <v>1.8727839e-05</v>
      </c>
      <c r="W4" s="70" t="n">
        <v>1.8995552e-05</v>
      </c>
      <c r="X4" s="70" t="n">
        <v>1.917337e-05</v>
      </c>
      <c r="Y4" s="70" t="n">
        <v>1.9565811e-05</v>
      </c>
      <c r="Z4" s="70" t="n">
        <v>1.965283e-05</v>
      </c>
      <c r="AA4" s="70" t="n">
        <v>1.9691868e-05</v>
      </c>
      <c r="AB4" s="70" t="n">
        <v>2.0028778e-05</v>
      </c>
      <c r="AC4" s="70" t="n">
        <v>2.0152386e-05</v>
      </c>
      <c r="AD4" s="70" t="n">
        <v>2.0137829e-05</v>
      </c>
      <c r="AE4" s="70" t="n">
        <v>2.0259424e-05</v>
      </c>
      <c r="AF4" s="70" t="n">
        <v>2.0292536e-05</v>
      </c>
    </row>
    <row r="5">
      <c r="A5" s="18" t="inlineStr">
        <is>
          <t>Commercial Buildings Sector</t>
        </is>
      </c>
      <c r="B5" s="70" t="n">
        <v>9.557410999999999e-06</v>
      </c>
      <c r="C5" s="70" t="n">
        <v>1.0332335e-05</v>
      </c>
      <c r="D5" s="70" t="n">
        <v>1.1301582e-05</v>
      </c>
      <c r="E5" s="70" t="n">
        <v>1.2549808e-05</v>
      </c>
      <c r="F5" s="70" t="n">
        <v>1.3534207e-05</v>
      </c>
      <c r="G5" s="70" t="n">
        <v>1.419244e-05</v>
      </c>
      <c r="H5" s="70" t="n">
        <v>1.4759291e-05</v>
      </c>
      <c r="I5" s="70" t="n">
        <v>1.5065558e-05</v>
      </c>
      <c r="J5" s="70" t="n">
        <v>1.5606861e-05</v>
      </c>
      <c r="K5" s="70" t="n">
        <v>1.5874877e-05</v>
      </c>
      <c r="L5" s="70" t="n">
        <v>1.6235588e-05</v>
      </c>
      <c r="M5" s="70" t="n">
        <v>1.6583515e-05</v>
      </c>
      <c r="N5" s="70" t="n">
        <v>1.6922915e-05</v>
      </c>
      <c r="O5" s="70" t="n">
        <v>1.7154783e-05</v>
      </c>
      <c r="P5" s="70" t="n">
        <v>1.7327896e-05</v>
      </c>
      <c r="Q5" s="70" t="n">
        <v>1.7481081e-05</v>
      </c>
      <c r="R5" s="70" t="n">
        <v>1.7636358e-05</v>
      </c>
      <c r="S5" s="70" t="n">
        <v>1.795126e-05</v>
      </c>
      <c r="T5" s="70" t="n">
        <v>1.8257912e-05</v>
      </c>
      <c r="U5" s="70" t="n">
        <v>1.8303331e-05</v>
      </c>
      <c r="V5" s="70" t="n">
        <v>1.8727839e-05</v>
      </c>
      <c r="W5" s="70" t="n">
        <v>1.8995552e-05</v>
      </c>
      <c r="X5" s="70" t="n">
        <v>1.917337e-05</v>
      </c>
      <c r="Y5" s="70" t="n">
        <v>1.9565811e-05</v>
      </c>
      <c r="Z5" s="70" t="n">
        <v>1.965283e-05</v>
      </c>
      <c r="AA5" s="70" t="n">
        <v>1.9691868e-05</v>
      </c>
      <c r="AB5" s="70" t="n">
        <v>2.0028778e-05</v>
      </c>
      <c r="AC5" s="70" t="n">
        <v>2.0152386e-05</v>
      </c>
      <c r="AD5" s="70" t="n">
        <v>2.0137829e-05</v>
      </c>
      <c r="AE5" s="70" t="n">
        <v>2.0259424e-05</v>
      </c>
      <c r="AF5" s="70" t="n">
        <v>2.0292536e-05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Fuels'!D$26*About!$A$102*(1-INDEX('Tax Percentages'!$B$18:$AG$18,MATCH(B$1,'Tax Percentages'!$B$4:$AG$4,0)))</f>
        <v/>
      </c>
      <c r="C4" s="43">
        <f>'Other Fuels'!E$26*About!$A$102*(1-INDEX('Tax Percentages'!$B$18:$AG$18,MATCH(C$1,'Tax Percentages'!$B$4:$AG$4,0)))</f>
        <v/>
      </c>
      <c r="D4" s="43">
        <f>'Other Fuels'!F$26*About!$A$102*(1-INDEX('Tax Percentages'!$B$18:$AG$18,MATCH(D$1,'Tax Percentages'!$B$4:$AG$4,0)))</f>
        <v/>
      </c>
      <c r="E4" s="43">
        <f>'Other Fuels'!G$26*About!$A$102*(1-INDEX('Tax Percentages'!$B$18:$AG$18,MATCH(E$1,'Tax Percentages'!$B$4:$AG$4,0)))</f>
        <v/>
      </c>
      <c r="F4" s="43">
        <f>'Other Fuels'!H$26*About!$A$102*(1-INDEX('Tax Percentages'!$B$18:$AG$18,MATCH(F$1,'Tax Percentages'!$B$4:$AG$4,0)))</f>
        <v/>
      </c>
      <c r="G4" s="43">
        <f>'Other Fuels'!I$26*About!$A$102*(1-INDEX('Tax Percentages'!$B$18:$AG$18,MATCH(G$1,'Tax Percentages'!$B$4:$AG$4,0)))</f>
        <v/>
      </c>
      <c r="H4" s="43">
        <f>'Other Fuels'!J$26*About!$A$102*(1-INDEX('Tax Percentages'!$B$18:$AG$18,MATCH(H$1,'Tax Percentages'!$B$4:$AG$4,0)))</f>
        <v/>
      </c>
      <c r="I4" s="43">
        <f>'Other Fuels'!K$26*About!$A$102*(1-INDEX('Tax Percentages'!$B$18:$AG$18,MATCH(I$1,'Tax Percentages'!$B$4:$AG$4,0)))</f>
        <v/>
      </c>
      <c r="J4" s="43">
        <f>'Other Fuels'!L$26*About!$A$102*(1-INDEX('Tax Percentages'!$B$18:$AG$18,MATCH(J$1,'Tax Percentages'!$B$4:$AG$4,0)))</f>
        <v/>
      </c>
      <c r="K4" s="43">
        <f>'Other Fuels'!M$26*About!$A$102*(1-INDEX('Tax Percentages'!$B$18:$AG$18,MATCH(K$1,'Tax Percentages'!$B$4:$AG$4,0)))</f>
        <v/>
      </c>
      <c r="L4" s="43">
        <f>'Other Fuels'!N$26*About!$A$102*(1-INDEX('Tax Percentages'!$B$18:$AG$18,MATCH(L$1,'Tax Percentages'!$B$4:$AG$4,0)))</f>
        <v/>
      </c>
      <c r="M4" s="43">
        <f>'Other Fuels'!O$26*About!$A$102*(1-INDEX('Tax Percentages'!$B$18:$AG$18,MATCH(M$1,'Tax Percentages'!$B$4:$AG$4,0)))</f>
        <v/>
      </c>
      <c r="N4" s="43">
        <f>'Other Fuels'!P$26*About!$A$102*(1-INDEX('Tax Percentages'!$B$18:$AG$18,MATCH(N$1,'Tax Percentages'!$B$4:$AG$4,0)))</f>
        <v/>
      </c>
      <c r="O4" s="43">
        <f>'Other Fuels'!Q$26*About!$A$102*(1-INDEX('Tax Percentages'!$B$18:$AG$18,MATCH(O$1,'Tax Percentages'!$B$4:$AG$4,0)))</f>
        <v/>
      </c>
      <c r="P4" s="43">
        <f>'Other Fuels'!R$26*About!$A$102*(1-INDEX('Tax Percentages'!$B$18:$AG$18,MATCH(P$1,'Tax Percentages'!$B$4:$AG$4,0)))</f>
        <v/>
      </c>
      <c r="Q4" s="43">
        <f>'Other Fuels'!S$26*About!$A$102*(1-INDEX('Tax Percentages'!$B$18:$AG$18,MATCH(Q$1,'Tax Percentages'!$B$4:$AG$4,0)))</f>
        <v/>
      </c>
      <c r="R4" s="43">
        <f>'Other Fuels'!T$26*About!$A$102*(1-INDEX('Tax Percentages'!$B$18:$AG$18,MATCH(R$1,'Tax Percentages'!$B$4:$AG$4,0)))</f>
        <v/>
      </c>
      <c r="S4" s="43">
        <f>'Other Fuels'!U$26*About!$A$102*(1-INDEX('Tax Percentages'!$B$18:$AG$18,MATCH(S$1,'Tax Percentages'!$B$4:$AG$4,0)))</f>
        <v/>
      </c>
      <c r="T4" s="43">
        <f>'Other Fuels'!V$26*About!$A$102*(1-INDEX('Tax Percentages'!$B$18:$AG$18,MATCH(T$1,'Tax Percentages'!$B$4:$AG$4,0)))</f>
        <v/>
      </c>
      <c r="U4" s="43">
        <f>'Other Fuels'!W$26*About!$A$102*(1-INDEX('Tax Percentages'!$B$18:$AG$18,MATCH(U$1,'Tax Percentages'!$B$4:$AG$4,0)))</f>
        <v/>
      </c>
      <c r="V4" s="43">
        <f>'Other Fuels'!X$26*About!$A$102*(1-INDEX('Tax Percentages'!$B$18:$AG$18,MATCH(V$1,'Tax Percentages'!$B$4:$AG$4,0)))</f>
        <v/>
      </c>
      <c r="W4" s="43">
        <f>'Other Fuels'!Y$26*About!$A$102*(1-INDEX('Tax Percentages'!$B$18:$AG$18,MATCH(W$1,'Tax Percentages'!$B$4:$AG$4,0)))</f>
        <v/>
      </c>
      <c r="X4" s="43">
        <f>'Other Fuels'!Z$26*About!$A$102*(1-INDEX('Tax Percentages'!$B$18:$AG$18,MATCH(X$1,'Tax Percentages'!$B$4:$AG$4,0)))</f>
        <v/>
      </c>
      <c r="Y4" s="43">
        <f>'Other Fuels'!AA$26*About!$A$102*(1-INDEX('Tax Percentages'!$B$18:$AG$18,MATCH(Y$1,'Tax Percentages'!$B$4:$AG$4,0)))</f>
        <v/>
      </c>
      <c r="Z4" s="43">
        <f>'Other Fuels'!AB$26*About!$A$102*(1-INDEX('Tax Percentages'!$B$18:$AG$18,MATCH(Z$1,'Tax Percentages'!$B$4:$AG$4,0)))</f>
        <v/>
      </c>
      <c r="AA4" s="43">
        <f>'Other Fuels'!AC$26*About!$A$102*(1-INDEX('Tax Percentages'!$B$18:$AG$18,MATCH(AA$1,'Tax Percentages'!$B$4:$AG$4,0)))</f>
        <v/>
      </c>
      <c r="AB4" s="43">
        <f>'Other Fuels'!AD$26*About!$A$102*(1-INDEX('Tax Percentages'!$B$18:$AG$18,MATCH(AB$1,'Tax Percentages'!$B$4:$AG$4,0)))</f>
        <v/>
      </c>
      <c r="AC4" s="43">
        <f>'Other Fuels'!AE$26*About!$A$102*(1-INDEX('Tax Percentages'!$B$18:$AG$18,MATCH(AC$1,'Tax Percentages'!$B$4:$AG$4,0)))</f>
        <v/>
      </c>
      <c r="AD4" s="43">
        <f>'Other Fuels'!AF$26*About!$A$102*(1-INDEX('Tax Percentages'!$B$18:$AG$18,MATCH(AD$1,'Tax Percentages'!$B$4:$AG$4,0)))</f>
        <v/>
      </c>
      <c r="AE4" s="43">
        <f>'Other Fuels'!AG$26*About!$A$102*(1-INDEX('Tax Percentages'!$B$18:$AG$18,MATCH(AE$1,'Tax Percentages'!$B$4:$AG$4,0)))</f>
        <v/>
      </c>
      <c r="AF4" s="43">
        <f>'Other Fuels'!AH$26*About!$A$102*(1-INDEX('Tax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Fuels'!D$26*About!$A$102*(1-INDEX('Tax Percentages'!$B$18:$AG$18,MATCH(B$1,'Tax Percentages'!$B$4:$AG$4,0)))</f>
        <v/>
      </c>
      <c r="C5" s="43">
        <f>'Other Fuels'!E$26*About!$A$102*(1-INDEX('Tax Percentages'!$B$18:$AG$18,MATCH(C$1,'Tax Percentages'!$B$4:$AG$4,0)))</f>
        <v/>
      </c>
      <c r="D5" s="43">
        <f>'Other Fuels'!F$26*About!$A$102*(1-INDEX('Tax Percentages'!$B$18:$AG$18,MATCH(D$1,'Tax Percentages'!$B$4:$AG$4,0)))</f>
        <v/>
      </c>
      <c r="E5" s="43">
        <f>'Other Fuels'!G$26*About!$A$102*(1-INDEX('Tax Percentages'!$B$18:$AG$18,MATCH(E$1,'Tax Percentages'!$B$4:$AG$4,0)))</f>
        <v/>
      </c>
      <c r="F5" s="43">
        <f>'Other Fuels'!H$26*About!$A$102*(1-INDEX('Tax Percentages'!$B$18:$AG$18,MATCH(F$1,'Tax Percentages'!$B$4:$AG$4,0)))</f>
        <v/>
      </c>
      <c r="G5" s="43">
        <f>'Other Fuels'!I$26*About!$A$102*(1-INDEX('Tax Percentages'!$B$18:$AG$18,MATCH(G$1,'Tax Percentages'!$B$4:$AG$4,0)))</f>
        <v/>
      </c>
      <c r="H5" s="43">
        <f>'Other Fuels'!J$26*About!$A$102*(1-INDEX('Tax Percentages'!$B$18:$AG$18,MATCH(H$1,'Tax Percentages'!$B$4:$AG$4,0)))</f>
        <v/>
      </c>
      <c r="I5" s="43">
        <f>'Other Fuels'!K$26*About!$A$102*(1-INDEX('Tax Percentages'!$B$18:$AG$18,MATCH(I$1,'Tax Percentages'!$B$4:$AG$4,0)))</f>
        <v/>
      </c>
      <c r="J5" s="43">
        <f>'Other Fuels'!L$26*About!$A$102*(1-INDEX('Tax Percentages'!$B$18:$AG$18,MATCH(J$1,'Tax Percentages'!$B$4:$AG$4,0)))</f>
        <v/>
      </c>
      <c r="K5" s="43">
        <f>'Other Fuels'!M$26*About!$A$102*(1-INDEX('Tax Percentages'!$B$18:$AG$18,MATCH(K$1,'Tax Percentages'!$B$4:$AG$4,0)))</f>
        <v/>
      </c>
      <c r="L5" s="43">
        <f>'Other Fuels'!N$26*About!$A$102*(1-INDEX('Tax Percentages'!$B$18:$AG$18,MATCH(L$1,'Tax Percentages'!$B$4:$AG$4,0)))</f>
        <v/>
      </c>
      <c r="M5" s="43">
        <f>'Other Fuels'!O$26*About!$A$102*(1-INDEX('Tax Percentages'!$B$18:$AG$18,MATCH(M$1,'Tax Percentages'!$B$4:$AG$4,0)))</f>
        <v/>
      </c>
      <c r="N5" s="43">
        <f>'Other Fuels'!P$26*About!$A$102*(1-INDEX('Tax Percentages'!$B$18:$AG$18,MATCH(N$1,'Tax Percentages'!$B$4:$AG$4,0)))</f>
        <v/>
      </c>
      <c r="O5" s="43">
        <f>'Other Fuels'!Q$26*About!$A$102*(1-INDEX('Tax Percentages'!$B$18:$AG$18,MATCH(O$1,'Tax Percentages'!$B$4:$AG$4,0)))</f>
        <v/>
      </c>
      <c r="P5" s="43">
        <f>'Other Fuels'!R$26*About!$A$102*(1-INDEX('Tax Percentages'!$B$18:$AG$18,MATCH(P$1,'Tax Percentages'!$B$4:$AG$4,0)))</f>
        <v/>
      </c>
      <c r="Q5" s="43">
        <f>'Other Fuels'!S$26*About!$A$102*(1-INDEX('Tax Percentages'!$B$18:$AG$18,MATCH(Q$1,'Tax Percentages'!$B$4:$AG$4,0)))</f>
        <v/>
      </c>
      <c r="R5" s="43">
        <f>'Other Fuels'!T$26*About!$A$102*(1-INDEX('Tax Percentages'!$B$18:$AG$18,MATCH(R$1,'Tax Percentages'!$B$4:$AG$4,0)))</f>
        <v/>
      </c>
      <c r="S5" s="43">
        <f>'Other Fuels'!U$26*About!$A$102*(1-INDEX('Tax Percentages'!$B$18:$AG$18,MATCH(S$1,'Tax Percentages'!$B$4:$AG$4,0)))</f>
        <v/>
      </c>
      <c r="T5" s="43">
        <f>'Other Fuels'!V$26*About!$A$102*(1-INDEX('Tax Percentages'!$B$18:$AG$18,MATCH(T$1,'Tax Percentages'!$B$4:$AG$4,0)))</f>
        <v/>
      </c>
      <c r="U5" s="43">
        <f>'Other Fuels'!W$26*About!$A$102*(1-INDEX('Tax Percentages'!$B$18:$AG$18,MATCH(U$1,'Tax Percentages'!$B$4:$AG$4,0)))</f>
        <v/>
      </c>
      <c r="V5" s="43">
        <f>'Other Fuels'!X$26*About!$A$102*(1-INDEX('Tax Percentages'!$B$18:$AG$18,MATCH(V$1,'Tax Percentages'!$B$4:$AG$4,0)))</f>
        <v/>
      </c>
      <c r="W5" s="43">
        <f>'Other Fuels'!Y$26*About!$A$102*(1-INDEX('Tax Percentages'!$B$18:$AG$18,MATCH(W$1,'Tax Percentages'!$B$4:$AG$4,0)))</f>
        <v/>
      </c>
      <c r="X5" s="43">
        <f>'Other Fuels'!Z$26*About!$A$102*(1-INDEX('Tax Percentages'!$B$18:$AG$18,MATCH(X$1,'Tax Percentages'!$B$4:$AG$4,0)))</f>
        <v/>
      </c>
      <c r="Y5" s="43">
        <f>'Other Fuels'!AA$26*About!$A$102*(1-INDEX('Tax Percentages'!$B$18:$AG$18,MATCH(Y$1,'Tax Percentages'!$B$4:$AG$4,0)))</f>
        <v/>
      </c>
      <c r="Z5" s="43">
        <f>'Other Fuels'!AB$26*About!$A$102*(1-INDEX('Tax Percentages'!$B$18:$AG$18,MATCH(Z$1,'Tax Percentages'!$B$4:$AG$4,0)))</f>
        <v/>
      </c>
      <c r="AA5" s="43">
        <f>'Other Fuels'!AC$26*About!$A$102*(1-INDEX('Tax Percentages'!$B$18:$AG$18,MATCH(AA$1,'Tax Percentages'!$B$4:$AG$4,0)))</f>
        <v/>
      </c>
      <c r="AB5" s="43">
        <f>'Other Fuels'!AD$26*About!$A$102*(1-INDEX('Tax Percentages'!$B$18:$AG$18,MATCH(AB$1,'Tax Percentages'!$B$4:$AG$4,0)))</f>
        <v/>
      </c>
      <c r="AC5" s="43">
        <f>'Other Fuels'!AE$26*About!$A$102*(1-INDEX('Tax Percentages'!$B$18:$AG$18,MATCH(AC$1,'Tax Percentages'!$B$4:$AG$4,0)))</f>
        <v/>
      </c>
      <c r="AD5" s="43">
        <f>'Other Fuels'!AF$26*About!$A$102*(1-INDEX('Tax Percentages'!$B$18:$AG$18,MATCH(AD$1,'Tax Percentages'!$B$4:$AG$4,0)))</f>
        <v/>
      </c>
      <c r="AE5" s="43">
        <f>'Other Fuels'!AG$26*About!$A$102*(1-INDEX('Tax Percentages'!$B$18:$AG$18,MATCH(AE$1,'Tax Percentages'!$B$4:$AG$4,0)))</f>
        <v/>
      </c>
      <c r="AF5" s="43">
        <f>'Other Fuels'!AH$26*About!$A$102*(1-INDEX('Tax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Fuels'!D$26*About!$A$102*(1-INDEX('Tax Percentages'!$B$18:$AG$18,MATCH(B$1,'Tax Percentages'!$B$4:$AG$4,0)))</f>
        <v/>
      </c>
      <c r="C6" s="43">
        <f>'Other Fuels'!E$26*About!$A$102*(1-INDEX('Tax Percentages'!$B$18:$AG$18,MATCH(C$1,'Tax Percentages'!$B$4:$AG$4,0)))</f>
        <v/>
      </c>
      <c r="D6" s="43">
        <f>'Other Fuels'!F$26*About!$A$102*(1-INDEX('Tax Percentages'!$B$18:$AG$18,MATCH(D$1,'Tax Percentages'!$B$4:$AG$4,0)))</f>
        <v/>
      </c>
      <c r="E6" s="43">
        <f>'Other Fuels'!G$26*About!$A$102*(1-INDEX('Tax Percentages'!$B$18:$AG$18,MATCH(E$1,'Tax Percentages'!$B$4:$AG$4,0)))</f>
        <v/>
      </c>
      <c r="F6" s="43">
        <f>'Other Fuels'!H$26*About!$A$102*(1-INDEX('Tax Percentages'!$B$18:$AG$18,MATCH(F$1,'Tax Percentages'!$B$4:$AG$4,0)))</f>
        <v/>
      </c>
      <c r="G6" s="43">
        <f>'Other Fuels'!I$26*About!$A$102*(1-INDEX('Tax Percentages'!$B$18:$AG$18,MATCH(G$1,'Tax Percentages'!$B$4:$AG$4,0)))</f>
        <v/>
      </c>
      <c r="H6" s="43">
        <f>'Other Fuels'!J$26*About!$A$102*(1-INDEX('Tax Percentages'!$B$18:$AG$18,MATCH(H$1,'Tax Percentages'!$B$4:$AG$4,0)))</f>
        <v/>
      </c>
      <c r="I6" s="43">
        <f>'Other Fuels'!K$26*About!$A$102*(1-INDEX('Tax Percentages'!$B$18:$AG$18,MATCH(I$1,'Tax Percentages'!$B$4:$AG$4,0)))</f>
        <v/>
      </c>
      <c r="J6" s="43">
        <f>'Other Fuels'!L$26*About!$A$102*(1-INDEX('Tax Percentages'!$B$18:$AG$18,MATCH(J$1,'Tax Percentages'!$B$4:$AG$4,0)))</f>
        <v/>
      </c>
      <c r="K6" s="43">
        <f>'Other Fuels'!M$26*About!$A$102*(1-INDEX('Tax Percentages'!$B$18:$AG$18,MATCH(K$1,'Tax Percentages'!$B$4:$AG$4,0)))</f>
        <v/>
      </c>
      <c r="L6" s="43">
        <f>'Other Fuels'!N$26*About!$A$102*(1-INDEX('Tax Percentages'!$B$18:$AG$18,MATCH(L$1,'Tax Percentages'!$B$4:$AG$4,0)))</f>
        <v/>
      </c>
      <c r="M6" s="43">
        <f>'Other Fuels'!O$26*About!$A$102*(1-INDEX('Tax Percentages'!$B$18:$AG$18,MATCH(M$1,'Tax Percentages'!$B$4:$AG$4,0)))</f>
        <v/>
      </c>
      <c r="N6" s="43">
        <f>'Other Fuels'!P$26*About!$A$102*(1-INDEX('Tax Percentages'!$B$18:$AG$18,MATCH(N$1,'Tax Percentages'!$B$4:$AG$4,0)))</f>
        <v/>
      </c>
      <c r="O6" s="43">
        <f>'Other Fuels'!Q$26*About!$A$102*(1-INDEX('Tax Percentages'!$B$18:$AG$18,MATCH(O$1,'Tax Percentages'!$B$4:$AG$4,0)))</f>
        <v/>
      </c>
      <c r="P6" s="43">
        <f>'Other Fuels'!R$26*About!$A$102*(1-INDEX('Tax Percentages'!$B$18:$AG$18,MATCH(P$1,'Tax Percentages'!$B$4:$AG$4,0)))</f>
        <v/>
      </c>
      <c r="Q6" s="43">
        <f>'Other Fuels'!S$26*About!$A$102*(1-INDEX('Tax Percentages'!$B$18:$AG$18,MATCH(Q$1,'Tax Percentages'!$B$4:$AG$4,0)))</f>
        <v/>
      </c>
      <c r="R6" s="43">
        <f>'Other Fuels'!T$26*About!$A$102*(1-INDEX('Tax Percentages'!$B$18:$AG$18,MATCH(R$1,'Tax Percentages'!$B$4:$AG$4,0)))</f>
        <v/>
      </c>
      <c r="S6" s="43">
        <f>'Other Fuels'!U$26*About!$A$102*(1-INDEX('Tax Percentages'!$B$18:$AG$18,MATCH(S$1,'Tax Percentages'!$B$4:$AG$4,0)))</f>
        <v/>
      </c>
      <c r="T6" s="43">
        <f>'Other Fuels'!V$26*About!$A$102*(1-INDEX('Tax Percentages'!$B$18:$AG$18,MATCH(T$1,'Tax Percentages'!$B$4:$AG$4,0)))</f>
        <v/>
      </c>
      <c r="U6" s="43">
        <f>'Other Fuels'!W$26*About!$A$102*(1-INDEX('Tax Percentages'!$B$18:$AG$18,MATCH(U$1,'Tax Percentages'!$B$4:$AG$4,0)))</f>
        <v/>
      </c>
      <c r="V6" s="43">
        <f>'Other Fuels'!X$26*About!$A$102*(1-INDEX('Tax Percentages'!$B$18:$AG$18,MATCH(V$1,'Tax Percentages'!$B$4:$AG$4,0)))</f>
        <v/>
      </c>
      <c r="W6" s="43">
        <f>'Other Fuels'!Y$26*About!$A$102*(1-INDEX('Tax Percentages'!$B$18:$AG$18,MATCH(W$1,'Tax Percentages'!$B$4:$AG$4,0)))</f>
        <v/>
      </c>
      <c r="X6" s="43">
        <f>'Other Fuels'!Z$26*About!$A$102*(1-INDEX('Tax Percentages'!$B$18:$AG$18,MATCH(X$1,'Tax Percentages'!$B$4:$AG$4,0)))</f>
        <v/>
      </c>
      <c r="Y6" s="43">
        <f>'Other Fuels'!AA$26*About!$A$102*(1-INDEX('Tax Percentages'!$B$18:$AG$18,MATCH(Y$1,'Tax Percentages'!$B$4:$AG$4,0)))</f>
        <v/>
      </c>
      <c r="Z6" s="43">
        <f>'Other Fuels'!AB$26*About!$A$102*(1-INDEX('Tax Percentages'!$B$18:$AG$18,MATCH(Z$1,'Tax Percentages'!$B$4:$AG$4,0)))</f>
        <v/>
      </c>
      <c r="AA6" s="43">
        <f>'Other Fuels'!AC$26*About!$A$102*(1-INDEX('Tax Percentages'!$B$18:$AG$18,MATCH(AA$1,'Tax Percentages'!$B$4:$AG$4,0)))</f>
        <v/>
      </c>
      <c r="AB6" s="43">
        <f>'Other Fuels'!AD$26*About!$A$102*(1-INDEX('Tax Percentages'!$B$18:$AG$18,MATCH(AB$1,'Tax Percentages'!$B$4:$AG$4,0)))</f>
        <v/>
      </c>
      <c r="AC6" s="43">
        <f>'Other Fuels'!AE$26*About!$A$102*(1-INDEX('Tax Percentages'!$B$18:$AG$18,MATCH(AC$1,'Tax Percentages'!$B$4:$AG$4,0)))</f>
        <v/>
      </c>
      <c r="AD6" s="43">
        <f>'Other Fuels'!AF$26*About!$A$102*(1-INDEX('Tax Percentages'!$B$18:$AG$18,MATCH(AD$1,'Tax Percentages'!$B$4:$AG$4,0)))</f>
        <v/>
      </c>
      <c r="AE6" s="43">
        <f>'Other Fuels'!AG$26*About!$A$102*(1-INDEX('Tax Percentages'!$B$18:$AG$18,MATCH(AE$1,'Tax Percentages'!$B$4:$AG$4,0)))</f>
        <v/>
      </c>
      <c r="AF6" s="43">
        <f>'Other Fuels'!AH$26*About!$A$102*(1-INDEX('Tax Percentages'!$B$18:$AG$18,MATCH(AF$1,'Tax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1.48442828e-06</v>
      </c>
      <c r="C3" s="70" t="n">
        <v>1.50354496e-06</v>
      </c>
      <c r="D3" s="70" t="n">
        <v>1.50501696e-06</v>
      </c>
      <c r="E3" s="70" t="n">
        <v>1.46855736e-06</v>
      </c>
      <c r="F3" s="70" t="n">
        <v>1.46910292e-06</v>
      </c>
      <c r="G3" s="70" t="n">
        <v>1.46756376e-06</v>
      </c>
      <c r="H3" s="70" t="n">
        <v>1.45170756e-06</v>
      </c>
      <c r="I3" s="70" t="n">
        <v>1.42496316e-06</v>
      </c>
      <c r="J3" s="70" t="n">
        <v>1.42284532e-06</v>
      </c>
      <c r="K3" s="70" t="n">
        <v>1.42402108e-06</v>
      </c>
      <c r="L3" s="70" t="n">
        <v>1.42334488e-06</v>
      </c>
      <c r="M3" s="70" t="n">
        <v>1.42234484e-06</v>
      </c>
      <c r="N3" s="70" t="n">
        <v>1.42491624e-06</v>
      </c>
      <c r="O3" s="70" t="n">
        <v>1.4310784e-06</v>
      </c>
      <c r="P3" s="70" t="n">
        <v>1.43628836e-06</v>
      </c>
      <c r="Q3" s="70" t="n">
        <v>1.42774524e-06</v>
      </c>
      <c r="R3" s="70" t="n">
        <v>1.4317086e-06</v>
      </c>
      <c r="S3" s="70" t="n">
        <v>1.43732152e-06</v>
      </c>
      <c r="T3" s="70" t="n">
        <v>1.44315616e-06</v>
      </c>
      <c r="U3" s="70" t="n">
        <v>1.44612132e-06</v>
      </c>
      <c r="V3" s="70" t="n">
        <v>1.4512954e-06</v>
      </c>
      <c r="W3" s="70" t="n">
        <v>1.45661208e-06</v>
      </c>
      <c r="X3" s="70" t="n">
        <v>1.461167e-06</v>
      </c>
      <c r="Y3" s="70" t="n">
        <v>1.46621044e-06</v>
      </c>
      <c r="Z3" s="70" t="n">
        <v>1.47082976e-06</v>
      </c>
      <c r="AA3" s="70" t="n">
        <v>1.47169916e-06</v>
      </c>
      <c r="AB3" s="70" t="n">
        <v>1.47439844e-06</v>
      </c>
      <c r="AC3" s="70" t="n">
        <v>1.47650156e-06</v>
      </c>
      <c r="AD3" s="70" t="n">
        <v>1.47591644e-06</v>
      </c>
      <c r="AE3" s="70" t="n">
        <v>1.47959828e-06</v>
      </c>
      <c r="AF3" s="70" t="n">
        <v>1.48508884e-06</v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12'!$C$1:$AJ$1,0))/10^6/About!$A$107*dollars_2019_2012*(1-INDEX('Tax Percentages'!$B$21:$AG$21,MATCH(B$1,'Tax Percentages'!$B$4:$AG$4,0)))</f>
        <v/>
      </c>
      <c r="C3" s="70">
        <f>INDEX('AEO Table 12'!$C$17:$AJ$17,MATCH(C$1,'AEO Table 12'!$C$1:$AJ$1,0))/10^6/About!$A$107*dollars_2019_2012*(1-INDEX('Tax Percentages'!$B$21:$AG$21,MATCH(C$1,'Tax Percentages'!$B$4:$AG$4,0)))</f>
        <v/>
      </c>
      <c r="D3" s="70">
        <f>INDEX('AEO Table 12'!$C$17:$AJ$17,MATCH(D$1,'AEO Table 12'!$C$1:$AJ$1,0))/10^6/About!$A$107*dollars_2019_2012*(1-INDEX('Tax Percentages'!$B$21:$AG$21,MATCH(D$1,'Tax Percentages'!$B$4:$AG$4,0)))</f>
        <v/>
      </c>
      <c r="E3" s="70">
        <f>INDEX('AEO Table 12'!$C$17:$AJ$17,MATCH(E$1,'AEO Table 12'!$C$1:$AJ$1,0))/10^6/About!$A$107*dollars_2019_2012*(1-INDEX('Tax Percentages'!$B$21:$AG$21,MATCH(E$1,'Tax Percentages'!$B$4:$AG$4,0)))</f>
        <v/>
      </c>
      <c r="F3" s="70">
        <f>INDEX('AEO Table 12'!$C$17:$AJ$17,MATCH(F$1,'AEO Table 12'!$C$1:$AJ$1,0))/10^6/About!$A$107*dollars_2019_2012*(1-INDEX('Tax Percentages'!$B$21:$AG$21,MATCH(F$1,'Tax Percentages'!$B$4:$AG$4,0)))</f>
        <v/>
      </c>
      <c r="G3" s="70">
        <f>INDEX('AEO Table 12'!$C$17:$AJ$17,MATCH(G$1,'AEO Table 12'!$C$1:$AJ$1,0))/10^6/About!$A$107*dollars_2019_2012*(1-INDEX('Tax Percentages'!$B$21:$AG$21,MATCH(G$1,'Tax Percentages'!$B$4:$AG$4,0)))</f>
        <v/>
      </c>
      <c r="H3" s="70">
        <f>INDEX('AEO Table 12'!$C$17:$AJ$17,MATCH(H$1,'AEO Table 12'!$C$1:$AJ$1,0))/10^6/About!$A$107*dollars_2019_2012*(1-INDEX('Tax Percentages'!$B$21:$AG$21,MATCH(H$1,'Tax Percentages'!$B$4:$AG$4,0)))</f>
        <v/>
      </c>
      <c r="I3" s="70">
        <f>INDEX('AEO Table 12'!$C$17:$AJ$17,MATCH(I$1,'AEO Table 12'!$C$1:$AJ$1,0))/10^6/About!$A$107*dollars_2019_2012*(1-INDEX('Tax Percentages'!$B$21:$AG$21,MATCH(I$1,'Tax Percentages'!$B$4:$AG$4,0)))</f>
        <v/>
      </c>
      <c r="J3" s="70">
        <f>INDEX('AEO Table 12'!$C$17:$AJ$17,MATCH(J$1,'AEO Table 12'!$C$1:$AJ$1,0))/10^6/About!$A$107*dollars_2019_2012*(1-INDEX('Tax Percentages'!$B$21:$AG$21,MATCH(J$1,'Tax Percentages'!$B$4:$AG$4,0)))</f>
        <v/>
      </c>
      <c r="K3" s="70">
        <f>INDEX('AEO Table 12'!$C$17:$AJ$17,MATCH(K$1,'AEO Table 12'!$C$1:$AJ$1,0))/10^6/About!$A$107*dollars_2019_2012*(1-INDEX('Tax Percentages'!$B$21:$AG$21,MATCH(K$1,'Tax Percentages'!$B$4:$AG$4,0)))</f>
        <v/>
      </c>
      <c r="L3" s="70">
        <f>INDEX('AEO Table 12'!$C$17:$AJ$17,MATCH(L$1,'AEO Table 12'!$C$1:$AJ$1,0))/10^6/About!$A$107*dollars_2019_2012*(1-INDEX('Tax Percentages'!$B$21:$AG$21,MATCH(L$1,'Tax Percentages'!$B$4:$AG$4,0)))</f>
        <v/>
      </c>
      <c r="M3" s="70">
        <f>INDEX('AEO Table 12'!$C$17:$AJ$17,MATCH(M$1,'AEO Table 12'!$C$1:$AJ$1,0))/10^6/About!$A$107*dollars_2019_2012*(1-INDEX('Tax Percentages'!$B$21:$AG$21,MATCH(M$1,'Tax Percentages'!$B$4:$AG$4,0)))</f>
        <v/>
      </c>
      <c r="N3" s="70">
        <f>INDEX('AEO Table 12'!$C$17:$AJ$17,MATCH(N$1,'AEO Table 12'!$C$1:$AJ$1,0))/10^6/About!$A$107*dollars_2019_2012*(1-INDEX('Tax Percentages'!$B$21:$AG$21,MATCH(N$1,'Tax Percentages'!$B$4:$AG$4,0)))</f>
        <v/>
      </c>
      <c r="O3" s="70">
        <f>INDEX('AEO Table 12'!$C$17:$AJ$17,MATCH(O$1,'AEO Table 12'!$C$1:$AJ$1,0))/10^6/About!$A$107*dollars_2019_2012*(1-INDEX('Tax Percentages'!$B$21:$AG$21,MATCH(O$1,'Tax Percentages'!$B$4:$AG$4,0)))</f>
        <v/>
      </c>
      <c r="P3" s="70">
        <f>INDEX('AEO Table 12'!$C$17:$AJ$17,MATCH(P$1,'AEO Table 12'!$C$1:$AJ$1,0))/10^6/About!$A$107*dollars_2019_2012*(1-INDEX('Tax Percentages'!$B$21:$AG$21,MATCH(P$1,'Tax Percentages'!$B$4:$AG$4,0)))</f>
        <v/>
      </c>
      <c r="Q3" s="70">
        <f>INDEX('AEO Table 12'!$C$17:$AJ$17,MATCH(Q$1,'AEO Table 12'!$C$1:$AJ$1,0))/10^6/About!$A$107*dollars_2019_2012*(1-INDEX('Tax Percentages'!$B$21:$AG$21,MATCH(Q$1,'Tax Percentages'!$B$4:$AG$4,0)))</f>
        <v/>
      </c>
      <c r="R3" s="70">
        <f>INDEX('AEO Table 12'!$C$17:$AJ$17,MATCH(R$1,'AEO Table 12'!$C$1:$AJ$1,0))/10^6/About!$A$107*dollars_2019_2012*(1-INDEX('Tax Percentages'!$B$21:$AG$21,MATCH(R$1,'Tax Percentages'!$B$4:$AG$4,0)))</f>
        <v/>
      </c>
      <c r="S3" s="70">
        <f>INDEX('AEO Table 12'!$C$17:$AJ$17,MATCH(S$1,'AEO Table 12'!$C$1:$AJ$1,0))/10^6/About!$A$107*dollars_2019_2012*(1-INDEX('Tax Percentages'!$B$21:$AG$21,MATCH(S$1,'Tax Percentages'!$B$4:$AG$4,0)))</f>
        <v/>
      </c>
      <c r="T3" s="70">
        <f>INDEX('AEO Table 12'!$C$17:$AJ$17,MATCH(T$1,'AEO Table 12'!$C$1:$AJ$1,0))/10^6/About!$A$107*dollars_2019_2012*(1-INDEX('Tax Percentages'!$B$21:$AG$21,MATCH(T$1,'Tax Percentages'!$B$4:$AG$4,0)))</f>
        <v/>
      </c>
      <c r="U3" s="70">
        <f>INDEX('AEO Table 12'!$C$17:$AJ$17,MATCH(U$1,'AEO Table 12'!$C$1:$AJ$1,0))/10^6/About!$A$107*dollars_2019_2012*(1-INDEX('Tax Percentages'!$B$21:$AG$21,MATCH(U$1,'Tax Percentages'!$B$4:$AG$4,0)))</f>
        <v/>
      </c>
      <c r="V3" s="70">
        <f>INDEX('AEO Table 12'!$C$17:$AJ$17,MATCH(V$1,'AEO Table 12'!$C$1:$AJ$1,0))/10^6/About!$A$107*dollars_2019_2012*(1-INDEX('Tax Percentages'!$B$21:$AG$21,MATCH(V$1,'Tax Percentages'!$B$4:$AG$4,0)))</f>
        <v/>
      </c>
      <c r="W3" s="70">
        <f>INDEX('AEO Table 12'!$C$17:$AJ$17,MATCH(W$1,'AEO Table 12'!$C$1:$AJ$1,0))/10^6/About!$A$107*dollars_2019_2012*(1-INDEX('Tax Percentages'!$B$21:$AG$21,MATCH(W$1,'Tax Percentages'!$B$4:$AG$4,0)))</f>
        <v/>
      </c>
      <c r="X3" s="70">
        <f>INDEX('AEO Table 12'!$C$17:$AJ$17,MATCH(X$1,'AEO Table 12'!$C$1:$AJ$1,0))/10^6/About!$A$107*dollars_2019_2012*(1-INDEX('Tax Percentages'!$B$21:$AG$21,MATCH(X$1,'Tax Percentages'!$B$4:$AG$4,0)))</f>
        <v/>
      </c>
      <c r="Y3" s="70">
        <f>INDEX('AEO Table 12'!$C$17:$AJ$17,MATCH(Y$1,'AEO Table 12'!$C$1:$AJ$1,0))/10^6/About!$A$107*dollars_2019_2012*(1-INDEX('Tax Percentages'!$B$21:$AG$21,MATCH(Y$1,'Tax Percentages'!$B$4:$AG$4,0)))</f>
        <v/>
      </c>
      <c r="Z3" s="70">
        <f>INDEX('AEO Table 12'!$C$17:$AJ$17,MATCH(Z$1,'AEO Table 12'!$C$1:$AJ$1,0))/10^6/About!$A$107*dollars_2019_2012*(1-INDEX('Tax Percentages'!$B$21:$AG$21,MATCH(Z$1,'Tax Percentages'!$B$4:$AG$4,0)))</f>
        <v/>
      </c>
      <c r="AA3" s="70">
        <f>INDEX('AEO Table 12'!$C$17:$AJ$17,MATCH(AA$1,'AEO Table 12'!$C$1:$AJ$1,0))/10^6/About!$A$107*dollars_2019_2012*(1-INDEX('Tax Percentages'!$B$21:$AG$21,MATCH(AA$1,'Tax Percentages'!$B$4:$AG$4,0)))</f>
        <v/>
      </c>
      <c r="AB3" s="70">
        <f>INDEX('AEO Table 12'!$C$17:$AJ$17,MATCH(AB$1,'AEO Table 12'!$C$1:$AJ$1,0))/10^6/About!$A$107*dollars_2019_2012*(1-INDEX('Tax Percentages'!$B$21:$AG$21,MATCH(AB$1,'Tax Percentages'!$B$4:$AG$4,0)))</f>
        <v/>
      </c>
      <c r="AC3" s="70">
        <f>INDEX('AEO Table 12'!$C$17:$AJ$17,MATCH(AC$1,'AEO Table 12'!$C$1:$AJ$1,0))/10^6/About!$A$107*dollars_2019_2012*(1-INDEX('Tax Percentages'!$B$21:$AG$21,MATCH(AC$1,'Tax Percentages'!$B$4:$AG$4,0)))</f>
        <v/>
      </c>
      <c r="AD3" s="70">
        <f>INDEX('AEO Table 12'!$C$17:$AJ$17,MATCH(AD$1,'AEO Table 12'!$C$1:$AJ$1,0))/10^6/About!$A$107*dollars_2019_2012*(1-INDEX('Tax Percentages'!$B$21:$AG$21,MATCH(AD$1,'Tax Percentages'!$B$4:$AG$4,0)))</f>
        <v/>
      </c>
      <c r="AE3" s="70">
        <f>INDEX('AEO Table 12'!$C$17:$AJ$17,MATCH(AE$1,'AEO Table 12'!$C$1:$AJ$1,0))/10^6/About!$A$107*dollars_2019_2012*(1-INDEX('Tax Percentages'!$B$21:$AG$21,MATCH(AE$1,'Tax Percentages'!$B$4:$AG$4,0)))</f>
        <v/>
      </c>
      <c r="AF3" s="70">
        <f>INDEX('AEO Table 12'!$C$17:$AJ$17,MATCH(AF$1,'AEO Table 12'!$C$1:$AJ$1,0))/10^6/About!$A$107*dollars_2019_2012*(1-INDEX('Tax Percentages'!$B$21:$AG$21,MATCH(AF$1,'Tax Percentages'!$B$4:$AG$4,0)))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12'!$C$1:$AJ$1,0))/10^6/About!$A$107*dollars_2019_2012*(1-INDEX('Tax Percentages'!$B$21:$AG$21,MATCH(B$1,'Tax Percentages'!$B$4:$AG$4,0)))</f>
        <v/>
      </c>
      <c r="C6" s="70">
        <f>INDEX('AEO Table 12'!$C$17:$AJ$17,MATCH(C$1,'AEO Table 12'!$C$1:$AJ$1,0))/10^6/About!$A$107*dollars_2019_2012*(1-INDEX('Tax Percentages'!$B$21:$AG$21,MATCH(C$1,'Tax Percentages'!$B$4:$AG$4,0)))</f>
        <v/>
      </c>
      <c r="D6" s="70">
        <f>INDEX('AEO Table 12'!$C$17:$AJ$17,MATCH(D$1,'AEO Table 12'!$C$1:$AJ$1,0))/10^6/About!$A$107*dollars_2019_2012*(1-INDEX('Tax Percentages'!$B$21:$AG$21,MATCH(D$1,'Tax Percentages'!$B$4:$AG$4,0)))</f>
        <v/>
      </c>
      <c r="E6" s="70">
        <f>INDEX('AEO Table 12'!$C$17:$AJ$17,MATCH(E$1,'AEO Table 12'!$C$1:$AJ$1,0))/10^6/About!$A$107*dollars_2019_2012*(1-INDEX('Tax Percentages'!$B$21:$AG$21,MATCH(E$1,'Tax Percentages'!$B$4:$AG$4,0)))</f>
        <v/>
      </c>
      <c r="F6" s="70">
        <f>INDEX('AEO Table 12'!$C$17:$AJ$17,MATCH(F$1,'AEO Table 12'!$C$1:$AJ$1,0))/10^6/About!$A$107*dollars_2019_2012*(1-INDEX('Tax Percentages'!$B$21:$AG$21,MATCH(F$1,'Tax Percentages'!$B$4:$AG$4,0)))</f>
        <v/>
      </c>
      <c r="G6" s="70">
        <f>INDEX('AEO Table 12'!$C$17:$AJ$17,MATCH(G$1,'AEO Table 12'!$C$1:$AJ$1,0))/10^6/About!$A$107*dollars_2019_2012*(1-INDEX('Tax Percentages'!$B$21:$AG$21,MATCH(G$1,'Tax Percentages'!$B$4:$AG$4,0)))</f>
        <v/>
      </c>
      <c r="H6" s="70">
        <f>INDEX('AEO Table 12'!$C$17:$AJ$17,MATCH(H$1,'AEO Table 12'!$C$1:$AJ$1,0))/10^6/About!$A$107*dollars_2019_2012*(1-INDEX('Tax Percentages'!$B$21:$AG$21,MATCH(H$1,'Tax Percentages'!$B$4:$AG$4,0)))</f>
        <v/>
      </c>
      <c r="I6" s="70">
        <f>INDEX('AEO Table 12'!$C$17:$AJ$17,MATCH(I$1,'AEO Table 12'!$C$1:$AJ$1,0))/10^6/About!$A$107*dollars_2019_2012*(1-INDEX('Tax Percentages'!$B$21:$AG$21,MATCH(I$1,'Tax Percentages'!$B$4:$AG$4,0)))</f>
        <v/>
      </c>
      <c r="J6" s="70">
        <f>INDEX('AEO Table 12'!$C$17:$AJ$17,MATCH(J$1,'AEO Table 12'!$C$1:$AJ$1,0))/10^6/About!$A$107*dollars_2019_2012*(1-INDEX('Tax Percentages'!$B$21:$AG$21,MATCH(J$1,'Tax Percentages'!$B$4:$AG$4,0)))</f>
        <v/>
      </c>
      <c r="K6" s="70">
        <f>INDEX('AEO Table 12'!$C$17:$AJ$17,MATCH(K$1,'AEO Table 12'!$C$1:$AJ$1,0))/10^6/About!$A$107*dollars_2019_2012*(1-INDEX('Tax Percentages'!$B$21:$AG$21,MATCH(K$1,'Tax Percentages'!$B$4:$AG$4,0)))</f>
        <v/>
      </c>
      <c r="L6" s="70">
        <f>INDEX('AEO Table 12'!$C$17:$AJ$17,MATCH(L$1,'AEO Table 12'!$C$1:$AJ$1,0))/10^6/About!$A$107*dollars_2019_2012*(1-INDEX('Tax Percentages'!$B$21:$AG$21,MATCH(L$1,'Tax Percentages'!$B$4:$AG$4,0)))</f>
        <v/>
      </c>
      <c r="M6" s="70">
        <f>INDEX('AEO Table 12'!$C$17:$AJ$17,MATCH(M$1,'AEO Table 12'!$C$1:$AJ$1,0))/10^6/About!$A$107*dollars_2019_2012*(1-INDEX('Tax Percentages'!$B$21:$AG$21,MATCH(M$1,'Tax Percentages'!$B$4:$AG$4,0)))</f>
        <v/>
      </c>
      <c r="N6" s="70">
        <f>INDEX('AEO Table 12'!$C$17:$AJ$17,MATCH(N$1,'AEO Table 12'!$C$1:$AJ$1,0))/10^6/About!$A$107*dollars_2019_2012*(1-INDEX('Tax Percentages'!$B$21:$AG$21,MATCH(N$1,'Tax Percentages'!$B$4:$AG$4,0)))</f>
        <v/>
      </c>
      <c r="O6" s="70">
        <f>INDEX('AEO Table 12'!$C$17:$AJ$17,MATCH(O$1,'AEO Table 12'!$C$1:$AJ$1,0))/10^6/About!$A$107*dollars_2019_2012*(1-INDEX('Tax Percentages'!$B$21:$AG$21,MATCH(O$1,'Tax Percentages'!$B$4:$AG$4,0)))</f>
        <v/>
      </c>
      <c r="P6" s="70">
        <f>INDEX('AEO Table 12'!$C$17:$AJ$17,MATCH(P$1,'AEO Table 12'!$C$1:$AJ$1,0))/10^6/About!$A$107*dollars_2019_2012*(1-INDEX('Tax Percentages'!$B$21:$AG$21,MATCH(P$1,'Tax Percentages'!$B$4:$AG$4,0)))</f>
        <v/>
      </c>
      <c r="Q6" s="70">
        <f>INDEX('AEO Table 12'!$C$17:$AJ$17,MATCH(Q$1,'AEO Table 12'!$C$1:$AJ$1,0))/10^6/About!$A$107*dollars_2019_2012*(1-INDEX('Tax Percentages'!$B$21:$AG$21,MATCH(Q$1,'Tax Percentages'!$B$4:$AG$4,0)))</f>
        <v/>
      </c>
      <c r="R6" s="70">
        <f>INDEX('AEO Table 12'!$C$17:$AJ$17,MATCH(R$1,'AEO Table 12'!$C$1:$AJ$1,0))/10^6/About!$A$107*dollars_2019_2012*(1-INDEX('Tax Percentages'!$B$21:$AG$21,MATCH(R$1,'Tax Percentages'!$B$4:$AG$4,0)))</f>
        <v/>
      </c>
      <c r="S6" s="70">
        <f>INDEX('AEO Table 12'!$C$17:$AJ$17,MATCH(S$1,'AEO Table 12'!$C$1:$AJ$1,0))/10^6/About!$A$107*dollars_2019_2012*(1-INDEX('Tax Percentages'!$B$21:$AG$21,MATCH(S$1,'Tax Percentages'!$B$4:$AG$4,0)))</f>
        <v/>
      </c>
      <c r="T6" s="70">
        <f>INDEX('AEO Table 12'!$C$17:$AJ$17,MATCH(T$1,'AEO Table 12'!$C$1:$AJ$1,0))/10^6/About!$A$107*dollars_2019_2012*(1-INDEX('Tax Percentages'!$B$21:$AG$21,MATCH(T$1,'Tax Percentages'!$B$4:$AG$4,0)))</f>
        <v/>
      </c>
      <c r="U6" s="70">
        <f>INDEX('AEO Table 12'!$C$17:$AJ$17,MATCH(U$1,'AEO Table 12'!$C$1:$AJ$1,0))/10^6/About!$A$107*dollars_2019_2012*(1-INDEX('Tax Percentages'!$B$21:$AG$21,MATCH(U$1,'Tax Percentages'!$B$4:$AG$4,0)))</f>
        <v/>
      </c>
      <c r="V6" s="70">
        <f>INDEX('AEO Table 12'!$C$17:$AJ$17,MATCH(V$1,'AEO Table 12'!$C$1:$AJ$1,0))/10^6/About!$A$107*dollars_2019_2012*(1-INDEX('Tax Percentages'!$B$21:$AG$21,MATCH(V$1,'Tax Percentages'!$B$4:$AG$4,0)))</f>
        <v/>
      </c>
      <c r="W6" s="70">
        <f>INDEX('AEO Table 12'!$C$17:$AJ$17,MATCH(W$1,'AEO Table 12'!$C$1:$AJ$1,0))/10^6/About!$A$107*dollars_2019_2012*(1-INDEX('Tax Percentages'!$B$21:$AG$21,MATCH(W$1,'Tax Percentages'!$B$4:$AG$4,0)))</f>
        <v/>
      </c>
      <c r="X6" s="70">
        <f>INDEX('AEO Table 12'!$C$17:$AJ$17,MATCH(X$1,'AEO Table 12'!$C$1:$AJ$1,0))/10^6/About!$A$107*dollars_2019_2012*(1-INDEX('Tax Percentages'!$B$21:$AG$21,MATCH(X$1,'Tax Percentages'!$B$4:$AG$4,0)))</f>
        <v/>
      </c>
      <c r="Y6" s="70">
        <f>INDEX('AEO Table 12'!$C$17:$AJ$17,MATCH(Y$1,'AEO Table 12'!$C$1:$AJ$1,0))/10^6/About!$A$107*dollars_2019_2012*(1-INDEX('Tax Percentages'!$B$21:$AG$21,MATCH(Y$1,'Tax Percentages'!$B$4:$AG$4,0)))</f>
        <v/>
      </c>
      <c r="Z6" s="70">
        <f>INDEX('AEO Table 12'!$C$17:$AJ$17,MATCH(Z$1,'AEO Table 12'!$C$1:$AJ$1,0))/10^6/About!$A$107*dollars_2019_2012*(1-INDEX('Tax Percentages'!$B$21:$AG$21,MATCH(Z$1,'Tax Percentages'!$B$4:$AG$4,0)))</f>
        <v/>
      </c>
      <c r="AA6" s="70">
        <f>INDEX('AEO Table 12'!$C$17:$AJ$17,MATCH(AA$1,'AEO Table 12'!$C$1:$AJ$1,0))/10^6/About!$A$107*dollars_2019_2012*(1-INDEX('Tax Percentages'!$B$21:$AG$21,MATCH(AA$1,'Tax Percentages'!$B$4:$AG$4,0)))</f>
        <v/>
      </c>
      <c r="AB6" s="70">
        <f>INDEX('AEO Table 12'!$C$17:$AJ$17,MATCH(AB$1,'AEO Table 12'!$C$1:$AJ$1,0))/10^6/About!$A$107*dollars_2019_2012*(1-INDEX('Tax Percentages'!$B$21:$AG$21,MATCH(AB$1,'Tax Percentages'!$B$4:$AG$4,0)))</f>
        <v/>
      </c>
      <c r="AC6" s="70">
        <f>INDEX('AEO Table 12'!$C$17:$AJ$17,MATCH(AC$1,'AEO Table 12'!$C$1:$AJ$1,0))/10^6/About!$A$107*dollars_2019_2012*(1-INDEX('Tax Percentages'!$B$21:$AG$21,MATCH(AC$1,'Tax Percentages'!$B$4:$AG$4,0)))</f>
        <v/>
      </c>
      <c r="AD6" s="70">
        <f>INDEX('AEO Table 12'!$C$17:$AJ$17,MATCH(AD$1,'AEO Table 12'!$C$1:$AJ$1,0))/10^6/About!$A$107*dollars_2019_2012*(1-INDEX('Tax Percentages'!$B$21:$AG$21,MATCH(AD$1,'Tax Percentages'!$B$4:$AG$4,0)))</f>
        <v/>
      </c>
      <c r="AE6" s="70">
        <f>INDEX('AEO Table 12'!$C$17:$AJ$17,MATCH(AE$1,'AEO Table 12'!$C$1:$AJ$1,0))/10^6/About!$A$107*dollars_2019_2012*(1-INDEX('Tax Percentages'!$B$21:$AG$21,MATCH(AE$1,'Tax Percentages'!$B$4:$AG$4,0)))</f>
        <v/>
      </c>
      <c r="AF6" s="70">
        <f>INDEX('AEO Table 12'!$C$17:$AJ$17,MATCH(AF$1,'AEO Table 12'!$C$1:$AJ$1,0))/10^6/About!$A$107*dollars_2019_2012*(1-INDEX('Tax Percentages'!$B$21:$AG$21,MATCH(AF$1,'Tax Percentages'!$B$4:$AG$4,0)))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1.262009e-06</v>
      </c>
      <c r="C2" s="70" t="n">
        <v>8.423620000000001e-07</v>
      </c>
      <c r="D2" s="70" t="n">
        <v>1.005636e-06</v>
      </c>
      <c r="E2" s="70" t="n">
        <v>1.42664e-06</v>
      </c>
      <c r="F2" s="70" t="n">
        <v>2.127576e-06</v>
      </c>
      <c r="G2" s="70" t="n">
        <v>2.496684e-06</v>
      </c>
      <c r="H2" s="70" t="n">
        <v>3.797968e-06</v>
      </c>
      <c r="I2" s="70" t="n">
        <v>3.110098e-06</v>
      </c>
      <c r="J2" s="70" t="n">
        <v>3.450144e-06</v>
      </c>
      <c r="K2" s="70" t="n">
        <v>4.785929e-06</v>
      </c>
      <c r="L2" s="70" t="n">
        <v>4.050265999999999e-06</v>
      </c>
      <c r="M2" s="70" t="n">
        <v>4.276239999999999e-06</v>
      </c>
      <c r="N2" s="70" t="n">
        <v>5.428009e-06</v>
      </c>
      <c r="O2" s="70" t="n">
        <v>4.733768e-06</v>
      </c>
      <c r="P2" s="70" t="n">
        <v>4.945464e-06</v>
      </c>
      <c r="Q2" s="70" t="n">
        <v>5.924957e-06</v>
      </c>
      <c r="R2" s="70" t="n">
        <v>5.26603e-06</v>
      </c>
      <c r="S2" s="70" t="n">
        <v>5.472663e-06</v>
      </c>
      <c r="T2" s="70" t="n">
        <v>6.643039e-06</v>
      </c>
      <c r="U2" s="70" t="n">
        <v>6.880405e-06</v>
      </c>
      <c r="V2" s="70" t="n">
        <v>7.921799e-06</v>
      </c>
      <c r="W2" s="70" t="n">
        <v>6.863777e-06</v>
      </c>
      <c r="X2" s="70" t="n">
        <v>8.315829e-06</v>
      </c>
      <c r="Y2" s="70" t="n">
        <v>8.837934e-06</v>
      </c>
      <c r="Z2" s="70" t="n">
        <v>9.042274e-06</v>
      </c>
      <c r="AA2" s="70" t="n">
        <v>7.350312999999999e-06</v>
      </c>
      <c r="AB2" s="70" t="n">
        <v>9.455703e-06</v>
      </c>
      <c r="AC2" s="70" t="n">
        <v>9.590344000000001e-06</v>
      </c>
      <c r="AD2" s="70" t="n">
        <v>9.74117e-06</v>
      </c>
      <c r="AE2" s="70" t="n">
        <v>9.826909e-06</v>
      </c>
      <c r="AF2" s="70" t="n">
        <v>1.0019981e-05</v>
      </c>
    </row>
    <row r="3">
      <c r="A3" s="18" t="inlineStr">
        <is>
          <t>Electricity Sector</t>
        </is>
      </c>
      <c r="B3" s="70" t="n">
        <v>9.465985999999999e-06</v>
      </c>
      <c r="C3" s="70" t="n">
        <v>9.986694000000001e-06</v>
      </c>
      <c r="D3" s="70" t="n">
        <v>1.0246016e-05</v>
      </c>
      <c r="E3" s="70" t="n">
        <v>1.0679009e-05</v>
      </c>
      <c r="F3" s="70" t="n">
        <v>1.1125853e-05</v>
      </c>
      <c r="G3" s="70" t="n">
        <v>1.126684e-05</v>
      </c>
      <c r="H3" s="70" t="n">
        <v>1.1602155e-05</v>
      </c>
      <c r="I3" s="70" t="n">
        <v>1.1774673e-05</v>
      </c>
      <c r="J3" s="70" t="n">
        <v>1.2184707e-05</v>
      </c>
      <c r="K3" s="70" t="n">
        <v>1.2337263e-05</v>
      </c>
      <c r="L3" s="70" t="n">
        <v>1.2664695e-05</v>
      </c>
      <c r="M3" s="70" t="n">
        <v>1.2842899e-05</v>
      </c>
      <c r="N3" s="70" t="n">
        <v>1.294284e-05</v>
      </c>
      <c r="O3" s="70" t="n">
        <v>1.3218892e-05</v>
      </c>
      <c r="P3" s="70" t="n">
        <v>1.3543679e-05</v>
      </c>
      <c r="Q3" s="70" t="n">
        <v>1.3679066e-05</v>
      </c>
      <c r="R3" s="70" t="n">
        <v>1.3687506e-05</v>
      </c>
      <c r="S3" s="70" t="n">
        <v>1.3787146e-05</v>
      </c>
      <c r="T3" s="70" t="n">
        <v>1.3854061e-05</v>
      </c>
      <c r="U3" s="70" t="n">
        <v>1.4233665e-05</v>
      </c>
      <c r="V3" s="70" t="n">
        <v>1.436835e-05</v>
      </c>
      <c r="W3" s="70" t="n">
        <v>1.4600605e-05</v>
      </c>
      <c r="X3" s="70" t="n">
        <v>1.4512237e-05</v>
      </c>
      <c r="Y3" s="70" t="n">
        <v>1.4742138e-05</v>
      </c>
      <c r="Z3" s="70" t="n">
        <v>1.4831816e-05</v>
      </c>
      <c r="AA3" s="70" t="n">
        <v>1.4949205e-05</v>
      </c>
      <c r="AB3" s="70" t="n">
        <v>1.4867211e-05</v>
      </c>
      <c r="AC3" s="70" t="n">
        <v>1.5753647e-05</v>
      </c>
      <c r="AD3" s="70" t="n">
        <v>1.5746758e-05</v>
      </c>
      <c r="AE3" s="70" t="n">
        <v>1.5755424e-05</v>
      </c>
      <c r="AF3" s="70" t="n">
        <v>1.5735282e-05</v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 t="n">
        <v>4.887990000000001e-06</v>
      </c>
      <c r="C5" s="70" t="n">
        <v>3.894496e-06</v>
      </c>
      <c r="D5" s="70" t="n">
        <v>5.040011e-06</v>
      </c>
      <c r="E5" s="70" t="n">
        <v>6.663804e-06</v>
      </c>
      <c r="F5" s="70" t="n">
        <v>7.839344e-06</v>
      </c>
      <c r="G5" s="70" t="n">
        <v>8.906068e-06</v>
      </c>
      <c r="H5" s="70" t="n">
        <v>9.868145999999999e-06</v>
      </c>
      <c r="I5" s="70" t="n">
        <v>1.0193541e-05</v>
      </c>
      <c r="J5" s="70" t="n">
        <v>1.0613546e-05</v>
      </c>
      <c r="K5" s="70" t="n">
        <v>1.0856875e-05</v>
      </c>
      <c r="L5" s="70" t="n">
        <v>1.1228818e-05</v>
      </c>
      <c r="M5" s="70" t="n">
        <v>1.1467955e-05</v>
      </c>
      <c r="N5" s="70" t="n">
        <v>1.1739462e-05</v>
      </c>
      <c r="O5" s="70" t="n">
        <v>1.1915148e-05</v>
      </c>
      <c r="P5" s="70" t="n">
        <v>1.2028291e-05</v>
      </c>
      <c r="Q5" s="70" t="n">
        <v>1.2157787e-05</v>
      </c>
      <c r="R5" s="70" t="n">
        <v>1.219508e-05</v>
      </c>
      <c r="S5" s="70" t="n">
        <v>1.2170257e-05</v>
      </c>
      <c r="T5" s="70" t="n">
        <v>1.2428123e-05</v>
      </c>
      <c r="U5" s="70" t="n">
        <v>1.2436049e-05</v>
      </c>
      <c r="V5" s="70" t="n">
        <v>1.3318534e-05</v>
      </c>
      <c r="W5" s="70" t="n">
        <v>1.3575663e-05</v>
      </c>
      <c r="X5" s="70" t="n">
        <v>1.3712871e-05</v>
      </c>
      <c r="Y5" s="70" t="n">
        <v>1.374724e-05</v>
      </c>
      <c r="Z5" s="70" t="n">
        <v>1.3860726e-05</v>
      </c>
      <c r="AA5" s="70" t="n">
        <v>1.3867381e-05</v>
      </c>
      <c r="AB5" s="70" t="n">
        <v>1.404134e-05</v>
      </c>
      <c r="AC5" s="70" t="n">
        <v>1.4166619e-05</v>
      </c>
      <c r="AD5" s="70" t="n">
        <v>1.4246205e-05</v>
      </c>
      <c r="AE5" s="70" t="n">
        <v>1.434783e-05</v>
      </c>
      <c r="AF5" s="70" t="n">
        <v>1.4444756e-05</v>
      </c>
    </row>
    <row r="6">
      <c r="A6" s="18" t="inlineStr">
        <is>
          <t>Industry Sector</t>
        </is>
      </c>
      <c r="B6" s="70" t="n">
        <v>4.828380000000001e-06</v>
      </c>
      <c r="C6" s="70" t="n">
        <v>3.894496e-06</v>
      </c>
      <c r="D6" s="70" t="n">
        <v>5.040011e-06</v>
      </c>
      <c r="E6" s="70" t="n">
        <v>6.663804e-06</v>
      </c>
      <c r="F6" s="70" t="n">
        <v>7.839344e-06</v>
      </c>
      <c r="G6" s="70" t="n">
        <v>8.906068e-06</v>
      </c>
      <c r="H6" s="70" t="n">
        <v>9.868145999999999e-06</v>
      </c>
      <c r="I6" s="70" t="n">
        <v>1.0193541e-05</v>
      </c>
      <c r="J6" s="70" t="n">
        <v>1.0613546e-05</v>
      </c>
      <c r="K6" s="70" t="n">
        <v>1.0856875e-05</v>
      </c>
      <c r="L6" s="70" t="n">
        <v>1.1228818e-05</v>
      </c>
      <c r="M6" s="70" t="n">
        <v>1.1467955e-05</v>
      </c>
      <c r="N6" s="70" t="n">
        <v>1.1739462e-05</v>
      </c>
      <c r="O6" s="70" t="n">
        <v>1.1915148e-05</v>
      </c>
      <c r="P6" s="70" t="n">
        <v>1.2028291e-05</v>
      </c>
      <c r="Q6" s="70" t="n">
        <v>1.2157787e-05</v>
      </c>
      <c r="R6" s="70" t="n">
        <v>1.219508e-05</v>
      </c>
      <c r="S6" s="70" t="n">
        <v>1.2170257e-05</v>
      </c>
      <c r="T6" s="70" t="n">
        <v>1.2428123e-05</v>
      </c>
      <c r="U6" s="70" t="n">
        <v>1.2436049e-05</v>
      </c>
      <c r="V6" s="70" t="n">
        <v>1.3318534e-05</v>
      </c>
      <c r="W6" s="70" t="n">
        <v>1.3575663e-05</v>
      </c>
      <c r="X6" s="70" t="n">
        <v>1.3712871e-05</v>
      </c>
      <c r="Y6" s="70" t="n">
        <v>1.374724e-05</v>
      </c>
      <c r="Z6" s="70" t="n">
        <v>1.3860726e-05</v>
      </c>
      <c r="AA6" s="70" t="n">
        <v>1.3867381e-05</v>
      </c>
      <c r="AB6" s="70" t="n">
        <v>1.404134e-05</v>
      </c>
      <c r="AC6" s="70" t="n">
        <v>1.4166619e-05</v>
      </c>
      <c r="AD6" s="70" t="n">
        <v>1.4246205e-05</v>
      </c>
      <c r="AE6" s="70" t="n">
        <v>1.434783e-05</v>
      </c>
      <c r="AF6" s="70" t="n">
        <v>1.4444756e-05</v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3'!$C$1:$AJ$1,0))/10^6*dollars_2019_2012*(1-INDEX('Tax Percentages'!$B$22:$AG$22,MATCH(B$1,'Tax Percentages'!$B$4:$AG$4,0)))</f>
        <v/>
      </c>
      <c r="C7" s="70">
        <f>INDEX('AEO Table 3'!$C$31:$AJ$31,MATCH(C$1,'AEO Table 3'!$C$1:$AJ$1,0))/10^6*dollars_2019_2012*(1-INDEX('Tax Percentages'!$B$22:$AG$22,MATCH(C$1,'Tax Percentages'!$B$4:$AG$4,0)))</f>
        <v/>
      </c>
      <c r="D7" s="70">
        <f>INDEX('AEO Table 3'!$C$31:$AJ$31,MATCH(D$1,'AEO Table 3'!$C$1:$AJ$1,0))/10^6*dollars_2019_2012*(1-INDEX('Tax Percentages'!$B$22:$AG$22,MATCH(D$1,'Tax Percentages'!$B$4:$AG$4,0)))</f>
        <v/>
      </c>
      <c r="E7" s="70">
        <f>INDEX('AEO Table 3'!$C$31:$AJ$31,MATCH(E$1,'AEO Table 3'!$C$1:$AJ$1,0))/10^6*dollars_2019_2012*(1-INDEX('Tax Percentages'!$B$22:$AG$22,MATCH(E$1,'Tax Percentages'!$B$4:$AG$4,0)))</f>
        <v/>
      </c>
      <c r="F7" s="70">
        <f>INDEX('AEO Table 3'!$C$31:$AJ$31,MATCH(F$1,'AEO Table 3'!$C$1:$AJ$1,0))/10^6*dollars_2019_2012*(1-INDEX('Tax Percentages'!$B$22:$AG$22,MATCH(F$1,'Tax Percentages'!$B$4:$AG$4,0)))</f>
        <v/>
      </c>
      <c r="G7" s="70">
        <f>INDEX('AEO Table 3'!$C$31:$AJ$31,MATCH(G$1,'AEO Table 3'!$C$1:$AJ$1,0))/10^6*dollars_2019_2012*(1-INDEX('Tax Percentages'!$B$22:$AG$22,MATCH(G$1,'Tax Percentages'!$B$4:$AG$4,0)))</f>
        <v/>
      </c>
      <c r="H7" s="70">
        <f>INDEX('AEO Table 3'!$C$31:$AJ$31,MATCH(H$1,'AEO Table 3'!$C$1:$AJ$1,0))/10^6*dollars_2019_2012*(1-INDEX('Tax Percentages'!$B$22:$AG$22,MATCH(H$1,'Tax Percentages'!$B$4:$AG$4,0)))</f>
        <v/>
      </c>
      <c r="I7" s="70">
        <f>INDEX('AEO Table 3'!$C$31:$AJ$31,MATCH(I$1,'AEO Table 3'!$C$1:$AJ$1,0))/10^6*dollars_2019_2012*(1-INDEX('Tax Percentages'!$B$22:$AG$22,MATCH(I$1,'Tax Percentages'!$B$4:$AG$4,0)))</f>
        <v/>
      </c>
      <c r="J7" s="70">
        <f>INDEX('AEO Table 3'!$C$31:$AJ$31,MATCH(J$1,'AEO Table 3'!$C$1:$AJ$1,0))/10^6*dollars_2019_2012*(1-INDEX('Tax Percentages'!$B$22:$AG$22,MATCH(J$1,'Tax Percentages'!$B$4:$AG$4,0)))</f>
        <v/>
      </c>
      <c r="K7" s="70">
        <f>INDEX('AEO Table 3'!$C$31:$AJ$31,MATCH(K$1,'AEO Table 3'!$C$1:$AJ$1,0))/10^6*dollars_2019_2012*(1-INDEX('Tax Percentages'!$B$22:$AG$22,MATCH(K$1,'Tax Percentages'!$B$4:$AG$4,0)))</f>
        <v/>
      </c>
      <c r="L7" s="70">
        <f>INDEX('AEO Table 3'!$C$31:$AJ$31,MATCH(L$1,'AEO Table 3'!$C$1:$AJ$1,0))/10^6*dollars_2019_2012*(1-INDEX('Tax Percentages'!$B$22:$AG$22,MATCH(L$1,'Tax Percentages'!$B$4:$AG$4,0)))</f>
        <v/>
      </c>
      <c r="M7" s="70">
        <f>INDEX('AEO Table 3'!$C$31:$AJ$31,MATCH(M$1,'AEO Table 3'!$C$1:$AJ$1,0))/10^6*dollars_2019_2012*(1-INDEX('Tax Percentages'!$B$22:$AG$22,MATCH(M$1,'Tax Percentages'!$B$4:$AG$4,0)))</f>
        <v/>
      </c>
      <c r="N7" s="70">
        <f>INDEX('AEO Table 3'!$C$31:$AJ$31,MATCH(N$1,'AEO Table 3'!$C$1:$AJ$1,0))/10^6*dollars_2019_2012*(1-INDEX('Tax Percentages'!$B$22:$AG$22,MATCH(N$1,'Tax Percentages'!$B$4:$AG$4,0)))</f>
        <v/>
      </c>
      <c r="O7" s="70">
        <f>INDEX('AEO Table 3'!$C$31:$AJ$31,MATCH(O$1,'AEO Table 3'!$C$1:$AJ$1,0))/10^6*dollars_2019_2012*(1-INDEX('Tax Percentages'!$B$22:$AG$22,MATCH(O$1,'Tax Percentages'!$B$4:$AG$4,0)))</f>
        <v/>
      </c>
      <c r="P7" s="70">
        <f>INDEX('AEO Table 3'!$C$31:$AJ$31,MATCH(P$1,'AEO Table 3'!$C$1:$AJ$1,0))/10^6*dollars_2019_2012*(1-INDEX('Tax Percentages'!$B$22:$AG$22,MATCH(P$1,'Tax Percentages'!$B$4:$AG$4,0)))</f>
        <v/>
      </c>
      <c r="Q7" s="70">
        <f>INDEX('AEO Table 3'!$C$31:$AJ$31,MATCH(Q$1,'AEO Table 3'!$C$1:$AJ$1,0))/10^6*dollars_2019_2012*(1-INDEX('Tax Percentages'!$B$22:$AG$22,MATCH(Q$1,'Tax Percentages'!$B$4:$AG$4,0)))</f>
        <v/>
      </c>
      <c r="R7" s="70">
        <f>INDEX('AEO Table 3'!$C$31:$AJ$31,MATCH(R$1,'AEO Table 3'!$C$1:$AJ$1,0))/10^6*dollars_2019_2012*(1-INDEX('Tax Percentages'!$B$22:$AG$22,MATCH(R$1,'Tax Percentages'!$B$4:$AG$4,0)))</f>
        <v/>
      </c>
      <c r="S7" s="70">
        <f>INDEX('AEO Table 3'!$C$31:$AJ$31,MATCH(S$1,'AEO Table 3'!$C$1:$AJ$1,0))/10^6*dollars_2019_2012*(1-INDEX('Tax Percentages'!$B$22:$AG$22,MATCH(S$1,'Tax Percentages'!$B$4:$AG$4,0)))</f>
        <v/>
      </c>
      <c r="T7" s="70">
        <f>INDEX('AEO Table 3'!$C$31:$AJ$31,MATCH(T$1,'AEO Table 3'!$C$1:$AJ$1,0))/10^6*dollars_2019_2012*(1-INDEX('Tax Percentages'!$B$22:$AG$22,MATCH(T$1,'Tax Percentages'!$B$4:$AG$4,0)))</f>
        <v/>
      </c>
      <c r="U7" s="70">
        <f>INDEX('AEO Table 3'!$C$31:$AJ$31,MATCH(U$1,'AEO Table 3'!$C$1:$AJ$1,0))/10^6*dollars_2019_2012*(1-INDEX('Tax Percentages'!$B$22:$AG$22,MATCH(U$1,'Tax Percentages'!$B$4:$AG$4,0)))</f>
        <v/>
      </c>
      <c r="V7" s="70">
        <f>INDEX('AEO Table 3'!$C$31:$AJ$31,MATCH(V$1,'AEO Table 3'!$C$1:$AJ$1,0))/10^6*dollars_2019_2012*(1-INDEX('Tax Percentages'!$B$22:$AG$22,MATCH(V$1,'Tax Percentages'!$B$4:$AG$4,0)))</f>
        <v/>
      </c>
      <c r="W7" s="70">
        <f>INDEX('AEO Table 3'!$C$31:$AJ$31,MATCH(W$1,'AEO Table 3'!$C$1:$AJ$1,0))/10^6*dollars_2019_2012*(1-INDEX('Tax Percentages'!$B$22:$AG$22,MATCH(W$1,'Tax Percentages'!$B$4:$AG$4,0)))</f>
        <v/>
      </c>
      <c r="X7" s="70">
        <f>INDEX('AEO Table 3'!$C$31:$AJ$31,MATCH(X$1,'AEO Table 3'!$C$1:$AJ$1,0))/10^6*dollars_2019_2012*(1-INDEX('Tax Percentages'!$B$22:$AG$22,MATCH(X$1,'Tax Percentages'!$B$4:$AG$4,0)))</f>
        <v/>
      </c>
      <c r="Y7" s="70">
        <f>INDEX('AEO Table 3'!$C$31:$AJ$31,MATCH(Y$1,'AEO Table 3'!$C$1:$AJ$1,0))/10^6*dollars_2019_2012*(1-INDEX('Tax Percentages'!$B$22:$AG$22,MATCH(Y$1,'Tax Percentages'!$B$4:$AG$4,0)))</f>
        <v/>
      </c>
      <c r="Z7" s="70">
        <f>INDEX('AEO Table 3'!$C$31:$AJ$31,MATCH(Z$1,'AEO Table 3'!$C$1:$AJ$1,0))/10^6*dollars_2019_2012*(1-INDEX('Tax Percentages'!$B$22:$AG$22,MATCH(Z$1,'Tax Percentages'!$B$4:$AG$4,0)))</f>
        <v/>
      </c>
      <c r="AA7" s="70">
        <f>INDEX('AEO Table 3'!$C$31:$AJ$31,MATCH(AA$1,'AEO Table 3'!$C$1:$AJ$1,0))/10^6*dollars_2019_2012*(1-INDEX('Tax Percentages'!$B$22:$AG$22,MATCH(AA$1,'Tax Percentages'!$B$4:$AG$4,0)))</f>
        <v/>
      </c>
      <c r="AB7" s="70">
        <f>INDEX('AEO Table 3'!$C$31:$AJ$31,MATCH(AB$1,'AEO Table 3'!$C$1:$AJ$1,0))/10^6*dollars_2019_2012*(1-INDEX('Tax Percentages'!$B$22:$AG$22,MATCH(AB$1,'Tax Percentages'!$B$4:$AG$4,0)))</f>
        <v/>
      </c>
      <c r="AC7" s="70">
        <f>INDEX('AEO Table 3'!$C$31:$AJ$31,MATCH(AC$1,'AEO Table 3'!$C$1:$AJ$1,0))/10^6*dollars_2019_2012*(1-INDEX('Tax Percentages'!$B$22:$AG$22,MATCH(AC$1,'Tax Percentages'!$B$4:$AG$4,0)))</f>
        <v/>
      </c>
      <c r="AD7" s="70">
        <f>INDEX('AEO Table 3'!$C$31:$AJ$31,MATCH(AD$1,'AEO Table 3'!$C$1:$AJ$1,0))/10^6*dollars_2019_2012*(1-INDEX('Tax Percentages'!$B$22:$AG$22,MATCH(AD$1,'Tax Percentages'!$B$4:$AG$4,0)))</f>
        <v/>
      </c>
      <c r="AE7" s="70">
        <f>INDEX('AEO Table 3'!$C$31:$AJ$31,MATCH(AE$1,'AEO Table 3'!$C$1:$AJ$1,0))/10^6*dollars_2019_2012*(1-INDEX('Tax Percentages'!$B$22:$AG$22,MATCH(AE$1,'Tax Percentages'!$B$4:$AG$4,0)))</f>
        <v/>
      </c>
      <c r="AF7" s="70">
        <f>INDEX('AEO Table 3'!$C$31:$AJ$31,MATCH(AF$1,'AEO Table 3'!$C$1:$AJ$1,0))/10^6*dollars_2019_2012*(1-INDEX('Tax Percentages'!$B$22:$AG$22,MATCH(AF$1,'Tax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4.828380000000001e-06</v>
      </c>
      <c r="C9" t="n">
        <v>3.894496e-06</v>
      </c>
      <c r="D9" t="n">
        <v>5.040011e-06</v>
      </c>
      <c r="E9" t="n">
        <v>6.663804e-06</v>
      </c>
      <c r="F9" t="n">
        <v>7.839344e-06</v>
      </c>
      <c r="G9" t="n">
        <v>8.906068e-06</v>
      </c>
      <c r="H9" t="n">
        <v>9.868145999999999e-06</v>
      </c>
      <c r="I9" t="n">
        <v>1.0193541e-05</v>
      </c>
      <c r="J9" t="n">
        <v>1.0613546e-05</v>
      </c>
      <c r="K9" t="n">
        <v>1.0856875e-05</v>
      </c>
      <c r="L9" t="n">
        <v>1.1228818e-05</v>
      </c>
      <c r="M9" t="n">
        <v>1.1467955e-05</v>
      </c>
      <c r="N9" t="n">
        <v>1.1739462e-05</v>
      </c>
      <c r="O9" t="n">
        <v>1.1915148e-05</v>
      </c>
      <c r="P9" t="n">
        <v>1.2028291e-05</v>
      </c>
      <c r="Q9" t="n">
        <v>1.2157787e-05</v>
      </c>
      <c r="R9" t="n">
        <v>1.219508e-05</v>
      </c>
      <c r="S9" t="n">
        <v>1.2170257e-05</v>
      </c>
      <c r="T9" t="n">
        <v>1.2428123e-05</v>
      </c>
      <c r="U9" t="n">
        <v>1.2436049e-05</v>
      </c>
      <c r="V9" t="n">
        <v>1.3318534e-05</v>
      </c>
      <c r="W9" t="n">
        <v>1.3575663e-05</v>
      </c>
      <c r="X9" t="n">
        <v>1.3712871e-05</v>
      </c>
      <c r="Y9" t="n">
        <v>1.374724e-05</v>
      </c>
      <c r="Z9" t="n">
        <v>1.3860726e-05</v>
      </c>
      <c r="AA9" t="n">
        <v>1.3867381e-05</v>
      </c>
      <c r="AB9" t="n">
        <v>1.404134e-05</v>
      </c>
      <c r="AC9" t="n">
        <v>1.4166619e-05</v>
      </c>
      <c r="AD9" t="n">
        <v>1.4246205e-05</v>
      </c>
      <c r="AE9" t="n">
        <v>1.434783e-05</v>
      </c>
      <c r="AF9" t="n">
        <v>1.4444756e-05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1.1704544e-05</v>
      </c>
      <c r="C2" s="70" t="n">
        <v>1.2697546e-05</v>
      </c>
      <c r="D2" s="70" t="n">
        <v>1.3355014e-05</v>
      </c>
      <c r="E2" s="70" t="n">
        <v>1.3588984e-05</v>
      </c>
      <c r="F2" s="70" t="n">
        <v>1.3962682e-05</v>
      </c>
      <c r="G2" s="70" t="n">
        <v>1.4340559e-05</v>
      </c>
      <c r="H2" s="70" t="n">
        <v>1.4631808e-05</v>
      </c>
      <c r="I2" s="70" t="n">
        <v>1.4811939e-05</v>
      </c>
      <c r="J2" s="70" t="n">
        <v>1.5180894e-05</v>
      </c>
      <c r="K2" s="70" t="n">
        <v>1.5362314e-05</v>
      </c>
      <c r="L2" s="70" t="n">
        <v>1.5598461e-05</v>
      </c>
      <c r="M2" s="70" t="n">
        <v>1.5781378e-05</v>
      </c>
      <c r="N2" s="70" t="n">
        <v>1.6028553e-05</v>
      </c>
      <c r="O2" s="70" t="n">
        <v>1.6195213e-05</v>
      </c>
      <c r="P2" s="70" t="n">
        <v>1.6318369e-05</v>
      </c>
      <c r="Q2" s="70" t="n">
        <v>1.6440559e-05</v>
      </c>
      <c r="R2" s="70" t="n">
        <v>1.6598545e-05</v>
      </c>
      <c r="S2" s="70" t="n">
        <v>1.6736145e-05</v>
      </c>
      <c r="T2" s="70" t="n">
        <v>1.6910805e-05</v>
      </c>
      <c r="U2" s="70" t="n">
        <v>1.7022102e-05</v>
      </c>
      <c r="V2" s="70" t="n">
        <v>1.7226463e-05</v>
      </c>
      <c r="W2" s="70" t="n">
        <v>1.7408644e-05</v>
      </c>
      <c r="X2" s="70" t="n">
        <v>1.7505302e-05</v>
      </c>
      <c r="Y2" s="70" t="n">
        <v>1.7669231e-05</v>
      </c>
      <c r="Z2" s="70" t="n">
        <v>1.7762907e-05</v>
      </c>
      <c r="AA2" s="70" t="n">
        <v>1.7737116e-05</v>
      </c>
      <c r="AB2" s="70" t="n">
        <v>1.7937624e-05</v>
      </c>
      <c r="AC2" s="70" t="n">
        <v>1.8108706e-05</v>
      </c>
      <c r="AD2" s="70" t="n">
        <v>1.8183678e-05</v>
      </c>
      <c r="AE2" s="70" t="n">
        <v>1.8262358e-05</v>
      </c>
      <c r="AF2" s="70" t="n">
        <v>1.8342121e-05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1.4080728e-05</v>
      </c>
      <c r="C4" s="70" t="n">
        <v>1.4012895e-05</v>
      </c>
      <c r="D4" s="70" t="n">
        <v>1.4322651e-05</v>
      </c>
      <c r="E4" s="70" t="n">
        <v>1.4591802e-05</v>
      </c>
      <c r="F4" s="70" t="n">
        <v>1.4968845e-05</v>
      </c>
      <c r="G4" s="70" t="n">
        <v>1.5397932e-05</v>
      </c>
      <c r="H4" s="70" t="n">
        <v>1.5801034e-05</v>
      </c>
      <c r="I4" s="70" t="n">
        <v>1.6124283e-05</v>
      </c>
      <c r="J4" s="70" t="n">
        <v>1.6537151e-05</v>
      </c>
      <c r="K4" s="70" t="n">
        <v>1.6859152e-05</v>
      </c>
      <c r="L4" s="70" t="n">
        <v>1.7184889e-05</v>
      </c>
      <c r="M4" s="70" t="n">
        <v>1.7470907e-05</v>
      </c>
      <c r="N4" s="70" t="n">
        <v>1.7783226e-05</v>
      </c>
      <c r="O4" s="70" t="n">
        <v>1.8049469e-05</v>
      </c>
      <c r="P4" s="70" t="n">
        <v>1.8267929e-05</v>
      </c>
      <c r="Q4" s="70" t="n">
        <v>1.8462149e-05</v>
      </c>
      <c r="R4" s="70" t="n">
        <v>1.8667688e-05</v>
      </c>
      <c r="S4" s="70" t="n">
        <v>1.8862137e-05</v>
      </c>
      <c r="T4" s="70" t="n">
        <v>1.9077856e-05</v>
      </c>
      <c r="U4" s="70" t="n">
        <v>1.9258417e-05</v>
      </c>
      <c r="V4" s="70" t="n">
        <v>1.9489561e-05</v>
      </c>
      <c r="W4" s="70" t="n">
        <v>1.9725058e-05</v>
      </c>
      <c r="X4" s="70" t="n">
        <v>1.9906126e-05</v>
      </c>
      <c r="Y4" s="70" t="n">
        <v>2.0111057e-05</v>
      </c>
      <c r="Z4" s="70" t="n">
        <v>2.0274094e-05</v>
      </c>
      <c r="AA4" s="70" t="n">
        <v>2.0336834e-05</v>
      </c>
      <c r="AB4" s="70" t="n">
        <v>2.0512491e-05</v>
      </c>
      <c r="AC4" s="70" t="n">
        <v>2.0709009e-05</v>
      </c>
      <c r="AD4" s="70" t="n">
        <v>2.0853325e-05</v>
      </c>
      <c r="AE4" s="70" t="n">
        <v>2.0979843e-05</v>
      </c>
      <c r="AF4" s="70" t="n">
        <v>2.1096846e-05</v>
      </c>
    </row>
    <row r="5">
      <c r="A5" s="18" t="inlineStr">
        <is>
          <t>Commercial Buildings Sector</t>
        </is>
      </c>
      <c r="B5" s="70" t="n">
        <v>1.1180258e-05</v>
      </c>
      <c r="C5" s="70" t="n">
        <v>1.1978383e-05</v>
      </c>
      <c r="D5" s="70" t="n">
        <v>1.2630959e-05</v>
      </c>
      <c r="E5" s="70" t="n">
        <v>1.2900289e-05</v>
      </c>
      <c r="F5" s="70" t="n">
        <v>1.3278085e-05</v>
      </c>
      <c r="G5" s="70" t="n">
        <v>1.3664138e-05</v>
      </c>
      <c r="H5" s="70" t="n">
        <v>1.3973901e-05</v>
      </c>
      <c r="I5" s="70" t="n">
        <v>1.417199e-05</v>
      </c>
      <c r="J5" s="70" t="n">
        <v>1.4542755e-05</v>
      </c>
      <c r="K5" s="70" t="n">
        <v>1.4744453e-05</v>
      </c>
      <c r="L5" s="70" t="n">
        <v>1.4989751e-05</v>
      </c>
      <c r="M5" s="70" t="n">
        <v>1.5184493e-05</v>
      </c>
      <c r="N5" s="70" t="n">
        <v>1.5438417e-05</v>
      </c>
      <c r="O5" s="70" t="n">
        <v>1.5618148e-05</v>
      </c>
      <c r="P5" s="70" t="n">
        <v>1.5751194e-05</v>
      </c>
      <c r="Q5" s="70" t="n">
        <v>1.5879572e-05</v>
      </c>
      <c r="R5" s="70" t="n">
        <v>1.604179e-05</v>
      </c>
      <c r="S5" s="70" t="n">
        <v>1.6186338e-05</v>
      </c>
      <c r="T5" s="70" t="n">
        <v>1.6365971e-05</v>
      </c>
      <c r="U5" s="70" t="n">
        <v>1.6486601e-05</v>
      </c>
      <c r="V5" s="70" t="n">
        <v>1.6693754e-05</v>
      </c>
      <c r="W5" s="70" t="n">
        <v>1.6884796e-05</v>
      </c>
      <c r="X5" s="70" t="n">
        <v>1.6992376e-05</v>
      </c>
      <c r="Y5" s="70" t="n">
        <v>1.7159714e-05</v>
      </c>
      <c r="Z5" s="70" t="n">
        <v>1.7262138e-05</v>
      </c>
      <c r="AA5" s="70" t="n">
        <v>1.7243866e-05</v>
      </c>
      <c r="AB5" s="70" t="n">
        <v>1.7437395e-05</v>
      </c>
      <c r="AC5" s="70" t="n">
        <v>1.7615423e-05</v>
      </c>
      <c r="AD5" s="70" t="n">
        <v>1.7700588e-05</v>
      </c>
      <c r="AE5" s="70" t="n">
        <v>1.7783207e-05</v>
      </c>
      <c r="AF5" s="70" t="n">
        <v>1.7865982e-05</v>
      </c>
    </row>
    <row r="6">
      <c r="A6" s="18" t="inlineStr">
        <is>
          <t>Industry Sector</t>
        </is>
      </c>
      <c r="B6" s="70" t="n">
        <v>7.622427e-06</v>
      </c>
      <c r="C6" s="70" t="n">
        <v>8.572875e-06</v>
      </c>
      <c r="D6" s="70" t="n">
        <v>9.275332999999999e-06</v>
      </c>
      <c r="E6" s="70" t="n">
        <v>9.544809e-06</v>
      </c>
      <c r="F6" s="70" t="n">
        <v>9.957298e-06</v>
      </c>
      <c r="G6" s="70" t="n">
        <v>1.0382115e-05</v>
      </c>
      <c r="H6" s="70" t="n">
        <v>1.0717041e-05</v>
      </c>
      <c r="I6" s="70" t="n">
        <v>1.0928202e-05</v>
      </c>
      <c r="J6" s="70" t="n">
        <v>1.135107e-05</v>
      </c>
      <c r="K6" s="70" t="n">
        <v>1.1568661e-05</v>
      </c>
      <c r="L6" s="70" t="n">
        <v>1.1846741e-05</v>
      </c>
      <c r="M6" s="70" t="n">
        <v>1.2065504e-05</v>
      </c>
      <c r="N6" s="70" t="n">
        <v>1.2359943e-05</v>
      </c>
      <c r="O6" s="70" t="n">
        <v>1.256304e-05</v>
      </c>
      <c r="P6" s="70" t="n">
        <v>1.2713468e-05</v>
      </c>
      <c r="Q6" s="70" t="n">
        <v>1.2861796e-05</v>
      </c>
      <c r="R6" s="70" t="n">
        <v>1.3053263e-05</v>
      </c>
      <c r="S6" s="70" t="n">
        <v>1.3222059e-05</v>
      </c>
      <c r="T6" s="70" t="n">
        <v>1.3435862e-05</v>
      </c>
      <c r="U6" s="70" t="n">
        <v>1.3574801e-05</v>
      </c>
      <c r="V6" s="70" t="n">
        <v>1.38262e-05</v>
      </c>
      <c r="W6" s="70" t="n">
        <v>1.4054219e-05</v>
      </c>
      <c r="X6" s="70" t="n">
        <v>1.4177619e-05</v>
      </c>
      <c r="Y6" s="70" t="n">
        <v>1.4382067e-05</v>
      </c>
      <c r="Z6" s="70" t="n">
        <v>1.4501739e-05</v>
      </c>
      <c r="AA6" s="70" t="n">
        <v>1.4471136e-05</v>
      </c>
      <c r="AB6" s="70" t="n">
        <v>1.4718585e-05</v>
      </c>
      <c r="AC6" s="70" t="n">
        <v>1.4936581e-05</v>
      </c>
      <c r="AD6" s="70" t="n">
        <v>1.5034657e-05</v>
      </c>
      <c r="AE6" s="70" t="n">
        <v>1.5134817e-05</v>
      </c>
      <c r="AF6" s="70" t="n">
        <v>1.5236336e-05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Hydrogen!E$41*About!$A$101*(1-INDEX('Tax Percentages'!$B$25:$AG$25,MATCH(B$1,'Tax Percentages'!$B$4:$AG$4,0)))</f>
        <v/>
      </c>
      <c r="C2" s="43">
        <f>Hydrogen!F$41*About!$A$101*(1-INDEX('Tax Percentages'!$B$25:$AG$25,MATCH(C$1,'Tax Percentages'!$B$4:$AG$4,0)))</f>
        <v/>
      </c>
      <c r="D2" s="43">
        <f>Hydrogen!G$41*About!$A$101*(1-INDEX('Tax Percentages'!$B$25:$AG$25,MATCH(D$1,'Tax Percentages'!$B$4:$AG$4,0)))</f>
        <v/>
      </c>
      <c r="E2" s="43">
        <f>Hydrogen!H$41*About!$A$101*(1-INDEX('Tax Percentages'!$B$25:$AG$25,MATCH(E$1,'Tax Percentages'!$B$4:$AG$4,0)))</f>
        <v/>
      </c>
      <c r="F2" s="43">
        <f>Hydrogen!I$41*About!$A$101*(1-INDEX('Tax Percentages'!$B$25:$AG$25,MATCH(F$1,'Tax Percentages'!$B$4:$AG$4,0)))</f>
        <v/>
      </c>
      <c r="G2" s="43">
        <f>Hydrogen!J$41*About!$A$101*(1-INDEX('Tax Percentages'!$B$25:$AG$25,MATCH(G$1,'Tax Percentages'!$B$4:$AG$4,0)))</f>
        <v/>
      </c>
      <c r="H2" s="43">
        <f>Hydrogen!K$41*About!$A$101*(1-INDEX('Tax Percentages'!$B$25:$AG$25,MATCH(H$1,'Tax Percentages'!$B$4:$AG$4,0)))</f>
        <v/>
      </c>
      <c r="I2" s="43">
        <f>Hydrogen!L$41*About!$A$101*(1-INDEX('Tax Percentages'!$B$25:$AG$25,MATCH(I$1,'Tax Percentages'!$B$4:$AG$4,0)))</f>
        <v/>
      </c>
      <c r="J2" s="43">
        <f>Hydrogen!M$41*About!$A$101*(1-INDEX('Tax Percentages'!$B$25:$AG$25,MATCH(J$1,'Tax Percentages'!$B$4:$AG$4,0)))</f>
        <v/>
      </c>
      <c r="K2" s="43">
        <f>Hydrogen!N$41*About!$A$101*(1-INDEX('Tax Percentages'!$B$25:$AG$25,MATCH(K$1,'Tax Percentages'!$B$4:$AG$4,0)))</f>
        <v/>
      </c>
      <c r="L2" s="43">
        <f>Hydrogen!O$41*About!$A$101*(1-INDEX('Tax Percentages'!$B$25:$AG$25,MATCH(L$1,'Tax Percentages'!$B$4:$AG$4,0)))</f>
        <v/>
      </c>
      <c r="M2" s="43">
        <f>Hydrogen!P$41*About!$A$101*(1-INDEX('Tax Percentages'!$B$25:$AG$25,MATCH(M$1,'Tax Percentages'!$B$4:$AG$4,0)))</f>
        <v/>
      </c>
      <c r="N2" s="43">
        <f>Hydrogen!Q$41*About!$A$101*(1-INDEX('Tax Percentages'!$B$25:$AG$25,MATCH(N$1,'Tax Percentages'!$B$4:$AG$4,0)))</f>
        <v/>
      </c>
      <c r="O2" s="43">
        <f>Hydrogen!R$41*About!$A$101*(1-INDEX('Tax Percentages'!$B$25:$AG$25,MATCH(O$1,'Tax Percentages'!$B$4:$AG$4,0)))</f>
        <v/>
      </c>
      <c r="P2" s="43">
        <f>Hydrogen!S$41*About!$A$101*(1-INDEX('Tax Percentages'!$B$25:$AG$25,MATCH(P$1,'Tax Percentages'!$B$4:$AG$4,0)))</f>
        <v/>
      </c>
      <c r="Q2" s="43">
        <f>Hydrogen!T$41*About!$A$101*(1-INDEX('Tax Percentages'!$B$25:$AG$25,MATCH(Q$1,'Tax Percentages'!$B$4:$AG$4,0)))</f>
        <v/>
      </c>
      <c r="R2" s="43">
        <f>Hydrogen!U$41*About!$A$101*(1-INDEX('Tax Percentages'!$B$25:$AG$25,MATCH(R$1,'Tax Percentages'!$B$4:$AG$4,0)))</f>
        <v/>
      </c>
      <c r="S2" s="43">
        <f>Hydrogen!V$41*About!$A$101*(1-INDEX('Tax Percentages'!$B$25:$AG$25,MATCH(S$1,'Tax Percentages'!$B$4:$AG$4,0)))</f>
        <v/>
      </c>
      <c r="T2" s="43">
        <f>Hydrogen!W$41*About!$A$101*(1-INDEX('Tax Percentages'!$B$25:$AG$25,MATCH(T$1,'Tax Percentages'!$B$4:$AG$4,0)))</f>
        <v/>
      </c>
      <c r="U2" s="43">
        <f>Hydrogen!X$41*About!$A$101*(1-INDEX('Tax Percentages'!$B$25:$AG$25,MATCH(U$1,'Tax Percentages'!$B$4:$AG$4,0)))</f>
        <v/>
      </c>
      <c r="V2" s="43">
        <f>Hydrogen!Y$41*About!$A$101*(1-INDEX('Tax Percentages'!$B$25:$AG$25,MATCH(V$1,'Tax Percentages'!$B$4:$AG$4,0)))</f>
        <v/>
      </c>
      <c r="W2" s="43">
        <f>Hydrogen!Z$41*About!$A$101*(1-INDEX('Tax Percentages'!$B$25:$AG$25,MATCH(W$1,'Tax Percentages'!$B$4:$AG$4,0)))</f>
        <v/>
      </c>
      <c r="X2" s="43">
        <f>Hydrogen!AA$41*About!$A$101*(1-INDEX('Tax Percentages'!$B$25:$AG$25,MATCH(X$1,'Tax Percentages'!$B$4:$AG$4,0)))</f>
        <v/>
      </c>
      <c r="Y2" s="43">
        <f>Hydrogen!AB$41*About!$A$101*(1-INDEX('Tax Percentages'!$B$25:$AG$25,MATCH(Y$1,'Tax Percentages'!$B$4:$AG$4,0)))</f>
        <v/>
      </c>
      <c r="Z2" s="43">
        <f>Hydrogen!AC$41*About!$A$101*(1-INDEX('Tax Percentages'!$B$25:$AG$25,MATCH(Z$1,'Tax Percentages'!$B$4:$AG$4,0)))</f>
        <v/>
      </c>
      <c r="AA2" s="43">
        <f>Hydrogen!AD$41*About!$A$101*(1-INDEX('Tax Percentages'!$B$25:$AG$25,MATCH(AA$1,'Tax Percentages'!$B$4:$AG$4,0)))</f>
        <v/>
      </c>
      <c r="AB2" s="43">
        <f>Hydrogen!AE$41*About!$A$101*(1-INDEX('Tax Percentages'!$B$25:$AG$25,MATCH(AB$1,'Tax Percentages'!$B$4:$AG$4,0)))</f>
        <v/>
      </c>
      <c r="AC2" s="43">
        <f>Hydrogen!AF$41*About!$A$101*(1-INDEX('Tax Percentages'!$B$25:$AG$25,MATCH(AC$1,'Tax Percentages'!$B$4:$AG$4,0)))</f>
        <v/>
      </c>
      <c r="AD2" s="43">
        <f>Hydrogen!AG$41*About!$A$101*(1-INDEX('Tax Percentages'!$B$25:$AG$25,MATCH(AD$1,'Tax Percentages'!$B$4:$AG$4,0)))</f>
        <v/>
      </c>
      <c r="AE2" s="43">
        <f>Hydrogen!AH$41*About!$A$101*(1-INDEX('Tax Percentages'!$B$25:$AG$25,MATCH(AE$1,'Tax Percentages'!$B$4:$AG$4,0)))</f>
        <v/>
      </c>
      <c r="AF2" s="43">
        <f>Hydrogen!AI$41*About!$A$101*(1-INDEX('Tax Percentages'!$B$25:$AG$25,MATCH(AF$1,'Tax Percentages'!$B$4:$AG$4,0)))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Hydrogen!E$41*About!$A$101*(1-INDEX('Tax Percentages'!$B$25:$AG$25,MATCH(B$1,'Tax Percentages'!$B$4:$AG$4,0)))</f>
        <v/>
      </c>
      <c r="C4" s="43">
        <f>Hydrogen!F$41*About!$A$101*(1-INDEX('Tax Percentages'!$B$25:$AG$25,MATCH(C$1,'Tax Percentages'!$B$4:$AG$4,0)))</f>
        <v/>
      </c>
      <c r="D4" s="43">
        <f>Hydrogen!G$41*About!$A$101*(1-INDEX('Tax Percentages'!$B$25:$AG$25,MATCH(D$1,'Tax Percentages'!$B$4:$AG$4,0)))</f>
        <v/>
      </c>
      <c r="E4" s="43">
        <f>Hydrogen!H$41*About!$A$101*(1-INDEX('Tax Percentages'!$B$25:$AG$25,MATCH(E$1,'Tax Percentages'!$B$4:$AG$4,0)))</f>
        <v/>
      </c>
      <c r="F4" s="43">
        <f>Hydrogen!I$41*About!$A$101*(1-INDEX('Tax Percentages'!$B$25:$AG$25,MATCH(F$1,'Tax Percentages'!$B$4:$AG$4,0)))</f>
        <v/>
      </c>
      <c r="G4" s="43">
        <f>Hydrogen!J$41*About!$A$101*(1-INDEX('Tax Percentages'!$B$25:$AG$25,MATCH(G$1,'Tax Percentages'!$B$4:$AG$4,0)))</f>
        <v/>
      </c>
      <c r="H4" s="43">
        <f>Hydrogen!K$41*About!$A$101*(1-INDEX('Tax Percentages'!$B$25:$AG$25,MATCH(H$1,'Tax Percentages'!$B$4:$AG$4,0)))</f>
        <v/>
      </c>
      <c r="I4" s="43">
        <f>Hydrogen!L$41*About!$A$101*(1-INDEX('Tax Percentages'!$B$25:$AG$25,MATCH(I$1,'Tax Percentages'!$B$4:$AG$4,0)))</f>
        <v/>
      </c>
      <c r="J4" s="43">
        <f>Hydrogen!M$41*About!$A$101*(1-INDEX('Tax Percentages'!$B$25:$AG$25,MATCH(J$1,'Tax Percentages'!$B$4:$AG$4,0)))</f>
        <v/>
      </c>
      <c r="K4" s="43">
        <f>Hydrogen!N$41*About!$A$101*(1-INDEX('Tax Percentages'!$B$25:$AG$25,MATCH(K$1,'Tax Percentages'!$B$4:$AG$4,0)))</f>
        <v/>
      </c>
      <c r="L4" s="43">
        <f>Hydrogen!O$41*About!$A$101*(1-INDEX('Tax Percentages'!$B$25:$AG$25,MATCH(L$1,'Tax Percentages'!$B$4:$AG$4,0)))</f>
        <v/>
      </c>
      <c r="M4" s="43">
        <f>Hydrogen!P$41*About!$A$101*(1-INDEX('Tax Percentages'!$B$25:$AG$25,MATCH(M$1,'Tax Percentages'!$B$4:$AG$4,0)))</f>
        <v/>
      </c>
      <c r="N4" s="43">
        <f>Hydrogen!Q$41*About!$A$101*(1-INDEX('Tax Percentages'!$B$25:$AG$25,MATCH(N$1,'Tax Percentages'!$B$4:$AG$4,0)))</f>
        <v/>
      </c>
      <c r="O4" s="43">
        <f>Hydrogen!R$41*About!$A$101*(1-INDEX('Tax Percentages'!$B$25:$AG$25,MATCH(O$1,'Tax Percentages'!$B$4:$AG$4,0)))</f>
        <v/>
      </c>
      <c r="P4" s="43">
        <f>Hydrogen!S$41*About!$A$101*(1-INDEX('Tax Percentages'!$B$25:$AG$25,MATCH(P$1,'Tax Percentages'!$B$4:$AG$4,0)))</f>
        <v/>
      </c>
      <c r="Q4" s="43">
        <f>Hydrogen!T$41*About!$A$101*(1-INDEX('Tax Percentages'!$B$25:$AG$25,MATCH(Q$1,'Tax Percentages'!$B$4:$AG$4,0)))</f>
        <v/>
      </c>
      <c r="R4" s="43">
        <f>Hydrogen!U$41*About!$A$101*(1-INDEX('Tax Percentages'!$B$25:$AG$25,MATCH(R$1,'Tax Percentages'!$B$4:$AG$4,0)))</f>
        <v/>
      </c>
      <c r="S4" s="43">
        <f>Hydrogen!V$41*About!$A$101*(1-INDEX('Tax Percentages'!$B$25:$AG$25,MATCH(S$1,'Tax Percentages'!$B$4:$AG$4,0)))</f>
        <v/>
      </c>
      <c r="T4" s="43">
        <f>Hydrogen!W$41*About!$A$101*(1-INDEX('Tax Percentages'!$B$25:$AG$25,MATCH(T$1,'Tax Percentages'!$B$4:$AG$4,0)))</f>
        <v/>
      </c>
      <c r="U4" s="43">
        <f>Hydrogen!X$41*About!$A$101*(1-INDEX('Tax Percentages'!$B$25:$AG$25,MATCH(U$1,'Tax Percentages'!$B$4:$AG$4,0)))</f>
        <v/>
      </c>
      <c r="V4" s="43">
        <f>Hydrogen!Y$41*About!$A$101*(1-INDEX('Tax Percentages'!$B$25:$AG$25,MATCH(V$1,'Tax Percentages'!$B$4:$AG$4,0)))</f>
        <v/>
      </c>
      <c r="W4" s="43">
        <f>Hydrogen!Z$41*About!$A$101*(1-INDEX('Tax Percentages'!$B$25:$AG$25,MATCH(W$1,'Tax Percentages'!$B$4:$AG$4,0)))</f>
        <v/>
      </c>
      <c r="X4" s="43">
        <f>Hydrogen!AA$41*About!$A$101*(1-INDEX('Tax Percentages'!$B$25:$AG$25,MATCH(X$1,'Tax Percentages'!$B$4:$AG$4,0)))</f>
        <v/>
      </c>
      <c r="Y4" s="43">
        <f>Hydrogen!AB$41*About!$A$101*(1-INDEX('Tax Percentages'!$B$25:$AG$25,MATCH(Y$1,'Tax Percentages'!$B$4:$AG$4,0)))</f>
        <v/>
      </c>
      <c r="Z4" s="43">
        <f>Hydrogen!AC$41*About!$A$101*(1-INDEX('Tax Percentages'!$B$25:$AG$25,MATCH(Z$1,'Tax Percentages'!$B$4:$AG$4,0)))</f>
        <v/>
      </c>
      <c r="AA4" s="43">
        <f>Hydrogen!AD$41*About!$A$101*(1-INDEX('Tax Percentages'!$B$25:$AG$25,MATCH(AA$1,'Tax Percentages'!$B$4:$AG$4,0)))</f>
        <v/>
      </c>
      <c r="AB4" s="43">
        <f>Hydrogen!AE$41*About!$A$101*(1-INDEX('Tax Percentages'!$B$25:$AG$25,MATCH(AB$1,'Tax Percentages'!$B$4:$AG$4,0)))</f>
        <v/>
      </c>
      <c r="AC4" s="43">
        <f>Hydrogen!AF$41*About!$A$101*(1-INDEX('Tax Percentages'!$B$25:$AG$25,MATCH(AC$1,'Tax Percentages'!$B$4:$AG$4,0)))</f>
        <v/>
      </c>
      <c r="AD4" s="43">
        <f>Hydrogen!AG$41*About!$A$101*(1-INDEX('Tax Percentages'!$B$25:$AG$25,MATCH(AD$1,'Tax Percentages'!$B$4:$AG$4,0)))</f>
        <v/>
      </c>
      <c r="AE4" s="43">
        <f>Hydrogen!AH$41*About!$A$101*(1-INDEX('Tax Percentages'!$B$25:$AG$25,MATCH(AE$1,'Tax Percentages'!$B$4:$AG$4,0)))</f>
        <v/>
      </c>
      <c r="AF4" s="43">
        <f>Hydrogen!AI$41*About!$A$101*(1-INDEX('Tax Percentages'!$B$25:$AG$25,MATCH(AF$1,'Tax Percentages'!$B$4:$AG$4,0)))</f>
        <v/>
      </c>
    </row>
    <row r="5">
      <c r="A5" s="18" t="inlineStr">
        <is>
          <t>Commercial Buildings Sector</t>
        </is>
      </c>
      <c r="B5" s="43">
        <f>Hydrogen!E$41*About!$A$101*(1-INDEX('Tax Percentages'!$B$25:$AG$25,MATCH(B$1,'Tax Percentages'!$B$4:$AG$4,0)))</f>
        <v/>
      </c>
      <c r="C5" s="43">
        <f>Hydrogen!F$41*About!$A$101*(1-INDEX('Tax Percentages'!$B$25:$AG$25,MATCH(C$1,'Tax Percentages'!$B$4:$AG$4,0)))</f>
        <v/>
      </c>
      <c r="D5" s="43">
        <f>Hydrogen!G$41*About!$A$101*(1-INDEX('Tax Percentages'!$B$25:$AG$25,MATCH(D$1,'Tax Percentages'!$B$4:$AG$4,0)))</f>
        <v/>
      </c>
      <c r="E5" s="43">
        <f>Hydrogen!H$41*About!$A$101*(1-INDEX('Tax Percentages'!$B$25:$AG$25,MATCH(E$1,'Tax Percentages'!$B$4:$AG$4,0)))</f>
        <v/>
      </c>
      <c r="F5" s="43">
        <f>Hydrogen!I$41*About!$A$101*(1-INDEX('Tax Percentages'!$B$25:$AG$25,MATCH(F$1,'Tax Percentages'!$B$4:$AG$4,0)))</f>
        <v/>
      </c>
      <c r="G5" s="43">
        <f>Hydrogen!J$41*About!$A$101*(1-INDEX('Tax Percentages'!$B$25:$AG$25,MATCH(G$1,'Tax Percentages'!$B$4:$AG$4,0)))</f>
        <v/>
      </c>
      <c r="H5" s="43">
        <f>Hydrogen!K$41*About!$A$101*(1-INDEX('Tax Percentages'!$B$25:$AG$25,MATCH(H$1,'Tax Percentages'!$B$4:$AG$4,0)))</f>
        <v/>
      </c>
      <c r="I5" s="43">
        <f>Hydrogen!L$41*About!$A$101*(1-INDEX('Tax Percentages'!$B$25:$AG$25,MATCH(I$1,'Tax Percentages'!$B$4:$AG$4,0)))</f>
        <v/>
      </c>
      <c r="J5" s="43">
        <f>Hydrogen!M$41*About!$A$101*(1-INDEX('Tax Percentages'!$B$25:$AG$25,MATCH(J$1,'Tax Percentages'!$B$4:$AG$4,0)))</f>
        <v/>
      </c>
      <c r="K5" s="43">
        <f>Hydrogen!N$41*About!$A$101*(1-INDEX('Tax Percentages'!$B$25:$AG$25,MATCH(K$1,'Tax Percentages'!$B$4:$AG$4,0)))</f>
        <v/>
      </c>
      <c r="L5" s="43">
        <f>Hydrogen!O$41*About!$A$101*(1-INDEX('Tax Percentages'!$B$25:$AG$25,MATCH(L$1,'Tax Percentages'!$B$4:$AG$4,0)))</f>
        <v/>
      </c>
      <c r="M5" s="43">
        <f>Hydrogen!P$41*About!$A$101*(1-INDEX('Tax Percentages'!$B$25:$AG$25,MATCH(M$1,'Tax Percentages'!$B$4:$AG$4,0)))</f>
        <v/>
      </c>
      <c r="N5" s="43">
        <f>Hydrogen!Q$41*About!$A$101*(1-INDEX('Tax Percentages'!$B$25:$AG$25,MATCH(N$1,'Tax Percentages'!$B$4:$AG$4,0)))</f>
        <v/>
      </c>
      <c r="O5" s="43">
        <f>Hydrogen!R$41*About!$A$101*(1-INDEX('Tax Percentages'!$B$25:$AG$25,MATCH(O$1,'Tax Percentages'!$B$4:$AG$4,0)))</f>
        <v/>
      </c>
      <c r="P5" s="43">
        <f>Hydrogen!S$41*About!$A$101*(1-INDEX('Tax Percentages'!$B$25:$AG$25,MATCH(P$1,'Tax Percentages'!$B$4:$AG$4,0)))</f>
        <v/>
      </c>
      <c r="Q5" s="43">
        <f>Hydrogen!T$41*About!$A$101*(1-INDEX('Tax Percentages'!$B$25:$AG$25,MATCH(Q$1,'Tax Percentages'!$B$4:$AG$4,0)))</f>
        <v/>
      </c>
      <c r="R5" s="43">
        <f>Hydrogen!U$41*About!$A$101*(1-INDEX('Tax Percentages'!$B$25:$AG$25,MATCH(R$1,'Tax Percentages'!$B$4:$AG$4,0)))</f>
        <v/>
      </c>
      <c r="S5" s="43">
        <f>Hydrogen!V$41*About!$A$101*(1-INDEX('Tax Percentages'!$B$25:$AG$25,MATCH(S$1,'Tax Percentages'!$B$4:$AG$4,0)))</f>
        <v/>
      </c>
      <c r="T5" s="43">
        <f>Hydrogen!W$41*About!$A$101*(1-INDEX('Tax Percentages'!$B$25:$AG$25,MATCH(T$1,'Tax Percentages'!$B$4:$AG$4,0)))</f>
        <v/>
      </c>
      <c r="U5" s="43">
        <f>Hydrogen!X$41*About!$A$101*(1-INDEX('Tax Percentages'!$B$25:$AG$25,MATCH(U$1,'Tax Percentages'!$B$4:$AG$4,0)))</f>
        <v/>
      </c>
      <c r="V5" s="43">
        <f>Hydrogen!Y$41*About!$A$101*(1-INDEX('Tax Percentages'!$B$25:$AG$25,MATCH(V$1,'Tax Percentages'!$B$4:$AG$4,0)))</f>
        <v/>
      </c>
      <c r="W5" s="43">
        <f>Hydrogen!Z$41*About!$A$101*(1-INDEX('Tax Percentages'!$B$25:$AG$25,MATCH(W$1,'Tax Percentages'!$B$4:$AG$4,0)))</f>
        <v/>
      </c>
      <c r="X5" s="43">
        <f>Hydrogen!AA$41*About!$A$101*(1-INDEX('Tax Percentages'!$B$25:$AG$25,MATCH(X$1,'Tax Percentages'!$B$4:$AG$4,0)))</f>
        <v/>
      </c>
      <c r="Y5" s="43">
        <f>Hydrogen!AB$41*About!$A$101*(1-INDEX('Tax Percentages'!$B$25:$AG$25,MATCH(Y$1,'Tax Percentages'!$B$4:$AG$4,0)))</f>
        <v/>
      </c>
      <c r="Z5" s="43">
        <f>Hydrogen!AC$41*About!$A$101*(1-INDEX('Tax Percentages'!$B$25:$AG$25,MATCH(Z$1,'Tax Percentages'!$B$4:$AG$4,0)))</f>
        <v/>
      </c>
      <c r="AA5" s="43">
        <f>Hydrogen!AD$41*About!$A$101*(1-INDEX('Tax Percentages'!$B$25:$AG$25,MATCH(AA$1,'Tax Percentages'!$B$4:$AG$4,0)))</f>
        <v/>
      </c>
      <c r="AB5" s="43">
        <f>Hydrogen!AE$41*About!$A$101*(1-INDEX('Tax Percentages'!$B$25:$AG$25,MATCH(AB$1,'Tax Percentages'!$B$4:$AG$4,0)))</f>
        <v/>
      </c>
      <c r="AC5" s="43">
        <f>Hydrogen!AF$41*About!$A$101*(1-INDEX('Tax Percentages'!$B$25:$AG$25,MATCH(AC$1,'Tax Percentages'!$B$4:$AG$4,0)))</f>
        <v/>
      </c>
      <c r="AD5" s="43">
        <f>Hydrogen!AG$41*About!$A$101*(1-INDEX('Tax Percentages'!$B$25:$AG$25,MATCH(AD$1,'Tax Percentages'!$B$4:$AG$4,0)))</f>
        <v/>
      </c>
      <c r="AE5" s="43">
        <f>Hydrogen!AH$41*About!$A$101*(1-INDEX('Tax Percentages'!$B$25:$AG$25,MATCH(AE$1,'Tax Percentages'!$B$4:$AG$4,0)))</f>
        <v/>
      </c>
      <c r="AF5" s="43">
        <f>Hydrogen!AI$41*About!$A$101*(1-INDEX('Tax Percentages'!$B$25:$AG$25,MATCH(AF$1,'Tax Percentages'!$B$4:$AG$4,0)))</f>
        <v/>
      </c>
    </row>
    <row r="6">
      <c r="A6" s="18" t="inlineStr">
        <is>
          <t>Industry Sector</t>
        </is>
      </c>
      <c r="B6" s="43">
        <f>Hydrogen!E$41*About!$A$101*(1-INDEX('Tax Percentages'!$B$25:$AG$25,MATCH(B$1,'Tax Percentages'!$B$4:$AG$4,0)))</f>
        <v/>
      </c>
      <c r="C6" s="43">
        <f>Hydrogen!F$41*About!$A$101*(1-INDEX('Tax Percentages'!$B$25:$AG$25,MATCH(C$1,'Tax Percentages'!$B$4:$AG$4,0)))</f>
        <v/>
      </c>
      <c r="D6" s="43">
        <f>Hydrogen!G$41*About!$A$101*(1-INDEX('Tax Percentages'!$B$25:$AG$25,MATCH(D$1,'Tax Percentages'!$B$4:$AG$4,0)))</f>
        <v/>
      </c>
      <c r="E6" s="43">
        <f>Hydrogen!H$41*About!$A$101*(1-INDEX('Tax Percentages'!$B$25:$AG$25,MATCH(E$1,'Tax Percentages'!$B$4:$AG$4,0)))</f>
        <v/>
      </c>
      <c r="F6" s="43">
        <f>Hydrogen!I$41*About!$A$101*(1-INDEX('Tax Percentages'!$B$25:$AG$25,MATCH(F$1,'Tax Percentages'!$B$4:$AG$4,0)))</f>
        <v/>
      </c>
      <c r="G6" s="43">
        <f>Hydrogen!J$41*About!$A$101*(1-INDEX('Tax Percentages'!$B$25:$AG$25,MATCH(G$1,'Tax Percentages'!$B$4:$AG$4,0)))</f>
        <v/>
      </c>
      <c r="H6" s="43">
        <f>Hydrogen!K$41*About!$A$101*(1-INDEX('Tax Percentages'!$B$25:$AG$25,MATCH(H$1,'Tax Percentages'!$B$4:$AG$4,0)))</f>
        <v/>
      </c>
      <c r="I6" s="43">
        <f>Hydrogen!L$41*About!$A$101*(1-INDEX('Tax Percentages'!$B$25:$AG$25,MATCH(I$1,'Tax Percentages'!$B$4:$AG$4,0)))</f>
        <v/>
      </c>
      <c r="J6" s="43">
        <f>Hydrogen!M$41*About!$A$101*(1-INDEX('Tax Percentages'!$B$25:$AG$25,MATCH(J$1,'Tax Percentages'!$B$4:$AG$4,0)))</f>
        <v/>
      </c>
      <c r="K6" s="43">
        <f>Hydrogen!N$41*About!$A$101*(1-INDEX('Tax Percentages'!$B$25:$AG$25,MATCH(K$1,'Tax Percentages'!$B$4:$AG$4,0)))</f>
        <v/>
      </c>
      <c r="L6" s="43">
        <f>Hydrogen!O$41*About!$A$101*(1-INDEX('Tax Percentages'!$B$25:$AG$25,MATCH(L$1,'Tax Percentages'!$B$4:$AG$4,0)))</f>
        <v/>
      </c>
      <c r="M6" s="43">
        <f>Hydrogen!P$41*About!$A$101*(1-INDEX('Tax Percentages'!$B$25:$AG$25,MATCH(M$1,'Tax Percentages'!$B$4:$AG$4,0)))</f>
        <v/>
      </c>
      <c r="N6" s="43">
        <f>Hydrogen!Q$41*About!$A$101*(1-INDEX('Tax Percentages'!$B$25:$AG$25,MATCH(N$1,'Tax Percentages'!$B$4:$AG$4,0)))</f>
        <v/>
      </c>
      <c r="O6" s="43">
        <f>Hydrogen!R$41*About!$A$101*(1-INDEX('Tax Percentages'!$B$25:$AG$25,MATCH(O$1,'Tax Percentages'!$B$4:$AG$4,0)))</f>
        <v/>
      </c>
      <c r="P6" s="43">
        <f>Hydrogen!S$41*About!$A$101*(1-INDEX('Tax Percentages'!$B$25:$AG$25,MATCH(P$1,'Tax Percentages'!$B$4:$AG$4,0)))</f>
        <v/>
      </c>
      <c r="Q6" s="43">
        <f>Hydrogen!T$41*About!$A$101*(1-INDEX('Tax Percentages'!$B$25:$AG$25,MATCH(Q$1,'Tax Percentages'!$B$4:$AG$4,0)))</f>
        <v/>
      </c>
      <c r="R6" s="43">
        <f>Hydrogen!U$41*About!$A$101*(1-INDEX('Tax Percentages'!$B$25:$AG$25,MATCH(R$1,'Tax Percentages'!$B$4:$AG$4,0)))</f>
        <v/>
      </c>
      <c r="S6" s="43">
        <f>Hydrogen!V$41*About!$A$101*(1-INDEX('Tax Percentages'!$B$25:$AG$25,MATCH(S$1,'Tax Percentages'!$B$4:$AG$4,0)))</f>
        <v/>
      </c>
      <c r="T6" s="43">
        <f>Hydrogen!W$41*About!$A$101*(1-INDEX('Tax Percentages'!$B$25:$AG$25,MATCH(T$1,'Tax Percentages'!$B$4:$AG$4,0)))</f>
        <v/>
      </c>
      <c r="U6" s="43">
        <f>Hydrogen!X$41*About!$A$101*(1-INDEX('Tax Percentages'!$B$25:$AG$25,MATCH(U$1,'Tax Percentages'!$B$4:$AG$4,0)))</f>
        <v/>
      </c>
      <c r="V6" s="43">
        <f>Hydrogen!Y$41*About!$A$101*(1-INDEX('Tax Percentages'!$B$25:$AG$25,MATCH(V$1,'Tax Percentages'!$B$4:$AG$4,0)))</f>
        <v/>
      </c>
      <c r="W6" s="43">
        <f>Hydrogen!Z$41*About!$A$101*(1-INDEX('Tax Percentages'!$B$25:$AG$25,MATCH(W$1,'Tax Percentages'!$B$4:$AG$4,0)))</f>
        <v/>
      </c>
      <c r="X6" s="43">
        <f>Hydrogen!AA$41*About!$A$101*(1-INDEX('Tax Percentages'!$B$25:$AG$25,MATCH(X$1,'Tax Percentages'!$B$4:$AG$4,0)))</f>
        <v/>
      </c>
      <c r="Y6" s="43">
        <f>Hydrogen!AB$41*About!$A$101*(1-INDEX('Tax Percentages'!$B$25:$AG$25,MATCH(Y$1,'Tax Percentages'!$B$4:$AG$4,0)))</f>
        <v/>
      </c>
      <c r="Z6" s="43">
        <f>Hydrogen!AC$41*About!$A$101*(1-INDEX('Tax Percentages'!$B$25:$AG$25,MATCH(Z$1,'Tax Percentages'!$B$4:$AG$4,0)))</f>
        <v/>
      </c>
      <c r="AA6" s="43">
        <f>Hydrogen!AD$41*About!$A$101*(1-INDEX('Tax Percentages'!$B$25:$AG$25,MATCH(AA$1,'Tax Percentages'!$B$4:$AG$4,0)))</f>
        <v/>
      </c>
      <c r="AB6" s="43">
        <f>Hydrogen!AE$41*About!$A$101*(1-INDEX('Tax Percentages'!$B$25:$AG$25,MATCH(AB$1,'Tax Percentages'!$B$4:$AG$4,0)))</f>
        <v/>
      </c>
      <c r="AC6" s="43">
        <f>Hydrogen!AF$41*About!$A$101*(1-INDEX('Tax Percentages'!$B$25:$AG$25,MATCH(AC$1,'Tax Percentages'!$B$4:$AG$4,0)))</f>
        <v/>
      </c>
      <c r="AD6" s="43">
        <f>Hydrogen!AG$41*About!$A$101*(1-INDEX('Tax Percentages'!$B$25:$AG$25,MATCH(AD$1,'Tax Percentages'!$B$4:$AG$4,0)))</f>
        <v/>
      </c>
      <c r="AE6" s="43">
        <f>Hydrogen!AH$41*About!$A$101*(1-INDEX('Tax Percentages'!$B$25:$AG$25,MATCH(AE$1,'Tax Percentages'!$B$4:$AG$4,0)))</f>
        <v/>
      </c>
      <c r="AF6" s="43">
        <f>Hydrogen!AI$41*About!$A$101*(1-INDEX('Tax Percentages'!$B$25:$AG$25,MATCH(AF$1,'Tax Percentages'!$B$4:$AG$4,0)))</f>
        <v/>
      </c>
    </row>
    <row r="7">
      <c r="A7" s="18" t="inlineStr">
        <is>
          <t>District Heating Sector</t>
        </is>
      </c>
      <c r="B7" s="43">
        <f>Hydrogen!E$41*About!$A$101*(1-INDEX('Tax Percentages'!$B$25:$AG$25,MATCH(B$1,'Tax Percentages'!$B$4:$AG$4,0)))</f>
        <v/>
      </c>
      <c r="C7" s="43">
        <f>Hydrogen!F$41*About!$A$101*(1-INDEX('Tax Percentages'!$B$25:$AG$25,MATCH(C$1,'Tax Percentages'!$B$4:$AG$4,0)))</f>
        <v/>
      </c>
      <c r="D7" s="43">
        <f>Hydrogen!G$41*About!$A$101*(1-INDEX('Tax Percentages'!$B$25:$AG$25,MATCH(D$1,'Tax Percentages'!$B$4:$AG$4,0)))</f>
        <v/>
      </c>
      <c r="E7" s="43">
        <f>Hydrogen!H$41*About!$A$101*(1-INDEX('Tax Percentages'!$B$25:$AG$25,MATCH(E$1,'Tax Percentages'!$B$4:$AG$4,0)))</f>
        <v/>
      </c>
      <c r="F7" s="43">
        <f>Hydrogen!I$41*About!$A$101*(1-INDEX('Tax Percentages'!$B$25:$AG$25,MATCH(F$1,'Tax Percentages'!$B$4:$AG$4,0)))</f>
        <v/>
      </c>
      <c r="G7" s="43">
        <f>Hydrogen!J$41*About!$A$101*(1-INDEX('Tax Percentages'!$B$25:$AG$25,MATCH(G$1,'Tax Percentages'!$B$4:$AG$4,0)))</f>
        <v/>
      </c>
      <c r="H7" s="43">
        <f>Hydrogen!K$41*About!$A$101*(1-INDEX('Tax Percentages'!$B$25:$AG$25,MATCH(H$1,'Tax Percentages'!$B$4:$AG$4,0)))</f>
        <v/>
      </c>
      <c r="I7" s="43">
        <f>Hydrogen!L$41*About!$A$101*(1-INDEX('Tax Percentages'!$B$25:$AG$25,MATCH(I$1,'Tax Percentages'!$B$4:$AG$4,0)))</f>
        <v/>
      </c>
      <c r="J7" s="43">
        <f>Hydrogen!M$41*About!$A$101*(1-INDEX('Tax Percentages'!$B$25:$AG$25,MATCH(J$1,'Tax Percentages'!$B$4:$AG$4,0)))</f>
        <v/>
      </c>
      <c r="K7" s="43">
        <f>Hydrogen!N$41*About!$A$101*(1-INDEX('Tax Percentages'!$B$25:$AG$25,MATCH(K$1,'Tax Percentages'!$B$4:$AG$4,0)))</f>
        <v/>
      </c>
      <c r="L7" s="43">
        <f>Hydrogen!O$41*About!$A$101*(1-INDEX('Tax Percentages'!$B$25:$AG$25,MATCH(L$1,'Tax Percentages'!$B$4:$AG$4,0)))</f>
        <v/>
      </c>
      <c r="M7" s="43">
        <f>Hydrogen!P$41*About!$A$101*(1-INDEX('Tax Percentages'!$B$25:$AG$25,MATCH(M$1,'Tax Percentages'!$B$4:$AG$4,0)))</f>
        <v/>
      </c>
      <c r="N7" s="43">
        <f>Hydrogen!Q$41*About!$A$101*(1-INDEX('Tax Percentages'!$B$25:$AG$25,MATCH(N$1,'Tax Percentages'!$B$4:$AG$4,0)))</f>
        <v/>
      </c>
      <c r="O7" s="43">
        <f>Hydrogen!R$41*About!$A$101*(1-INDEX('Tax Percentages'!$B$25:$AG$25,MATCH(O$1,'Tax Percentages'!$B$4:$AG$4,0)))</f>
        <v/>
      </c>
      <c r="P7" s="43">
        <f>Hydrogen!S$41*About!$A$101*(1-INDEX('Tax Percentages'!$B$25:$AG$25,MATCH(P$1,'Tax Percentages'!$B$4:$AG$4,0)))</f>
        <v/>
      </c>
      <c r="Q7" s="43">
        <f>Hydrogen!T$41*About!$A$101*(1-INDEX('Tax Percentages'!$B$25:$AG$25,MATCH(Q$1,'Tax Percentages'!$B$4:$AG$4,0)))</f>
        <v/>
      </c>
      <c r="R7" s="43">
        <f>Hydrogen!U$41*About!$A$101*(1-INDEX('Tax Percentages'!$B$25:$AG$25,MATCH(R$1,'Tax Percentages'!$B$4:$AG$4,0)))</f>
        <v/>
      </c>
      <c r="S7" s="43">
        <f>Hydrogen!V$41*About!$A$101*(1-INDEX('Tax Percentages'!$B$25:$AG$25,MATCH(S$1,'Tax Percentages'!$B$4:$AG$4,0)))</f>
        <v/>
      </c>
      <c r="T7" s="43">
        <f>Hydrogen!W$41*About!$A$101*(1-INDEX('Tax Percentages'!$B$25:$AG$25,MATCH(T$1,'Tax Percentages'!$B$4:$AG$4,0)))</f>
        <v/>
      </c>
      <c r="U7" s="43">
        <f>Hydrogen!X$41*About!$A$101*(1-INDEX('Tax Percentages'!$B$25:$AG$25,MATCH(U$1,'Tax Percentages'!$B$4:$AG$4,0)))</f>
        <v/>
      </c>
      <c r="V7" s="43">
        <f>Hydrogen!Y$41*About!$A$101*(1-INDEX('Tax Percentages'!$B$25:$AG$25,MATCH(V$1,'Tax Percentages'!$B$4:$AG$4,0)))</f>
        <v/>
      </c>
      <c r="W7" s="43">
        <f>Hydrogen!Z$41*About!$A$101*(1-INDEX('Tax Percentages'!$B$25:$AG$25,MATCH(W$1,'Tax Percentages'!$B$4:$AG$4,0)))</f>
        <v/>
      </c>
      <c r="X7" s="43">
        <f>Hydrogen!AA$41*About!$A$101*(1-INDEX('Tax Percentages'!$B$25:$AG$25,MATCH(X$1,'Tax Percentages'!$B$4:$AG$4,0)))</f>
        <v/>
      </c>
      <c r="Y7" s="43">
        <f>Hydrogen!AB$41*About!$A$101*(1-INDEX('Tax Percentages'!$B$25:$AG$25,MATCH(Y$1,'Tax Percentages'!$B$4:$AG$4,0)))</f>
        <v/>
      </c>
      <c r="Z7" s="43">
        <f>Hydrogen!AC$41*About!$A$101*(1-INDEX('Tax Percentages'!$B$25:$AG$25,MATCH(Z$1,'Tax Percentages'!$B$4:$AG$4,0)))</f>
        <v/>
      </c>
      <c r="AA7" s="43">
        <f>Hydrogen!AD$41*About!$A$101*(1-INDEX('Tax Percentages'!$B$25:$AG$25,MATCH(AA$1,'Tax Percentages'!$B$4:$AG$4,0)))</f>
        <v/>
      </c>
      <c r="AB7" s="43">
        <f>Hydrogen!AE$41*About!$A$101*(1-INDEX('Tax Percentages'!$B$25:$AG$25,MATCH(AB$1,'Tax Percentages'!$B$4:$AG$4,0)))</f>
        <v/>
      </c>
      <c r="AC7" s="43">
        <f>Hydrogen!AF$41*About!$A$101*(1-INDEX('Tax Percentages'!$B$25:$AG$25,MATCH(AC$1,'Tax Percentages'!$B$4:$AG$4,0)))</f>
        <v/>
      </c>
      <c r="AD7" s="43">
        <f>Hydrogen!AG$41*About!$A$101*(1-INDEX('Tax Percentages'!$B$25:$AG$25,MATCH(AD$1,'Tax Percentages'!$B$4:$AG$4,0)))</f>
        <v/>
      </c>
      <c r="AE7" s="43">
        <f>Hydrogen!AH$41*About!$A$101*(1-INDEX('Tax Percentages'!$B$25:$AG$25,MATCH(AE$1,'Tax Percentages'!$B$4:$AG$4,0)))</f>
        <v/>
      </c>
      <c r="AF7" s="43">
        <f>Hydrogen!AI$41*About!$A$101*(1-INDEX('Tax Percentages'!$B$25:$AG$25,MATCH(AF$1,'Tax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3'!$C$46:$AJ$46,MATCH(B$1,'AEO Table 3'!$C$1:$AJ$1,0))/10^6*dollars_2019_2012*INDEX('Tax Percentages'!$B$5:$AG$5,MATCH(B$1,'Tax Percentages'!$B$4:$AG$4,0))</f>
        <v/>
      </c>
      <c r="C2" s="70">
        <f>INDEX('AEO Table 3'!$C$46:$AJ$46,MATCH(C$1,'AEO Table 3'!$C$1:$AJ$1,0))/10^6*dollars_2019_2012*INDEX('Tax Percentages'!$B$5:$AG$5,MATCH(C$1,'Tax Percentages'!$B$4:$AG$4,0))</f>
        <v/>
      </c>
      <c r="D2" s="70">
        <f>INDEX('AEO Table 3'!$C$46:$AJ$46,MATCH(D$1,'AEO Table 3'!$C$1:$AJ$1,0))/10^6*dollars_2019_2012*INDEX('Tax Percentages'!$B$5:$AG$5,MATCH(D$1,'Tax Percentages'!$B$4:$AG$4,0))</f>
        <v/>
      </c>
      <c r="E2" s="70">
        <f>INDEX('AEO Table 3'!$C$46:$AJ$46,MATCH(E$1,'AEO Table 3'!$C$1:$AJ$1,0))/10^6*dollars_2019_2012*INDEX('Tax Percentages'!$B$5:$AG$5,MATCH(E$1,'Tax Percentages'!$B$4:$AG$4,0))</f>
        <v/>
      </c>
      <c r="F2" s="70">
        <f>INDEX('AEO Table 3'!$C$46:$AJ$46,MATCH(F$1,'AEO Table 3'!$C$1:$AJ$1,0))/10^6*dollars_2019_2012*INDEX('Tax Percentages'!$B$5:$AG$5,MATCH(F$1,'Tax Percentages'!$B$4:$AG$4,0))</f>
        <v/>
      </c>
      <c r="G2" s="70">
        <f>INDEX('AEO Table 3'!$C$46:$AJ$46,MATCH(G$1,'AEO Table 3'!$C$1:$AJ$1,0))/10^6*dollars_2019_2012*INDEX('Tax Percentages'!$B$5:$AG$5,MATCH(G$1,'Tax Percentages'!$B$4:$AG$4,0))</f>
        <v/>
      </c>
      <c r="H2" s="70">
        <f>INDEX('AEO Table 3'!$C$46:$AJ$46,MATCH(H$1,'AEO Table 3'!$C$1:$AJ$1,0))/10^6*dollars_2019_2012*INDEX('Tax Percentages'!$B$5:$AG$5,MATCH(H$1,'Tax Percentages'!$B$4:$AG$4,0))</f>
        <v/>
      </c>
      <c r="I2" s="70">
        <f>INDEX('AEO Table 3'!$C$46:$AJ$46,MATCH(I$1,'AEO Table 3'!$C$1:$AJ$1,0))/10^6*dollars_2019_2012*INDEX('Tax Percentages'!$B$5:$AG$5,MATCH(I$1,'Tax Percentages'!$B$4:$AG$4,0))</f>
        <v/>
      </c>
      <c r="J2" s="70">
        <f>INDEX('AEO Table 3'!$C$46:$AJ$46,MATCH(J$1,'AEO Table 3'!$C$1:$AJ$1,0))/10^6*dollars_2019_2012*INDEX('Tax Percentages'!$B$5:$AG$5,MATCH(J$1,'Tax Percentages'!$B$4:$AG$4,0))</f>
        <v/>
      </c>
      <c r="K2" s="70">
        <f>INDEX('AEO Table 3'!$C$46:$AJ$46,MATCH(K$1,'AEO Table 3'!$C$1:$AJ$1,0))/10^6*dollars_2019_2012*INDEX('Tax Percentages'!$B$5:$AG$5,MATCH(K$1,'Tax Percentages'!$B$4:$AG$4,0))</f>
        <v/>
      </c>
      <c r="L2" s="70">
        <f>INDEX('AEO Table 3'!$C$46:$AJ$46,MATCH(L$1,'AEO Table 3'!$C$1:$AJ$1,0))/10^6*dollars_2019_2012*INDEX('Tax Percentages'!$B$5:$AG$5,MATCH(L$1,'Tax Percentages'!$B$4:$AG$4,0))</f>
        <v/>
      </c>
      <c r="M2" s="70">
        <f>INDEX('AEO Table 3'!$C$46:$AJ$46,MATCH(M$1,'AEO Table 3'!$C$1:$AJ$1,0))/10^6*dollars_2019_2012*INDEX('Tax Percentages'!$B$5:$AG$5,MATCH(M$1,'Tax Percentages'!$B$4:$AG$4,0))</f>
        <v/>
      </c>
      <c r="N2" s="70">
        <f>INDEX('AEO Table 3'!$C$46:$AJ$46,MATCH(N$1,'AEO Table 3'!$C$1:$AJ$1,0))/10^6*dollars_2019_2012*INDEX('Tax Percentages'!$B$5:$AG$5,MATCH(N$1,'Tax Percentages'!$B$4:$AG$4,0))</f>
        <v/>
      </c>
      <c r="O2" s="70">
        <f>INDEX('AEO Table 3'!$C$46:$AJ$46,MATCH(O$1,'AEO Table 3'!$C$1:$AJ$1,0))/10^6*dollars_2019_2012*INDEX('Tax Percentages'!$B$5:$AG$5,MATCH(O$1,'Tax Percentages'!$B$4:$AG$4,0))</f>
        <v/>
      </c>
      <c r="P2" s="70">
        <f>INDEX('AEO Table 3'!$C$46:$AJ$46,MATCH(P$1,'AEO Table 3'!$C$1:$AJ$1,0))/10^6*dollars_2019_2012*INDEX('Tax Percentages'!$B$5:$AG$5,MATCH(P$1,'Tax Percentages'!$B$4:$AG$4,0))</f>
        <v/>
      </c>
      <c r="Q2" s="70">
        <f>INDEX('AEO Table 3'!$C$46:$AJ$46,MATCH(Q$1,'AEO Table 3'!$C$1:$AJ$1,0))/10^6*dollars_2019_2012*INDEX('Tax Percentages'!$B$5:$AG$5,MATCH(Q$1,'Tax Percentages'!$B$4:$AG$4,0))</f>
        <v/>
      </c>
      <c r="R2" s="70">
        <f>INDEX('AEO Table 3'!$C$46:$AJ$46,MATCH(R$1,'AEO Table 3'!$C$1:$AJ$1,0))/10^6*dollars_2019_2012*INDEX('Tax Percentages'!$B$5:$AG$5,MATCH(R$1,'Tax Percentages'!$B$4:$AG$4,0))</f>
        <v/>
      </c>
      <c r="S2" s="70">
        <f>INDEX('AEO Table 3'!$C$46:$AJ$46,MATCH(S$1,'AEO Table 3'!$C$1:$AJ$1,0))/10^6*dollars_2019_2012*INDEX('Tax Percentages'!$B$5:$AG$5,MATCH(S$1,'Tax Percentages'!$B$4:$AG$4,0))</f>
        <v/>
      </c>
      <c r="T2" s="70">
        <f>INDEX('AEO Table 3'!$C$46:$AJ$46,MATCH(T$1,'AEO Table 3'!$C$1:$AJ$1,0))/10^6*dollars_2019_2012*INDEX('Tax Percentages'!$B$5:$AG$5,MATCH(T$1,'Tax Percentages'!$B$4:$AG$4,0))</f>
        <v/>
      </c>
      <c r="U2" s="70">
        <f>INDEX('AEO Table 3'!$C$46:$AJ$46,MATCH(U$1,'AEO Table 3'!$C$1:$AJ$1,0))/10^6*dollars_2019_2012*INDEX('Tax Percentages'!$B$5:$AG$5,MATCH(U$1,'Tax Percentages'!$B$4:$AG$4,0))</f>
        <v/>
      </c>
      <c r="V2" s="70">
        <f>INDEX('AEO Table 3'!$C$46:$AJ$46,MATCH(V$1,'AEO Table 3'!$C$1:$AJ$1,0))/10^6*dollars_2019_2012*INDEX('Tax Percentages'!$B$5:$AG$5,MATCH(V$1,'Tax Percentages'!$B$4:$AG$4,0))</f>
        <v/>
      </c>
      <c r="W2" s="70">
        <f>INDEX('AEO Table 3'!$C$46:$AJ$46,MATCH(W$1,'AEO Table 3'!$C$1:$AJ$1,0))/10^6*dollars_2019_2012*INDEX('Tax Percentages'!$B$5:$AG$5,MATCH(W$1,'Tax Percentages'!$B$4:$AG$4,0))</f>
        <v/>
      </c>
      <c r="X2" s="70">
        <f>INDEX('AEO Table 3'!$C$46:$AJ$46,MATCH(X$1,'AEO Table 3'!$C$1:$AJ$1,0))/10^6*dollars_2019_2012*INDEX('Tax Percentages'!$B$5:$AG$5,MATCH(X$1,'Tax Percentages'!$B$4:$AG$4,0))</f>
        <v/>
      </c>
      <c r="Y2" s="70">
        <f>INDEX('AEO Table 3'!$C$46:$AJ$46,MATCH(Y$1,'AEO Table 3'!$C$1:$AJ$1,0))/10^6*dollars_2019_2012*INDEX('Tax Percentages'!$B$5:$AG$5,MATCH(Y$1,'Tax Percentages'!$B$4:$AG$4,0))</f>
        <v/>
      </c>
      <c r="Z2" s="70">
        <f>INDEX('AEO Table 3'!$C$46:$AJ$46,MATCH(Z$1,'AEO Table 3'!$C$1:$AJ$1,0))/10^6*dollars_2019_2012*INDEX('Tax Percentages'!$B$5:$AG$5,MATCH(Z$1,'Tax Percentages'!$B$4:$AG$4,0))</f>
        <v/>
      </c>
      <c r="AA2" s="70">
        <f>INDEX('AEO Table 3'!$C$46:$AJ$46,MATCH(AA$1,'AEO Table 3'!$C$1:$AJ$1,0))/10^6*dollars_2019_2012*INDEX('Tax Percentages'!$B$5:$AG$5,MATCH(AA$1,'Tax Percentages'!$B$4:$AG$4,0))</f>
        <v/>
      </c>
      <c r="AB2" s="70">
        <f>INDEX('AEO Table 3'!$C$46:$AJ$46,MATCH(AB$1,'AEO Table 3'!$C$1:$AJ$1,0))/10^6*dollars_2019_2012*INDEX('Tax Percentages'!$B$5:$AG$5,MATCH(AB$1,'Tax Percentages'!$B$4:$AG$4,0))</f>
        <v/>
      </c>
      <c r="AC2" s="70">
        <f>INDEX('AEO Table 3'!$C$46:$AJ$46,MATCH(AC$1,'AEO Table 3'!$C$1:$AJ$1,0))/10^6*dollars_2019_2012*INDEX('Tax Percentages'!$B$5:$AG$5,MATCH(AC$1,'Tax Percentages'!$B$4:$AG$4,0))</f>
        <v/>
      </c>
      <c r="AD2" s="70">
        <f>INDEX('AEO Table 3'!$C$46:$AJ$46,MATCH(AD$1,'AEO Table 3'!$C$1:$AJ$1,0))/10^6*dollars_2019_2012*INDEX('Tax Percentages'!$B$5:$AG$5,MATCH(AD$1,'Tax Percentages'!$B$4:$AG$4,0))</f>
        <v/>
      </c>
      <c r="AE2" s="70">
        <f>INDEX('AEO Table 3'!$C$46:$AJ$46,MATCH(AE$1,'AEO Table 3'!$C$1:$AJ$1,0))/10^6*dollars_2019_2012*INDEX('Tax Percentages'!$B$5:$AG$5,MATCH(AE$1,'Tax Percentages'!$B$4:$AG$4,0))</f>
        <v/>
      </c>
      <c r="AF2" s="70">
        <f>INDEX('AEO Table 3'!$C$46:$AJ$46,MATCH(AF$1,'AEO Table 3'!$C$1:$AJ$1,0))/10^6*dollars_2019_2012*INDEX('Tax Percentages'!$B$5:$AG$5,MATCH(AF$1,'Tax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3'!$C$19:$AJ$19,MATCH(B$1,'AEO Table 3'!$C$1:$AJ$1,0))/10^6*dollars_2019_2012*INDEX('Tax Percentages'!$B$5:$AG$5,MATCH(B$1,'Tax Percentages'!$B$4:$AG$4,0))</f>
        <v/>
      </c>
      <c r="C4" s="70">
        <f>INDEX('AEO Table 3'!$C$19:$AJ$19,MATCH(C$1,'AEO Table 3'!$C$1:$AJ$1,0))/10^6*dollars_2019_2012*INDEX('Tax Percentages'!$B$5:$AG$5,MATCH(C$1,'Tax Percentages'!$B$4:$AG$4,0))</f>
        <v/>
      </c>
      <c r="D4" s="70">
        <f>INDEX('AEO Table 3'!$C$19:$AJ$19,MATCH(D$1,'AEO Table 3'!$C$1:$AJ$1,0))/10^6*dollars_2019_2012*INDEX('Tax Percentages'!$B$5:$AG$5,MATCH(D$1,'Tax Percentages'!$B$4:$AG$4,0))</f>
        <v/>
      </c>
      <c r="E4" s="70">
        <f>INDEX('AEO Table 3'!$C$19:$AJ$19,MATCH(E$1,'AEO Table 3'!$C$1:$AJ$1,0))/10^6*dollars_2019_2012*INDEX('Tax Percentages'!$B$5:$AG$5,MATCH(E$1,'Tax Percentages'!$B$4:$AG$4,0))</f>
        <v/>
      </c>
      <c r="F4" s="70">
        <f>INDEX('AEO Table 3'!$C$19:$AJ$19,MATCH(F$1,'AEO Table 3'!$C$1:$AJ$1,0))/10^6*dollars_2019_2012*INDEX('Tax Percentages'!$B$5:$AG$5,MATCH(F$1,'Tax Percentages'!$B$4:$AG$4,0))</f>
        <v/>
      </c>
      <c r="G4" s="70">
        <f>INDEX('AEO Table 3'!$C$19:$AJ$19,MATCH(G$1,'AEO Table 3'!$C$1:$AJ$1,0))/10^6*dollars_2019_2012*INDEX('Tax Percentages'!$B$5:$AG$5,MATCH(G$1,'Tax Percentages'!$B$4:$AG$4,0))</f>
        <v/>
      </c>
      <c r="H4" s="70">
        <f>INDEX('AEO Table 3'!$C$19:$AJ$19,MATCH(H$1,'AEO Table 3'!$C$1:$AJ$1,0))/10^6*dollars_2019_2012*INDEX('Tax Percentages'!$B$5:$AG$5,MATCH(H$1,'Tax Percentages'!$B$4:$AG$4,0))</f>
        <v/>
      </c>
      <c r="I4" s="70">
        <f>INDEX('AEO Table 3'!$C$19:$AJ$19,MATCH(I$1,'AEO Table 3'!$C$1:$AJ$1,0))/10^6*dollars_2019_2012*INDEX('Tax Percentages'!$B$5:$AG$5,MATCH(I$1,'Tax Percentages'!$B$4:$AG$4,0))</f>
        <v/>
      </c>
      <c r="J4" s="70">
        <f>INDEX('AEO Table 3'!$C$19:$AJ$19,MATCH(J$1,'AEO Table 3'!$C$1:$AJ$1,0))/10^6*dollars_2019_2012*INDEX('Tax Percentages'!$B$5:$AG$5,MATCH(J$1,'Tax Percentages'!$B$4:$AG$4,0))</f>
        <v/>
      </c>
      <c r="K4" s="70">
        <f>INDEX('AEO Table 3'!$C$19:$AJ$19,MATCH(K$1,'AEO Table 3'!$C$1:$AJ$1,0))/10^6*dollars_2019_2012*INDEX('Tax Percentages'!$B$5:$AG$5,MATCH(K$1,'Tax Percentages'!$B$4:$AG$4,0))</f>
        <v/>
      </c>
      <c r="L4" s="70">
        <f>INDEX('AEO Table 3'!$C$19:$AJ$19,MATCH(L$1,'AEO Table 3'!$C$1:$AJ$1,0))/10^6*dollars_2019_2012*INDEX('Tax Percentages'!$B$5:$AG$5,MATCH(L$1,'Tax Percentages'!$B$4:$AG$4,0))</f>
        <v/>
      </c>
      <c r="M4" s="70">
        <f>INDEX('AEO Table 3'!$C$19:$AJ$19,MATCH(M$1,'AEO Table 3'!$C$1:$AJ$1,0))/10^6*dollars_2019_2012*INDEX('Tax Percentages'!$B$5:$AG$5,MATCH(M$1,'Tax Percentages'!$B$4:$AG$4,0))</f>
        <v/>
      </c>
      <c r="N4" s="70">
        <f>INDEX('AEO Table 3'!$C$19:$AJ$19,MATCH(N$1,'AEO Table 3'!$C$1:$AJ$1,0))/10^6*dollars_2019_2012*INDEX('Tax Percentages'!$B$5:$AG$5,MATCH(N$1,'Tax Percentages'!$B$4:$AG$4,0))</f>
        <v/>
      </c>
      <c r="O4" s="70">
        <f>INDEX('AEO Table 3'!$C$19:$AJ$19,MATCH(O$1,'AEO Table 3'!$C$1:$AJ$1,0))/10^6*dollars_2019_2012*INDEX('Tax Percentages'!$B$5:$AG$5,MATCH(O$1,'Tax Percentages'!$B$4:$AG$4,0))</f>
        <v/>
      </c>
      <c r="P4" s="70">
        <f>INDEX('AEO Table 3'!$C$19:$AJ$19,MATCH(P$1,'AEO Table 3'!$C$1:$AJ$1,0))/10^6*dollars_2019_2012*INDEX('Tax Percentages'!$B$5:$AG$5,MATCH(P$1,'Tax Percentages'!$B$4:$AG$4,0))</f>
        <v/>
      </c>
      <c r="Q4" s="70">
        <f>INDEX('AEO Table 3'!$C$19:$AJ$19,MATCH(Q$1,'AEO Table 3'!$C$1:$AJ$1,0))/10^6*dollars_2019_2012*INDEX('Tax Percentages'!$B$5:$AG$5,MATCH(Q$1,'Tax Percentages'!$B$4:$AG$4,0))</f>
        <v/>
      </c>
      <c r="R4" s="70">
        <f>INDEX('AEO Table 3'!$C$19:$AJ$19,MATCH(R$1,'AEO Table 3'!$C$1:$AJ$1,0))/10^6*dollars_2019_2012*INDEX('Tax Percentages'!$B$5:$AG$5,MATCH(R$1,'Tax Percentages'!$B$4:$AG$4,0))</f>
        <v/>
      </c>
      <c r="S4" s="70">
        <f>INDEX('AEO Table 3'!$C$19:$AJ$19,MATCH(S$1,'AEO Table 3'!$C$1:$AJ$1,0))/10^6*dollars_2019_2012*INDEX('Tax Percentages'!$B$5:$AG$5,MATCH(S$1,'Tax Percentages'!$B$4:$AG$4,0))</f>
        <v/>
      </c>
      <c r="T4" s="70">
        <f>INDEX('AEO Table 3'!$C$19:$AJ$19,MATCH(T$1,'AEO Table 3'!$C$1:$AJ$1,0))/10^6*dollars_2019_2012*INDEX('Tax Percentages'!$B$5:$AG$5,MATCH(T$1,'Tax Percentages'!$B$4:$AG$4,0))</f>
        <v/>
      </c>
      <c r="U4" s="70">
        <f>INDEX('AEO Table 3'!$C$19:$AJ$19,MATCH(U$1,'AEO Table 3'!$C$1:$AJ$1,0))/10^6*dollars_2019_2012*INDEX('Tax Percentages'!$B$5:$AG$5,MATCH(U$1,'Tax Percentages'!$B$4:$AG$4,0))</f>
        <v/>
      </c>
      <c r="V4" s="70">
        <f>INDEX('AEO Table 3'!$C$19:$AJ$19,MATCH(V$1,'AEO Table 3'!$C$1:$AJ$1,0))/10^6*dollars_2019_2012*INDEX('Tax Percentages'!$B$5:$AG$5,MATCH(V$1,'Tax Percentages'!$B$4:$AG$4,0))</f>
        <v/>
      </c>
      <c r="W4" s="70">
        <f>INDEX('AEO Table 3'!$C$19:$AJ$19,MATCH(W$1,'AEO Table 3'!$C$1:$AJ$1,0))/10^6*dollars_2019_2012*INDEX('Tax Percentages'!$B$5:$AG$5,MATCH(W$1,'Tax Percentages'!$B$4:$AG$4,0))</f>
        <v/>
      </c>
      <c r="X4" s="70">
        <f>INDEX('AEO Table 3'!$C$19:$AJ$19,MATCH(X$1,'AEO Table 3'!$C$1:$AJ$1,0))/10^6*dollars_2019_2012*INDEX('Tax Percentages'!$B$5:$AG$5,MATCH(X$1,'Tax Percentages'!$B$4:$AG$4,0))</f>
        <v/>
      </c>
      <c r="Y4" s="70">
        <f>INDEX('AEO Table 3'!$C$19:$AJ$19,MATCH(Y$1,'AEO Table 3'!$C$1:$AJ$1,0))/10^6*dollars_2019_2012*INDEX('Tax Percentages'!$B$5:$AG$5,MATCH(Y$1,'Tax Percentages'!$B$4:$AG$4,0))</f>
        <v/>
      </c>
      <c r="Z4" s="70">
        <f>INDEX('AEO Table 3'!$C$19:$AJ$19,MATCH(Z$1,'AEO Table 3'!$C$1:$AJ$1,0))/10^6*dollars_2019_2012*INDEX('Tax Percentages'!$B$5:$AG$5,MATCH(Z$1,'Tax Percentages'!$B$4:$AG$4,0))</f>
        <v/>
      </c>
      <c r="AA4" s="70">
        <f>INDEX('AEO Table 3'!$C$19:$AJ$19,MATCH(AA$1,'AEO Table 3'!$C$1:$AJ$1,0))/10^6*dollars_2019_2012*INDEX('Tax Percentages'!$B$5:$AG$5,MATCH(AA$1,'Tax Percentages'!$B$4:$AG$4,0))</f>
        <v/>
      </c>
      <c r="AB4" s="70">
        <f>INDEX('AEO Table 3'!$C$19:$AJ$19,MATCH(AB$1,'AEO Table 3'!$C$1:$AJ$1,0))/10^6*dollars_2019_2012*INDEX('Tax Percentages'!$B$5:$AG$5,MATCH(AB$1,'Tax Percentages'!$B$4:$AG$4,0))</f>
        <v/>
      </c>
      <c r="AC4" s="70">
        <f>INDEX('AEO Table 3'!$C$19:$AJ$19,MATCH(AC$1,'AEO Table 3'!$C$1:$AJ$1,0))/10^6*dollars_2019_2012*INDEX('Tax Percentages'!$B$5:$AG$5,MATCH(AC$1,'Tax Percentages'!$B$4:$AG$4,0))</f>
        <v/>
      </c>
      <c r="AD4" s="70">
        <f>INDEX('AEO Table 3'!$C$19:$AJ$19,MATCH(AD$1,'AEO Table 3'!$C$1:$AJ$1,0))/10^6*dollars_2019_2012*INDEX('Tax Percentages'!$B$5:$AG$5,MATCH(AD$1,'Tax Percentages'!$B$4:$AG$4,0))</f>
        <v/>
      </c>
      <c r="AE4" s="70">
        <f>INDEX('AEO Table 3'!$C$19:$AJ$19,MATCH(AE$1,'AEO Table 3'!$C$1:$AJ$1,0))/10^6*dollars_2019_2012*INDEX('Tax Percentages'!$B$5:$AG$5,MATCH(AE$1,'Tax Percentages'!$B$4:$AG$4,0))</f>
        <v/>
      </c>
      <c r="AF4" s="70">
        <f>INDEX('AEO Table 3'!$C$19:$AJ$19,MATCH(AF$1,'AEO Table 3'!$C$1:$AJ$1,0))/10^6*dollars_2019_2012*INDEX('Tax Percentages'!$B$5:$AG$5,MATCH(AF$1,'Tax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3'!$C$26:$AJ$26,MATCH(B$1,'AEO Table 3'!$C$1:$AJ$1,0))/10^6*dollars_2019_2012*INDEX('Tax Percentages'!$B$5:$AG$5,MATCH(B$1,'Tax Percentages'!$B$4:$AG$4,0))</f>
        <v/>
      </c>
      <c r="C5" s="70">
        <f>INDEX('AEO Table 3'!$C$26:$AJ$26,MATCH(C$1,'AEO Table 3'!$C$1:$AJ$1,0))/10^6*dollars_2019_2012*INDEX('Tax Percentages'!$B$5:$AG$5,MATCH(C$1,'Tax Percentages'!$B$4:$AG$4,0))</f>
        <v/>
      </c>
      <c r="D5" s="70">
        <f>INDEX('AEO Table 3'!$C$26:$AJ$26,MATCH(D$1,'AEO Table 3'!$C$1:$AJ$1,0))/10^6*dollars_2019_2012*INDEX('Tax Percentages'!$B$5:$AG$5,MATCH(D$1,'Tax Percentages'!$B$4:$AG$4,0))</f>
        <v/>
      </c>
      <c r="E5" s="70">
        <f>INDEX('AEO Table 3'!$C$26:$AJ$26,MATCH(E$1,'AEO Table 3'!$C$1:$AJ$1,0))/10^6*dollars_2019_2012*INDEX('Tax Percentages'!$B$5:$AG$5,MATCH(E$1,'Tax Percentages'!$B$4:$AG$4,0))</f>
        <v/>
      </c>
      <c r="F5" s="70">
        <f>INDEX('AEO Table 3'!$C$26:$AJ$26,MATCH(F$1,'AEO Table 3'!$C$1:$AJ$1,0))/10^6*dollars_2019_2012*INDEX('Tax Percentages'!$B$5:$AG$5,MATCH(F$1,'Tax Percentages'!$B$4:$AG$4,0))</f>
        <v/>
      </c>
      <c r="G5" s="70">
        <f>INDEX('AEO Table 3'!$C$26:$AJ$26,MATCH(G$1,'AEO Table 3'!$C$1:$AJ$1,0))/10^6*dollars_2019_2012*INDEX('Tax Percentages'!$B$5:$AG$5,MATCH(G$1,'Tax Percentages'!$B$4:$AG$4,0))</f>
        <v/>
      </c>
      <c r="H5" s="70">
        <f>INDEX('AEO Table 3'!$C$26:$AJ$26,MATCH(H$1,'AEO Table 3'!$C$1:$AJ$1,0))/10^6*dollars_2019_2012*INDEX('Tax Percentages'!$B$5:$AG$5,MATCH(H$1,'Tax Percentages'!$B$4:$AG$4,0))</f>
        <v/>
      </c>
      <c r="I5" s="70">
        <f>INDEX('AEO Table 3'!$C$26:$AJ$26,MATCH(I$1,'AEO Table 3'!$C$1:$AJ$1,0))/10^6*dollars_2019_2012*INDEX('Tax Percentages'!$B$5:$AG$5,MATCH(I$1,'Tax Percentages'!$B$4:$AG$4,0))</f>
        <v/>
      </c>
      <c r="J5" s="70">
        <f>INDEX('AEO Table 3'!$C$26:$AJ$26,MATCH(J$1,'AEO Table 3'!$C$1:$AJ$1,0))/10^6*dollars_2019_2012*INDEX('Tax Percentages'!$B$5:$AG$5,MATCH(J$1,'Tax Percentages'!$B$4:$AG$4,0))</f>
        <v/>
      </c>
      <c r="K5" s="70">
        <f>INDEX('AEO Table 3'!$C$26:$AJ$26,MATCH(K$1,'AEO Table 3'!$C$1:$AJ$1,0))/10^6*dollars_2019_2012*INDEX('Tax Percentages'!$B$5:$AG$5,MATCH(K$1,'Tax Percentages'!$B$4:$AG$4,0))</f>
        <v/>
      </c>
      <c r="L5" s="70">
        <f>INDEX('AEO Table 3'!$C$26:$AJ$26,MATCH(L$1,'AEO Table 3'!$C$1:$AJ$1,0))/10^6*dollars_2019_2012*INDEX('Tax Percentages'!$B$5:$AG$5,MATCH(L$1,'Tax Percentages'!$B$4:$AG$4,0))</f>
        <v/>
      </c>
      <c r="M5" s="70">
        <f>INDEX('AEO Table 3'!$C$26:$AJ$26,MATCH(M$1,'AEO Table 3'!$C$1:$AJ$1,0))/10^6*dollars_2019_2012*INDEX('Tax Percentages'!$B$5:$AG$5,MATCH(M$1,'Tax Percentages'!$B$4:$AG$4,0))</f>
        <v/>
      </c>
      <c r="N5" s="70">
        <f>INDEX('AEO Table 3'!$C$26:$AJ$26,MATCH(N$1,'AEO Table 3'!$C$1:$AJ$1,0))/10^6*dollars_2019_2012*INDEX('Tax Percentages'!$B$5:$AG$5,MATCH(N$1,'Tax Percentages'!$B$4:$AG$4,0))</f>
        <v/>
      </c>
      <c r="O5" s="70">
        <f>INDEX('AEO Table 3'!$C$26:$AJ$26,MATCH(O$1,'AEO Table 3'!$C$1:$AJ$1,0))/10^6*dollars_2019_2012*INDEX('Tax Percentages'!$B$5:$AG$5,MATCH(O$1,'Tax Percentages'!$B$4:$AG$4,0))</f>
        <v/>
      </c>
      <c r="P5" s="70">
        <f>INDEX('AEO Table 3'!$C$26:$AJ$26,MATCH(P$1,'AEO Table 3'!$C$1:$AJ$1,0))/10^6*dollars_2019_2012*INDEX('Tax Percentages'!$B$5:$AG$5,MATCH(P$1,'Tax Percentages'!$B$4:$AG$4,0))</f>
        <v/>
      </c>
      <c r="Q5" s="70">
        <f>INDEX('AEO Table 3'!$C$26:$AJ$26,MATCH(Q$1,'AEO Table 3'!$C$1:$AJ$1,0))/10^6*dollars_2019_2012*INDEX('Tax Percentages'!$B$5:$AG$5,MATCH(Q$1,'Tax Percentages'!$B$4:$AG$4,0))</f>
        <v/>
      </c>
      <c r="R5" s="70">
        <f>INDEX('AEO Table 3'!$C$26:$AJ$26,MATCH(R$1,'AEO Table 3'!$C$1:$AJ$1,0))/10^6*dollars_2019_2012*INDEX('Tax Percentages'!$B$5:$AG$5,MATCH(R$1,'Tax Percentages'!$B$4:$AG$4,0))</f>
        <v/>
      </c>
      <c r="S5" s="70">
        <f>INDEX('AEO Table 3'!$C$26:$AJ$26,MATCH(S$1,'AEO Table 3'!$C$1:$AJ$1,0))/10^6*dollars_2019_2012*INDEX('Tax Percentages'!$B$5:$AG$5,MATCH(S$1,'Tax Percentages'!$B$4:$AG$4,0))</f>
        <v/>
      </c>
      <c r="T5" s="70">
        <f>INDEX('AEO Table 3'!$C$26:$AJ$26,MATCH(T$1,'AEO Table 3'!$C$1:$AJ$1,0))/10^6*dollars_2019_2012*INDEX('Tax Percentages'!$B$5:$AG$5,MATCH(T$1,'Tax Percentages'!$B$4:$AG$4,0))</f>
        <v/>
      </c>
      <c r="U5" s="70">
        <f>INDEX('AEO Table 3'!$C$26:$AJ$26,MATCH(U$1,'AEO Table 3'!$C$1:$AJ$1,0))/10^6*dollars_2019_2012*INDEX('Tax Percentages'!$B$5:$AG$5,MATCH(U$1,'Tax Percentages'!$B$4:$AG$4,0))</f>
        <v/>
      </c>
      <c r="V5" s="70">
        <f>INDEX('AEO Table 3'!$C$26:$AJ$26,MATCH(V$1,'AEO Table 3'!$C$1:$AJ$1,0))/10^6*dollars_2019_2012*INDEX('Tax Percentages'!$B$5:$AG$5,MATCH(V$1,'Tax Percentages'!$B$4:$AG$4,0))</f>
        <v/>
      </c>
      <c r="W5" s="70">
        <f>INDEX('AEO Table 3'!$C$26:$AJ$26,MATCH(W$1,'AEO Table 3'!$C$1:$AJ$1,0))/10^6*dollars_2019_2012*INDEX('Tax Percentages'!$B$5:$AG$5,MATCH(W$1,'Tax Percentages'!$B$4:$AG$4,0))</f>
        <v/>
      </c>
      <c r="X5" s="70">
        <f>INDEX('AEO Table 3'!$C$26:$AJ$26,MATCH(X$1,'AEO Table 3'!$C$1:$AJ$1,0))/10^6*dollars_2019_2012*INDEX('Tax Percentages'!$B$5:$AG$5,MATCH(X$1,'Tax Percentages'!$B$4:$AG$4,0))</f>
        <v/>
      </c>
      <c r="Y5" s="70">
        <f>INDEX('AEO Table 3'!$C$26:$AJ$26,MATCH(Y$1,'AEO Table 3'!$C$1:$AJ$1,0))/10^6*dollars_2019_2012*INDEX('Tax Percentages'!$B$5:$AG$5,MATCH(Y$1,'Tax Percentages'!$B$4:$AG$4,0))</f>
        <v/>
      </c>
      <c r="Z5" s="70">
        <f>INDEX('AEO Table 3'!$C$26:$AJ$26,MATCH(Z$1,'AEO Table 3'!$C$1:$AJ$1,0))/10^6*dollars_2019_2012*INDEX('Tax Percentages'!$B$5:$AG$5,MATCH(Z$1,'Tax Percentages'!$B$4:$AG$4,0))</f>
        <v/>
      </c>
      <c r="AA5" s="70">
        <f>INDEX('AEO Table 3'!$C$26:$AJ$26,MATCH(AA$1,'AEO Table 3'!$C$1:$AJ$1,0))/10^6*dollars_2019_2012*INDEX('Tax Percentages'!$B$5:$AG$5,MATCH(AA$1,'Tax Percentages'!$B$4:$AG$4,0))</f>
        <v/>
      </c>
      <c r="AB5" s="70">
        <f>INDEX('AEO Table 3'!$C$26:$AJ$26,MATCH(AB$1,'AEO Table 3'!$C$1:$AJ$1,0))/10^6*dollars_2019_2012*INDEX('Tax Percentages'!$B$5:$AG$5,MATCH(AB$1,'Tax Percentages'!$B$4:$AG$4,0))</f>
        <v/>
      </c>
      <c r="AC5" s="70">
        <f>INDEX('AEO Table 3'!$C$26:$AJ$26,MATCH(AC$1,'AEO Table 3'!$C$1:$AJ$1,0))/10^6*dollars_2019_2012*INDEX('Tax Percentages'!$B$5:$AG$5,MATCH(AC$1,'Tax Percentages'!$B$4:$AG$4,0))</f>
        <v/>
      </c>
      <c r="AD5" s="70">
        <f>INDEX('AEO Table 3'!$C$26:$AJ$26,MATCH(AD$1,'AEO Table 3'!$C$1:$AJ$1,0))/10^6*dollars_2019_2012*INDEX('Tax Percentages'!$B$5:$AG$5,MATCH(AD$1,'Tax Percentages'!$B$4:$AG$4,0))</f>
        <v/>
      </c>
      <c r="AE5" s="70">
        <f>INDEX('AEO Table 3'!$C$26:$AJ$26,MATCH(AE$1,'AEO Table 3'!$C$1:$AJ$1,0))/10^6*dollars_2019_2012*INDEX('Tax Percentages'!$B$5:$AG$5,MATCH(AE$1,'Tax Percentages'!$B$4:$AG$4,0))</f>
        <v/>
      </c>
      <c r="AF5" s="70">
        <f>INDEX('AEO Table 3'!$C$26:$AJ$26,MATCH(AF$1,'AEO Table 3'!$C$1:$AJ$1,0))/10^6*dollars_2019_2012*INDEX('Tax Percentages'!$B$5:$AG$5,MATCH(AF$1,'Tax Percentages'!$B$4:$AG$4,0))</f>
        <v/>
      </c>
    </row>
    <row r="6">
      <c r="A6" s="18" t="inlineStr">
        <is>
          <t>Industry Sector</t>
        </is>
      </c>
      <c r="B6" s="70">
        <f>INDEX('AEO Table 3'!$C$36:$AJ$36,MATCH(B$1,'AEO Table 3'!$C$1:$AJ$1,0))/10^6*dollars_2019_2012*INDEX('Tax Percentages'!$B$5:$AG$5,MATCH(B$1,'Tax Percentages'!$B$4:$AG$4,0))</f>
        <v/>
      </c>
      <c r="C6" s="70">
        <f>INDEX('AEO Table 3'!$C$36:$AJ$36,MATCH(C$1,'AEO Table 3'!$C$1:$AJ$1,0))/10^6*dollars_2019_2012*INDEX('Tax Percentages'!$B$5:$AG$5,MATCH(C$1,'Tax Percentages'!$B$4:$AG$4,0))</f>
        <v/>
      </c>
      <c r="D6" s="70">
        <f>INDEX('AEO Table 3'!$C$36:$AJ$36,MATCH(D$1,'AEO Table 3'!$C$1:$AJ$1,0))/10^6*dollars_2019_2012*INDEX('Tax Percentages'!$B$5:$AG$5,MATCH(D$1,'Tax Percentages'!$B$4:$AG$4,0))</f>
        <v/>
      </c>
      <c r="E6" s="70">
        <f>INDEX('AEO Table 3'!$C$36:$AJ$36,MATCH(E$1,'AEO Table 3'!$C$1:$AJ$1,0))/10^6*dollars_2019_2012*INDEX('Tax Percentages'!$B$5:$AG$5,MATCH(E$1,'Tax Percentages'!$B$4:$AG$4,0))</f>
        <v/>
      </c>
      <c r="F6" s="70">
        <f>INDEX('AEO Table 3'!$C$36:$AJ$36,MATCH(F$1,'AEO Table 3'!$C$1:$AJ$1,0))/10^6*dollars_2019_2012*INDEX('Tax Percentages'!$B$5:$AG$5,MATCH(F$1,'Tax Percentages'!$B$4:$AG$4,0))</f>
        <v/>
      </c>
      <c r="G6" s="70">
        <f>INDEX('AEO Table 3'!$C$36:$AJ$36,MATCH(G$1,'AEO Table 3'!$C$1:$AJ$1,0))/10^6*dollars_2019_2012*INDEX('Tax Percentages'!$B$5:$AG$5,MATCH(G$1,'Tax Percentages'!$B$4:$AG$4,0))</f>
        <v/>
      </c>
      <c r="H6" s="70">
        <f>INDEX('AEO Table 3'!$C$36:$AJ$36,MATCH(H$1,'AEO Table 3'!$C$1:$AJ$1,0))/10^6*dollars_2019_2012*INDEX('Tax Percentages'!$B$5:$AG$5,MATCH(H$1,'Tax Percentages'!$B$4:$AG$4,0))</f>
        <v/>
      </c>
      <c r="I6" s="70">
        <f>INDEX('AEO Table 3'!$C$36:$AJ$36,MATCH(I$1,'AEO Table 3'!$C$1:$AJ$1,0))/10^6*dollars_2019_2012*INDEX('Tax Percentages'!$B$5:$AG$5,MATCH(I$1,'Tax Percentages'!$B$4:$AG$4,0))</f>
        <v/>
      </c>
      <c r="J6" s="70">
        <f>INDEX('AEO Table 3'!$C$36:$AJ$36,MATCH(J$1,'AEO Table 3'!$C$1:$AJ$1,0))/10^6*dollars_2019_2012*INDEX('Tax Percentages'!$B$5:$AG$5,MATCH(J$1,'Tax Percentages'!$B$4:$AG$4,0))</f>
        <v/>
      </c>
      <c r="K6" s="70">
        <f>INDEX('AEO Table 3'!$C$36:$AJ$36,MATCH(K$1,'AEO Table 3'!$C$1:$AJ$1,0))/10^6*dollars_2019_2012*INDEX('Tax Percentages'!$B$5:$AG$5,MATCH(K$1,'Tax Percentages'!$B$4:$AG$4,0))</f>
        <v/>
      </c>
      <c r="L6" s="70">
        <f>INDEX('AEO Table 3'!$C$36:$AJ$36,MATCH(L$1,'AEO Table 3'!$C$1:$AJ$1,0))/10^6*dollars_2019_2012*INDEX('Tax Percentages'!$B$5:$AG$5,MATCH(L$1,'Tax Percentages'!$B$4:$AG$4,0))</f>
        <v/>
      </c>
      <c r="M6" s="70">
        <f>INDEX('AEO Table 3'!$C$36:$AJ$36,MATCH(M$1,'AEO Table 3'!$C$1:$AJ$1,0))/10^6*dollars_2019_2012*INDEX('Tax Percentages'!$B$5:$AG$5,MATCH(M$1,'Tax Percentages'!$B$4:$AG$4,0))</f>
        <v/>
      </c>
      <c r="N6" s="70">
        <f>INDEX('AEO Table 3'!$C$36:$AJ$36,MATCH(N$1,'AEO Table 3'!$C$1:$AJ$1,0))/10^6*dollars_2019_2012*INDEX('Tax Percentages'!$B$5:$AG$5,MATCH(N$1,'Tax Percentages'!$B$4:$AG$4,0))</f>
        <v/>
      </c>
      <c r="O6" s="70">
        <f>INDEX('AEO Table 3'!$C$36:$AJ$36,MATCH(O$1,'AEO Table 3'!$C$1:$AJ$1,0))/10^6*dollars_2019_2012*INDEX('Tax Percentages'!$B$5:$AG$5,MATCH(O$1,'Tax Percentages'!$B$4:$AG$4,0))</f>
        <v/>
      </c>
      <c r="P6" s="70">
        <f>INDEX('AEO Table 3'!$C$36:$AJ$36,MATCH(P$1,'AEO Table 3'!$C$1:$AJ$1,0))/10^6*dollars_2019_2012*INDEX('Tax Percentages'!$B$5:$AG$5,MATCH(P$1,'Tax Percentages'!$B$4:$AG$4,0))</f>
        <v/>
      </c>
      <c r="Q6" s="70">
        <f>INDEX('AEO Table 3'!$C$36:$AJ$36,MATCH(Q$1,'AEO Table 3'!$C$1:$AJ$1,0))/10^6*dollars_2019_2012*INDEX('Tax Percentages'!$B$5:$AG$5,MATCH(Q$1,'Tax Percentages'!$B$4:$AG$4,0))</f>
        <v/>
      </c>
      <c r="R6" s="70">
        <f>INDEX('AEO Table 3'!$C$36:$AJ$36,MATCH(R$1,'AEO Table 3'!$C$1:$AJ$1,0))/10^6*dollars_2019_2012*INDEX('Tax Percentages'!$B$5:$AG$5,MATCH(R$1,'Tax Percentages'!$B$4:$AG$4,0))</f>
        <v/>
      </c>
      <c r="S6" s="70">
        <f>INDEX('AEO Table 3'!$C$36:$AJ$36,MATCH(S$1,'AEO Table 3'!$C$1:$AJ$1,0))/10^6*dollars_2019_2012*INDEX('Tax Percentages'!$B$5:$AG$5,MATCH(S$1,'Tax Percentages'!$B$4:$AG$4,0))</f>
        <v/>
      </c>
      <c r="T6" s="70">
        <f>INDEX('AEO Table 3'!$C$36:$AJ$36,MATCH(T$1,'AEO Table 3'!$C$1:$AJ$1,0))/10^6*dollars_2019_2012*INDEX('Tax Percentages'!$B$5:$AG$5,MATCH(T$1,'Tax Percentages'!$B$4:$AG$4,0))</f>
        <v/>
      </c>
      <c r="U6" s="70">
        <f>INDEX('AEO Table 3'!$C$36:$AJ$36,MATCH(U$1,'AEO Table 3'!$C$1:$AJ$1,0))/10^6*dollars_2019_2012*INDEX('Tax Percentages'!$B$5:$AG$5,MATCH(U$1,'Tax Percentages'!$B$4:$AG$4,0))</f>
        <v/>
      </c>
      <c r="V6" s="70">
        <f>INDEX('AEO Table 3'!$C$36:$AJ$36,MATCH(V$1,'AEO Table 3'!$C$1:$AJ$1,0))/10^6*dollars_2019_2012*INDEX('Tax Percentages'!$B$5:$AG$5,MATCH(V$1,'Tax Percentages'!$B$4:$AG$4,0))</f>
        <v/>
      </c>
      <c r="W6" s="70">
        <f>INDEX('AEO Table 3'!$C$36:$AJ$36,MATCH(W$1,'AEO Table 3'!$C$1:$AJ$1,0))/10^6*dollars_2019_2012*INDEX('Tax Percentages'!$B$5:$AG$5,MATCH(W$1,'Tax Percentages'!$B$4:$AG$4,0))</f>
        <v/>
      </c>
      <c r="X6" s="70">
        <f>INDEX('AEO Table 3'!$C$36:$AJ$36,MATCH(X$1,'AEO Table 3'!$C$1:$AJ$1,0))/10^6*dollars_2019_2012*INDEX('Tax Percentages'!$B$5:$AG$5,MATCH(X$1,'Tax Percentages'!$B$4:$AG$4,0))</f>
        <v/>
      </c>
      <c r="Y6" s="70">
        <f>INDEX('AEO Table 3'!$C$36:$AJ$36,MATCH(Y$1,'AEO Table 3'!$C$1:$AJ$1,0))/10^6*dollars_2019_2012*INDEX('Tax Percentages'!$B$5:$AG$5,MATCH(Y$1,'Tax Percentages'!$B$4:$AG$4,0))</f>
        <v/>
      </c>
      <c r="Z6" s="70">
        <f>INDEX('AEO Table 3'!$C$36:$AJ$36,MATCH(Z$1,'AEO Table 3'!$C$1:$AJ$1,0))/10^6*dollars_2019_2012*INDEX('Tax Percentages'!$B$5:$AG$5,MATCH(Z$1,'Tax Percentages'!$B$4:$AG$4,0))</f>
        <v/>
      </c>
      <c r="AA6" s="70">
        <f>INDEX('AEO Table 3'!$C$36:$AJ$36,MATCH(AA$1,'AEO Table 3'!$C$1:$AJ$1,0))/10^6*dollars_2019_2012*INDEX('Tax Percentages'!$B$5:$AG$5,MATCH(AA$1,'Tax Percentages'!$B$4:$AG$4,0))</f>
        <v/>
      </c>
      <c r="AB6" s="70">
        <f>INDEX('AEO Table 3'!$C$36:$AJ$36,MATCH(AB$1,'AEO Table 3'!$C$1:$AJ$1,0))/10^6*dollars_2019_2012*INDEX('Tax Percentages'!$B$5:$AG$5,MATCH(AB$1,'Tax Percentages'!$B$4:$AG$4,0))</f>
        <v/>
      </c>
      <c r="AC6" s="70">
        <f>INDEX('AEO Table 3'!$C$36:$AJ$36,MATCH(AC$1,'AEO Table 3'!$C$1:$AJ$1,0))/10^6*dollars_2019_2012*INDEX('Tax Percentages'!$B$5:$AG$5,MATCH(AC$1,'Tax Percentages'!$B$4:$AG$4,0))</f>
        <v/>
      </c>
      <c r="AD6" s="70">
        <f>INDEX('AEO Table 3'!$C$36:$AJ$36,MATCH(AD$1,'AEO Table 3'!$C$1:$AJ$1,0))/10^6*dollars_2019_2012*INDEX('Tax Percentages'!$B$5:$AG$5,MATCH(AD$1,'Tax Percentages'!$B$4:$AG$4,0))</f>
        <v/>
      </c>
      <c r="AE6" s="70">
        <f>INDEX('AEO Table 3'!$C$36:$AJ$36,MATCH(AE$1,'AEO Table 3'!$C$1:$AJ$1,0))/10^6*dollars_2019_2012*INDEX('Tax Percentages'!$B$5:$AG$5,MATCH(AE$1,'Tax Percentages'!$B$4:$AG$4,0))</f>
        <v/>
      </c>
      <c r="AF6" s="70">
        <f>INDEX('AEO Table 3'!$C$36:$AJ$36,MATCH(AF$1,'AEO Table 3'!$C$1:$AJ$1,0))/10^6*dollars_2019_2012*INDEX('Tax Percentages'!$B$5:$AG$5,MATCH(AF$1,'Tax Percentages'!$B$4:$AG$4,0))</f>
        <v/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s="70" t="n">
        <v>0</v>
      </c>
      <c r="C8" s="70" t="n">
        <v>0</v>
      </c>
      <c r="D8" s="70" t="n">
        <v>0</v>
      </c>
      <c r="E8" s="70" t="n">
        <v>0</v>
      </c>
      <c r="F8" s="70" t="n">
        <v>0</v>
      </c>
      <c r="G8" s="70" t="n">
        <v>0</v>
      </c>
      <c r="H8" s="70" t="n">
        <v>0</v>
      </c>
      <c r="I8" s="70" t="n">
        <v>0</v>
      </c>
      <c r="J8" s="70" t="n">
        <v>0</v>
      </c>
      <c r="K8" s="70" t="n">
        <v>0</v>
      </c>
      <c r="L8" s="70" t="n">
        <v>0</v>
      </c>
      <c r="M8" s="70" t="n">
        <v>0</v>
      </c>
      <c r="N8" s="70" t="n">
        <v>0</v>
      </c>
      <c r="O8" s="70" t="n">
        <v>0</v>
      </c>
      <c r="P8" s="70" t="n">
        <v>0</v>
      </c>
      <c r="Q8" s="70" t="n">
        <v>0</v>
      </c>
      <c r="R8" s="70" t="n">
        <v>0</v>
      </c>
      <c r="S8" s="70" t="n">
        <v>0</v>
      </c>
      <c r="T8" s="70" t="n">
        <v>0</v>
      </c>
      <c r="U8" s="70" t="n">
        <v>0</v>
      </c>
      <c r="V8" s="70" t="n">
        <v>0</v>
      </c>
      <c r="W8" s="70" t="n">
        <v>0</v>
      </c>
      <c r="X8" s="70" t="n">
        <v>0</v>
      </c>
      <c r="Y8" s="70" t="n">
        <v>0</v>
      </c>
      <c r="Z8" s="70" t="n">
        <v>0</v>
      </c>
      <c r="AA8" s="70" t="n">
        <v>0</v>
      </c>
      <c r="AB8" s="70" t="n">
        <v>0</v>
      </c>
      <c r="AC8" s="70" t="n">
        <v>0</v>
      </c>
      <c r="AD8" s="70" t="n">
        <v>0</v>
      </c>
      <c r="AE8" s="70" t="n">
        <v>0</v>
      </c>
      <c r="AF8" s="70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70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70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70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70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70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70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70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70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70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70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70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70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70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70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70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70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70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70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70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70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70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70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70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70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70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70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70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70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70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70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3'!$C$45:$AJ$45,MATCH(B$1,'AEO Table 3'!$C$1:$AJ$1,0))/10^6*dollars_2019_2012*INDEX('Tax Percentages'!$B$7:$AG$7,MATCH(B$1,'Tax Percentages'!$B$4:$AG$4,0))</f>
        <v/>
      </c>
      <c r="C2" s="70">
        <f>INDEX('AEO Table 3'!$C$45:$AJ$45,MATCH(C$1,'AEO Table 3'!$C$1:$AJ$1,0))/10^6*dollars_2019_2012*INDEX('Tax Percentages'!$B$7:$AG$7,MATCH(C$1,'Tax Percentages'!$B$4:$AG$4,0))</f>
        <v/>
      </c>
      <c r="D2" s="70">
        <f>INDEX('AEO Table 3'!$C$45:$AJ$45,MATCH(D$1,'AEO Table 3'!$C$1:$AJ$1,0))/10^6*dollars_2019_2012*INDEX('Tax Percentages'!$B$7:$AG$7,MATCH(D$1,'Tax Percentages'!$B$4:$AG$4,0))</f>
        <v/>
      </c>
      <c r="E2" s="70">
        <f>INDEX('AEO Table 3'!$C$45:$AJ$45,MATCH(E$1,'AEO Table 3'!$C$1:$AJ$1,0))/10^6*dollars_2019_2012*INDEX('Tax Percentages'!$B$7:$AG$7,MATCH(E$1,'Tax Percentages'!$B$4:$AG$4,0))</f>
        <v/>
      </c>
      <c r="F2" s="70">
        <f>INDEX('AEO Table 3'!$C$45:$AJ$45,MATCH(F$1,'AEO Table 3'!$C$1:$AJ$1,0))/10^6*dollars_2019_2012*INDEX('Tax Percentages'!$B$7:$AG$7,MATCH(F$1,'Tax Percentages'!$B$4:$AG$4,0))</f>
        <v/>
      </c>
      <c r="G2" s="70">
        <f>INDEX('AEO Table 3'!$C$45:$AJ$45,MATCH(G$1,'AEO Table 3'!$C$1:$AJ$1,0))/10^6*dollars_2019_2012*INDEX('Tax Percentages'!$B$7:$AG$7,MATCH(G$1,'Tax Percentages'!$B$4:$AG$4,0))</f>
        <v/>
      </c>
      <c r="H2" s="70">
        <f>INDEX('AEO Table 3'!$C$45:$AJ$45,MATCH(H$1,'AEO Table 3'!$C$1:$AJ$1,0))/10^6*dollars_2019_2012*INDEX('Tax Percentages'!$B$7:$AG$7,MATCH(H$1,'Tax Percentages'!$B$4:$AG$4,0))</f>
        <v/>
      </c>
      <c r="I2" s="70">
        <f>INDEX('AEO Table 3'!$C$45:$AJ$45,MATCH(I$1,'AEO Table 3'!$C$1:$AJ$1,0))/10^6*dollars_2019_2012*INDEX('Tax Percentages'!$B$7:$AG$7,MATCH(I$1,'Tax Percentages'!$B$4:$AG$4,0))</f>
        <v/>
      </c>
      <c r="J2" s="70">
        <f>INDEX('AEO Table 3'!$C$45:$AJ$45,MATCH(J$1,'AEO Table 3'!$C$1:$AJ$1,0))/10^6*dollars_2019_2012*INDEX('Tax Percentages'!$B$7:$AG$7,MATCH(J$1,'Tax Percentages'!$B$4:$AG$4,0))</f>
        <v/>
      </c>
      <c r="K2" s="70">
        <f>INDEX('AEO Table 3'!$C$45:$AJ$45,MATCH(K$1,'AEO Table 3'!$C$1:$AJ$1,0))/10^6*dollars_2019_2012*INDEX('Tax Percentages'!$B$7:$AG$7,MATCH(K$1,'Tax Percentages'!$B$4:$AG$4,0))</f>
        <v/>
      </c>
      <c r="L2" s="70">
        <f>INDEX('AEO Table 3'!$C$45:$AJ$45,MATCH(L$1,'AEO Table 3'!$C$1:$AJ$1,0))/10^6*dollars_2019_2012*INDEX('Tax Percentages'!$B$7:$AG$7,MATCH(L$1,'Tax Percentages'!$B$4:$AG$4,0))</f>
        <v/>
      </c>
      <c r="M2" s="70">
        <f>INDEX('AEO Table 3'!$C$45:$AJ$45,MATCH(M$1,'AEO Table 3'!$C$1:$AJ$1,0))/10^6*dollars_2019_2012*INDEX('Tax Percentages'!$B$7:$AG$7,MATCH(M$1,'Tax Percentages'!$B$4:$AG$4,0))</f>
        <v/>
      </c>
      <c r="N2" s="70">
        <f>INDEX('AEO Table 3'!$C$45:$AJ$45,MATCH(N$1,'AEO Table 3'!$C$1:$AJ$1,0))/10^6*dollars_2019_2012*INDEX('Tax Percentages'!$B$7:$AG$7,MATCH(N$1,'Tax Percentages'!$B$4:$AG$4,0))</f>
        <v/>
      </c>
      <c r="O2" s="70">
        <f>INDEX('AEO Table 3'!$C$45:$AJ$45,MATCH(O$1,'AEO Table 3'!$C$1:$AJ$1,0))/10^6*dollars_2019_2012*INDEX('Tax Percentages'!$B$7:$AG$7,MATCH(O$1,'Tax Percentages'!$B$4:$AG$4,0))</f>
        <v/>
      </c>
      <c r="P2" s="70">
        <f>INDEX('AEO Table 3'!$C$45:$AJ$45,MATCH(P$1,'AEO Table 3'!$C$1:$AJ$1,0))/10^6*dollars_2019_2012*INDEX('Tax Percentages'!$B$7:$AG$7,MATCH(P$1,'Tax Percentages'!$B$4:$AG$4,0))</f>
        <v/>
      </c>
      <c r="Q2" s="70">
        <f>INDEX('AEO Table 3'!$C$45:$AJ$45,MATCH(Q$1,'AEO Table 3'!$C$1:$AJ$1,0))/10^6*dollars_2019_2012*INDEX('Tax Percentages'!$B$7:$AG$7,MATCH(Q$1,'Tax Percentages'!$B$4:$AG$4,0))</f>
        <v/>
      </c>
      <c r="R2" s="70">
        <f>INDEX('AEO Table 3'!$C$45:$AJ$45,MATCH(R$1,'AEO Table 3'!$C$1:$AJ$1,0))/10^6*dollars_2019_2012*INDEX('Tax Percentages'!$B$7:$AG$7,MATCH(R$1,'Tax Percentages'!$B$4:$AG$4,0))</f>
        <v/>
      </c>
      <c r="S2" s="70">
        <f>INDEX('AEO Table 3'!$C$45:$AJ$45,MATCH(S$1,'AEO Table 3'!$C$1:$AJ$1,0))/10^6*dollars_2019_2012*INDEX('Tax Percentages'!$B$7:$AG$7,MATCH(S$1,'Tax Percentages'!$B$4:$AG$4,0))</f>
        <v/>
      </c>
      <c r="T2" s="70">
        <f>INDEX('AEO Table 3'!$C$45:$AJ$45,MATCH(T$1,'AEO Table 3'!$C$1:$AJ$1,0))/10^6*dollars_2019_2012*INDEX('Tax Percentages'!$B$7:$AG$7,MATCH(T$1,'Tax Percentages'!$B$4:$AG$4,0))</f>
        <v/>
      </c>
      <c r="U2" s="70">
        <f>INDEX('AEO Table 3'!$C$45:$AJ$45,MATCH(U$1,'AEO Table 3'!$C$1:$AJ$1,0))/10^6*dollars_2019_2012*INDEX('Tax Percentages'!$B$7:$AG$7,MATCH(U$1,'Tax Percentages'!$B$4:$AG$4,0))</f>
        <v/>
      </c>
      <c r="V2" s="70">
        <f>INDEX('AEO Table 3'!$C$45:$AJ$45,MATCH(V$1,'AEO Table 3'!$C$1:$AJ$1,0))/10^6*dollars_2019_2012*INDEX('Tax Percentages'!$B$7:$AG$7,MATCH(V$1,'Tax Percentages'!$B$4:$AG$4,0))</f>
        <v/>
      </c>
      <c r="W2" s="70">
        <f>INDEX('AEO Table 3'!$C$45:$AJ$45,MATCH(W$1,'AEO Table 3'!$C$1:$AJ$1,0))/10^6*dollars_2019_2012*INDEX('Tax Percentages'!$B$7:$AG$7,MATCH(W$1,'Tax Percentages'!$B$4:$AG$4,0))</f>
        <v/>
      </c>
      <c r="X2" s="70">
        <f>INDEX('AEO Table 3'!$C$45:$AJ$45,MATCH(X$1,'AEO Table 3'!$C$1:$AJ$1,0))/10^6*dollars_2019_2012*INDEX('Tax Percentages'!$B$7:$AG$7,MATCH(X$1,'Tax Percentages'!$B$4:$AG$4,0))</f>
        <v/>
      </c>
      <c r="Y2" s="70">
        <f>INDEX('AEO Table 3'!$C$45:$AJ$45,MATCH(Y$1,'AEO Table 3'!$C$1:$AJ$1,0))/10^6*dollars_2019_2012*INDEX('Tax Percentages'!$B$7:$AG$7,MATCH(Y$1,'Tax Percentages'!$B$4:$AG$4,0))</f>
        <v/>
      </c>
      <c r="Z2" s="70">
        <f>INDEX('AEO Table 3'!$C$45:$AJ$45,MATCH(Z$1,'AEO Table 3'!$C$1:$AJ$1,0))/10^6*dollars_2019_2012*INDEX('Tax Percentages'!$B$7:$AG$7,MATCH(Z$1,'Tax Percentages'!$B$4:$AG$4,0))</f>
        <v/>
      </c>
      <c r="AA2" s="70">
        <f>INDEX('AEO Table 3'!$C$45:$AJ$45,MATCH(AA$1,'AEO Table 3'!$C$1:$AJ$1,0))/10^6*dollars_2019_2012*INDEX('Tax Percentages'!$B$7:$AG$7,MATCH(AA$1,'Tax Percentages'!$B$4:$AG$4,0))</f>
        <v/>
      </c>
      <c r="AB2" s="70">
        <f>INDEX('AEO Table 3'!$C$45:$AJ$45,MATCH(AB$1,'AEO Table 3'!$C$1:$AJ$1,0))/10^6*dollars_2019_2012*INDEX('Tax Percentages'!$B$7:$AG$7,MATCH(AB$1,'Tax Percentages'!$B$4:$AG$4,0))</f>
        <v/>
      </c>
      <c r="AC2" s="70">
        <f>INDEX('AEO Table 3'!$C$45:$AJ$45,MATCH(AC$1,'AEO Table 3'!$C$1:$AJ$1,0))/10^6*dollars_2019_2012*INDEX('Tax Percentages'!$B$7:$AG$7,MATCH(AC$1,'Tax Percentages'!$B$4:$AG$4,0))</f>
        <v/>
      </c>
      <c r="AD2" s="70">
        <f>INDEX('AEO Table 3'!$C$45:$AJ$45,MATCH(AD$1,'AEO Table 3'!$C$1:$AJ$1,0))/10^6*dollars_2019_2012*INDEX('Tax Percentages'!$B$7:$AG$7,MATCH(AD$1,'Tax Percentages'!$B$4:$AG$4,0))</f>
        <v/>
      </c>
      <c r="AE2" s="70">
        <f>INDEX('AEO Table 3'!$C$45:$AJ$45,MATCH(AE$1,'AEO Table 3'!$C$1:$AJ$1,0))/10^6*dollars_2019_2012*INDEX('Tax Percentages'!$B$7:$AG$7,MATCH(AE$1,'Tax Percentages'!$B$4:$AG$4,0))</f>
        <v/>
      </c>
      <c r="AF2" s="70">
        <f>INDEX('AEO Table 3'!$C$45:$AJ$45,MATCH(AF$1,'AEO Table 3'!$C$1:$AJ$1,0))/10^6*dollars_2019_2012*INDEX('Tax Percentages'!$B$7:$AG$7,MATCH(AF$1,'Tax Percentages'!$B$4:$AG$4,0))</f>
        <v/>
      </c>
    </row>
    <row r="3">
      <c r="A3" s="18" t="inlineStr">
        <is>
          <t>Electricity Sector</t>
        </is>
      </c>
      <c r="B3" s="70">
        <f>INDEX('AEO Table 3'!51:51,MATCH(B1,'AEO Table 3'!13:13,0))/10^6*dollars_2019_2012*INDEX('Tax Percentages'!$B$7:$AG$7,MATCH(B$1,'Tax Percentages'!$B$4:$AG$4,0))</f>
        <v/>
      </c>
      <c r="C3" s="70">
        <f>INDEX('AEO Table 3'!51:51,MATCH(C1,'AEO Table 3'!13:13,0))/10^6*dollars_2019_2012*INDEX('Tax Percentages'!$B$7:$AG$7,MATCH(C$1,'Tax Percentages'!$B$4:$AG$4,0))</f>
        <v/>
      </c>
      <c r="D3" s="70">
        <f>INDEX('AEO Table 3'!51:51,MATCH(D1,'AEO Table 3'!13:13,0))/10^6*dollars_2019_2012*INDEX('Tax Percentages'!$B$7:$AG$7,MATCH(D$1,'Tax Percentages'!$B$4:$AG$4,0))</f>
        <v/>
      </c>
      <c r="E3" s="70">
        <f>INDEX('AEO Table 3'!51:51,MATCH(E1,'AEO Table 3'!13:13,0))/10^6*dollars_2019_2012*INDEX('Tax Percentages'!$B$7:$AG$7,MATCH(E$1,'Tax Percentages'!$B$4:$AG$4,0))</f>
        <v/>
      </c>
      <c r="F3" s="70">
        <f>INDEX('AEO Table 3'!51:51,MATCH(F1,'AEO Table 3'!13:13,0))/10^6*dollars_2019_2012*INDEX('Tax Percentages'!$B$7:$AG$7,MATCH(F$1,'Tax Percentages'!$B$4:$AG$4,0))</f>
        <v/>
      </c>
      <c r="G3" s="70">
        <f>INDEX('AEO Table 3'!51:51,MATCH(G1,'AEO Table 3'!13:13,0))/10^6*dollars_2019_2012*INDEX('Tax Percentages'!$B$7:$AG$7,MATCH(G$1,'Tax Percentages'!$B$4:$AG$4,0))</f>
        <v/>
      </c>
      <c r="H3" s="70">
        <f>INDEX('AEO Table 3'!51:51,MATCH(H1,'AEO Table 3'!13:13,0))/10^6*dollars_2019_2012*INDEX('Tax Percentages'!$B$7:$AG$7,MATCH(H$1,'Tax Percentages'!$B$4:$AG$4,0))</f>
        <v/>
      </c>
      <c r="I3" s="70">
        <f>INDEX('AEO Table 3'!51:51,MATCH(I1,'AEO Table 3'!13:13,0))/10^6*dollars_2019_2012*INDEX('Tax Percentages'!$B$7:$AG$7,MATCH(I$1,'Tax Percentages'!$B$4:$AG$4,0))</f>
        <v/>
      </c>
      <c r="J3" s="70">
        <f>INDEX('AEO Table 3'!51:51,MATCH(J1,'AEO Table 3'!13:13,0))/10^6*dollars_2019_2012*INDEX('Tax Percentages'!$B$7:$AG$7,MATCH(J$1,'Tax Percentages'!$B$4:$AG$4,0))</f>
        <v/>
      </c>
      <c r="K3" s="70">
        <f>INDEX('AEO Table 3'!51:51,MATCH(K1,'AEO Table 3'!13:13,0))/10^6*dollars_2019_2012*INDEX('Tax Percentages'!$B$7:$AG$7,MATCH(K$1,'Tax Percentages'!$B$4:$AG$4,0))</f>
        <v/>
      </c>
      <c r="L3" s="70">
        <f>INDEX('AEO Table 3'!51:51,MATCH(L1,'AEO Table 3'!13:13,0))/10^6*dollars_2019_2012*INDEX('Tax Percentages'!$B$7:$AG$7,MATCH(L$1,'Tax Percentages'!$B$4:$AG$4,0))</f>
        <v/>
      </c>
      <c r="M3" s="70">
        <f>INDEX('AEO Table 3'!51:51,MATCH(M1,'AEO Table 3'!13:13,0))/10^6*dollars_2019_2012*INDEX('Tax Percentages'!$B$7:$AG$7,MATCH(M$1,'Tax Percentages'!$B$4:$AG$4,0))</f>
        <v/>
      </c>
      <c r="N3" s="70">
        <f>INDEX('AEO Table 3'!51:51,MATCH(N1,'AEO Table 3'!13:13,0))/10^6*dollars_2019_2012*INDEX('Tax Percentages'!$B$7:$AG$7,MATCH(N$1,'Tax Percentages'!$B$4:$AG$4,0))</f>
        <v/>
      </c>
      <c r="O3" s="70">
        <f>INDEX('AEO Table 3'!51:51,MATCH(O1,'AEO Table 3'!13:13,0))/10^6*dollars_2019_2012*INDEX('Tax Percentages'!$B$7:$AG$7,MATCH(O$1,'Tax Percentages'!$B$4:$AG$4,0))</f>
        <v/>
      </c>
      <c r="P3" s="70">
        <f>INDEX('AEO Table 3'!51:51,MATCH(P1,'AEO Table 3'!13:13,0))/10^6*dollars_2019_2012*INDEX('Tax Percentages'!$B$7:$AG$7,MATCH(P$1,'Tax Percentages'!$B$4:$AG$4,0))</f>
        <v/>
      </c>
      <c r="Q3" s="70">
        <f>INDEX('AEO Table 3'!51:51,MATCH(Q1,'AEO Table 3'!13:13,0))/10^6*dollars_2019_2012*INDEX('Tax Percentages'!$B$7:$AG$7,MATCH(Q$1,'Tax Percentages'!$B$4:$AG$4,0))</f>
        <v/>
      </c>
      <c r="R3" s="70">
        <f>INDEX('AEO Table 3'!51:51,MATCH(R1,'AEO Table 3'!13:13,0))/10^6*dollars_2019_2012*INDEX('Tax Percentages'!$B$7:$AG$7,MATCH(R$1,'Tax Percentages'!$B$4:$AG$4,0))</f>
        <v/>
      </c>
      <c r="S3" s="70">
        <f>INDEX('AEO Table 3'!51:51,MATCH(S1,'AEO Table 3'!13:13,0))/10^6*dollars_2019_2012*INDEX('Tax Percentages'!$B$7:$AG$7,MATCH(S$1,'Tax Percentages'!$B$4:$AG$4,0))</f>
        <v/>
      </c>
      <c r="T3" s="70">
        <f>INDEX('AEO Table 3'!51:51,MATCH(T1,'AEO Table 3'!13:13,0))/10^6*dollars_2019_2012*INDEX('Tax Percentages'!$B$7:$AG$7,MATCH(T$1,'Tax Percentages'!$B$4:$AG$4,0))</f>
        <v/>
      </c>
      <c r="U3" s="70">
        <f>INDEX('AEO Table 3'!51:51,MATCH(U1,'AEO Table 3'!13:13,0))/10^6*dollars_2019_2012*INDEX('Tax Percentages'!$B$7:$AG$7,MATCH(U$1,'Tax Percentages'!$B$4:$AG$4,0))</f>
        <v/>
      </c>
      <c r="V3" s="70">
        <f>INDEX('AEO Table 3'!51:51,MATCH(V1,'AEO Table 3'!13:13,0))/10^6*dollars_2019_2012*INDEX('Tax Percentages'!$B$7:$AG$7,MATCH(V$1,'Tax Percentages'!$B$4:$AG$4,0))</f>
        <v/>
      </c>
      <c r="W3" s="70">
        <f>INDEX('AEO Table 3'!51:51,MATCH(W1,'AEO Table 3'!13:13,0))/10^6*dollars_2019_2012*INDEX('Tax Percentages'!$B$7:$AG$7,MATCH(W$1,'Tax Percentages'!$B$4:$AG$4,0))</f>
        <v/>
      </c>
      <c r="X3" s="70">
        <f>INDEX('AEO Table 3'!51:51,MATCH(X1,'AEO Table 3'!13:13,0))/10^6*dollars_2019_2012*INDEX('Tax Percentages'!$B$7:$AG$7,MATCH(X$1,'Tax Percentages'!$B$4:$AG$4,0))</f>
        <v/>
      </c>
      <c r="Y3" s="70">
        <f>INDEX('AEO Table 3'!51:51,MATCH(Y1,'AEO Table 3'!13:13,0))/10^6*dollars_2019_2012*INDEX('Tax Percentages'!$B$7:$AG$7,MATCH(Y$1,'Tax Percentages'!$B$4:$AG$4,0))</f>
        <v/>
      </c>
      <c r="Z3" s="70">
        <f>INDEX('AEO Table 3'!51:51,MATCH(Z1,'AEO Table 3'!13:13,0))/10^6*dollars_2019_2012*INDEX('Tax Percentages'!$B$7:$AG$7,MATCH(Z$1,'Tax Percentages'!$B$4:$AG$4,0))</f>
        <v/>
      </c>
      <c r="AA3" s="70">
        <f>INDEX('AEO Table 3'!51:51,MATCH(AA1,'AEO Table 3'!13:13,0))/10^6*dollars_2019_2012*INDEX('Tax Percentages'!$B$7:$AG$7,MATCH(AA$1,'Tax Percentages'!$B$4:$AG$4,0))</f>
        <v/>
      </c>
      <c r="AB3" s="70">
        <f>INDEX('AEO Table 3'!51:51,MATCH(AB1,'AEO Table 3'!13:13,0))/10^6*dollars_2019_2012*INDEX('Tax Percentages'!$B$7:$AG$7,MATCH(AB$1,'Tax Percentages'!$B$4:$AG$4,0))</f>
        <v/>
      </c>
      <c r="AC3" s="70">
        <f>INDEX('AEO Table 3'!51:51,MATCH(AC1,'AEO Table 3'!13:13,0))/10^6*dollars_2019_2012*INDEX('Tax Percentages'!$B$7:$AG$7,MATCH(AC$1,'Tax Percentages'!$B$4:$AG$4,0))</f>
        <v/>
      </c>
      <c r="AD3" s="70">
        <f>INDEX('AEO Table 3'!51:51,MATCH(AD1,'AEO Table 3'!13:13,0))/10^6*dollars_2019_2012*INDEX('Tax Percentages'!$B$7:$AG$7,MATCH(AD$1,'Tax Percentages'!$B$4:$AG$4,0))</f>
        <v/>
      </c>
      <c r="AE3" s="70">
        <f>INDEX('AEO Table 3'!51:51,MATCH(AE1,'AEO Table 3'!13:13,0))/10^6*dollars_2019_2012*INDEX('Tax Percentages'!$B$7:$AG$7,MATCH(AE$1,'Tax Percentages'!$B$4:$AG$4,0))</f>
        <v/>
      </c>
      <c r="AF3" s="70">
        <f>INDEX('AEO Table 3'!51:51,MATCH(AF1,'AEO Table 3'!13:13,0))/10^6*dollars_2019_2012*INDEX('Tax Percentages'!$B$7:$AG$7,MATCH(AF$1,'Tax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3'!$C$18:$AJ$18,MATCH(B$1,'AEO Table 3'!$C$1:$AJ$1,0))/10^6*dollars_2019_2012*INDEX('Tax Percentages'!$B$7:$AG$7,MATCH(B$1,'Tax Percentages'!$B$4:$AG$4,0))</f>
        <v/>
      </c>
      <c r="C4" s="70">
        <f>INDEX('AEO Table 3'!$C$18:$AJ$18,MATCH(C$1,'AEO Table 3'!$C$1:$AJ$1,0))/10^6*dollars_2019_2012*INDEX('Tax Percentages'!$B$7:$AG$7,MATCH(C$1,'Tax Percentages'!$B$4:$AG$4,0))</f>
        <v/>
      </c>
      <c r="D4" s="70">
        <f>INDEX('AEO Table 3'!$C$18:$AJ$18,MATCH(D$1,'AEO Table 3'!$C$1:$AJ$1,0))/10^6*dollars_2019_2012*INDEX('Tax Percentages'!$B$7:$AG$7,MATCH(D$1,'Tax Percentages'!$B$4:$AG$4,0))</f>
        <v/>
      </c>
      <c r="E4" s="70">
        <f>INDEX('AEO Table 3'!$C$18:$AJ$18,MATCH(E$1,'AEO Table 3'!$C$1:$AJ$1,0))/10^6*dollars_2019_2012*INDEX('Tax Percentages'!$B$7:$AG$7,MATCH(E$1,'Tax Percentages'!$B$4:$AG$4,0))</f>
        <v/>
      </c>
      <c r="F4" s="70">
        <f>INDEX('AEO Table 3'!$C$18:$AJ$18,MATCH(F$1,'AEO Table 3'!$C$1:$AJ$1,0))/10^6*dollars_2019_2012*INDEX('Tax Percentages'!$B$7:$AG$7,MATCH(F$1,'Tax Percentages'!$B$4:$AG$4,0))</f>
        <v/>
      </c>
      <c r="G4" s="70">
        <f>INDEX('AEO Table 3'!$C$18:$AJ$18,MATCH(G$1,'AEO Table 3'!$C$1:$AJ$1,0))/10^6*dollars_2019_2012*INDEX('Tax Percentages'!$B$7:$AG$7,MATCH(G$1,'Tax Percentages'!$B$4:$AG$4,0))</f>
        <v/>
      </c>
      <c r="H4" s="70">
        <f>INDEX('AEO Table 3'!$C$18:$AJ$18,MATCH(H$1,'AEO Table 3'!$C$1:$AJ$1,0))/10^6*dollars_2019_2012*INDEX('Tax Percentages'!$B$7:$AG$7,MATCH(H$1,'Tax Percentages'!$B$4:$AG$4,0))</f>
        <v/>
      </c>
      <c r="I4" s="70">
        <f>INDEX('AEO Table 3'!$C$18:$AJ$18,MATCH(I$1,'AEO Table 3'!$C$1:$AJ$1,0))/10^6*dollars_2019_2012*INDEX('Tax Percentages'!$B$7:$AG$7,MATCH(I$1,'Tax Percentages'!$B$4:$AG$4,0))</f>
        <v/>
      </c>
      <c r="J4" s="70">
        <f>INDEX('AEO Table 3'!$C$18:$AJ$18,MATCH(J$1,'AEO Table 3'!$C$1:$AJ$1,0))/10^6*dollars_2019_2012*INDEX('Tax Percentages'!$B$7:$AG$7,MATCH(J$1,'Tax Percentages'!$B$4:$AG$4,0))</f>
        <v/>
      </c>
      <c r="K4" s="70">
        <f>INDEX('AEO Table 3'!$C$18:$AJ$18,MATCH(K$1,'AEO Table 3'!$C$1:$AJ$1,0))/10^6*dollars_2019_2012*INDEX('Tax Percentages'!$B$7:$AG$7,MATCH(K$1,'Tax Percentages'!$B$4:$AG$4,0))</f>
        <v/>
      </c>
      <c r="L4" s="70">
        <f>INDEX('AEO Table 3'!$C$18:$AJ$18,MATCH(L$1,'AEO Table 3'!$C$1:$AJ$1,0))/10^6*dollars_2019_2012*INDEX('Tax Percentages'!$B$7:$AG$7,MATCH(L$1,'Tax Percentages'!$B$4:$AG$4,0))</f>
        <v/>
      </c>
      <c r="M4" s="70">
        <f>INDEX('AEO Table 3'!$C$18:$AJ$18,MATCH(M$1,'AEO Table 3'!$C$1:$AJ$1,0))/10^6*dollars_2019_2012*INDEX('Tax Percentages'!$B$7:$AG$7,MATCH(M$1,'Tax Percentages'!$B$4:$AG$4,0))</f>
        <v/>
      </c>
      <c r="N4" s="70">
        <f>INDEX('AEO Table 3'!$C$18:$AJ$18,MATCH(N$1,'AEO Table 3'!$C$1:$AJ$1,0))/10^6*dollars_2019_2012*INDEX('Tax Percentages'!$B$7:$AG$7,MATCH(N$1,'Tax Percentages'!$B$4:$AG$4,0))</f>
        <v/>
      </c>
      <c r="O4" s="70">
        <f>INDEX('AEO Table 3'!$C$18:$AJ$18,MATCH(O$1,'AEO Table 3'!$C$1:$AJ$1,0))/10^6*dollars_2019_2012*INDEX('Tax Percentages'!$B$7:$AG$7,MATCH(O$1,'Tax Percentages'!$B$4:$AG$4,0))</f>
        <v/>
      </c>
      <c r="P4" s="70">
        <f>INDEX('AEO Table 3'!$C$18:$AJ$18,MATCH(P$1,'AEO Table 3'!$C$1:$AJ$1,0))/10^6*dollars_2019_2012*INDEX('Tax Percentages'!$B$7:$AG$7,MATCH(P$1,'Tax Percentages'!$B$4:$AG$4,0))</f>
        <v/>
      </c>
      <c r="Q4" s="70">
        <f>INDEX('AEO Table 3'!$C$18:$AJ$18,MATCH(Q$1,'AEO Table 3'!$C$1:$AJ$1,0))/10^6*dollars_2019_2012*INDEX('Tax Percentages'!$B$7:$AG$7,MATCH(Q$1,'Tax Percentages'!$B$4:$AG$4,0))</f>
        <v/>
      </c>
      <c r="R4" s="70">
        <f>INDEX('AEO Table 3'!$C$18:$AJ$18,MATCH(R$1,'AEO Table 3'!$C$1:$AJ$1,0))/10^6*dollars_2019_2012*INDEX('Tax Percentages'!$B$7:$AG$7,MATCH(R$1,'Tax Percentages'!$B$4:$AG$4,0))</f>
        <v/>
      </c>
      <c r="S4" s="70">
        <f>INDEX('AEO Table 3'!$C$18:$AJ$18,MATCH(S$1,'AEO Table 3'!$C$1:$AJ$1,0))/10^6*dollars_2019_2012*INDEX('Tax Percentages'!$B$7:$AG$7,MATCH(S$1,'Tax Percentages'!$B$4:$AG$4,0))</f>
        <v/>
      </c>
      <c r="T4" s="70">
        <f>INDEX('AEO Table 3'!$C$18:$AJ$18,MATCH(T$1,'AEO Table 3'!$C$1:$AJ$1,0))/10^6*dollars_2019_2012*INDEX('Tax Percentages'!$B$7:$AG$7,MATCH(T$1,'Tax Percentages'!$B$4:$AG$4,0))</f>
        <v/>
      </c>
      <c r="U4" s="70">
        <f>INDEX('AEO Table 3'!$C$18:$AJ$18,MATCH(U$1,'AEO Table 3'!$C$1:$AJ$1,0))/10^6*dollars_2019_2012*INDEX('Tax Percentages'!$B$7:$AG$7,MATCH(U$1,'Tax Percentages'!$B$4:$AG$4,0))</f>
        <v/>
      </c>
      <c r="V4" s="70">
        <f>INDEX('AEO Table 3'!$C$18:$AJ$18,MATCH(V$1,'AEO Table 3'!$C$1:$AJ$1,0))/10^6*dollars_2019_2012*INDEX('Tax Percentages'!$B$7:$AG$7,MATCH(V$1,'Tax Percentages'!$B$4:$AG$4,0))</f>
        <v/>
      </c>
      <c r="W4" s="70">
        <f>INDEX('AEO Table 3'!$C$18:$AJ$18,MATCH(W$1,'AEO Table 3'!$C$1:$AJ$1,0))/10^6*dollars_2019_2012*INDEX('Tax Percentages'!$B$7:$AG$7,MATCH(W$1,'Tax Percentages'!$B$4:$AG$4,0))</f>
        <v/>
      </c>
      <c r="X4" s="70">
        <f>INDEX('AEO Table 3'!$C$18:$AJ$18,MATCH(X$1,'AEO Table 3'!$C$1:$AJ$1,0))/10^6*dollars_2019_2012*INDEX('Tax Percentages'!$B$7:$AG$7,MATCH(X$1,'Tax Percentages'!$B$4:$AG$4,0))</f>
        <v/>
      </c>
      <c r="Y4" s="70">
        <f>INDEX('AEO Table 3'!$C$18:$AJ$18,MATCH(Y$1,'AEO Table 3'!$C$1:$AJ$1,0))/10^6*dollars_2019_2012*INDEX('Tax Percentages'!$B$7:$AG$7,MATCH(Y$1,'Tax Percentages'!$B$4:$AG$4,0))</f>
        <v/>
      </c>
      <c r="Z4" s="70">
        <f>INDEX('AEO Table 3'!$C$18:$AJ$18,MATCH(Z$1,'AEO Table 3'!$C$1:$AJ$1,0))/10^6*dollars_2019_2012*INDEX('Tax Percentages'!$B$7:$AG$7,MATCH(Z$1,'Tax Percentages'!$B$4:$AG$4,0))</f>
        <v/>
      </c>
      <c r="AA4" s="70">
        <f>INDEX('AEO Table 3'!$C$18:$AJ$18,MATCH(AA$1,'AEO Table 3'!$C$1:$AJ$1,0))/10^6*dollars_2019_2012*INDEX('Tax Percentages'!$B$7:$AG$7,MATCH(AA$1,'Tax Percentages'!$B$4:$AG$4,0))</f>
        <v/>
      </c>
      <c r="AB4" s="70">
        <f>INDEX('AEO Table 3'!$C$18:$AJ$18,MATCH(AB$1,'AEO Table 3'!$C$1:$AJ$1,0))/10^6*dollars_2019_2012*INDEX('Tax Percentages'!$B$7:$AG$7,MATCH(AB$1,'Tax Percentages'!$B$4:$AG$4,0))</f>
        <v/>
      </c>
      <c r="AC4" s="70">
        <f>INDEX('AEO Table 3'!$C$18:$AJ$18,MATCH(AC$1,'AEO Table 3'!$C$1:$AJ$1,0))/10^6*dollars_2019_2012*INDEX('Tax Percentages'!$B$7:$AG$7,MATCH(AC$1,'Tax Percentages'!$B$4:$AG$4,0))</f>
        <v/>
      </c>
      <c r="AD4" s="70">
        <f>INDEX('AEO Table 3'!$C$18:$AJ$18,MATCH(AD$1,'AEO Table 3'!$C$1:$AJ$1,0))/10^6*dollars_2019_2012*INDEX('Tax Percentages'!$B$7:$AG$7,MATCH(AD$1,'Tax Percentages'!$B$4:$AG$4,0))</f>
        <v/>
      </c>
      <c r="AE4" s="70">
        <f>INDEX('AEO Table 3'!$C$18:$AJ$18,MATCH(AE$1,'AEO Table 3'!$C$1:$AJ$1,0))/10^6*dollars_2019_2012*INDEX('Tax Percentages'!$B$7:$AG$7,MATCH(AE$1,'Tax Percentages'!$B$4:$AG$4,0))</f>
        <v/>
      </c>
      <c r="AF4" s="70">
        <f>INDEX('AEO Table 3'!$C$18:$AJ$18,MATCH(AF$1,'AEO Table 3'!$C$1:$AJ$1,0))/10^6*dollars_2019_2012*INDEX('Tax Percentages'!$B$7:$AG$7,MATCH(AF$1,'Tax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3'!$C$25:$AJ$25,MATCH(B$1,'AEO Table 3'!$C$1:$AJ$1,0))/10^6*dollars_2019_2012*INDEX('Tax Percentages'!$B$7:$AG$7,MATCH(B$1,'Tax Percentages'!$B$4:$AG$4,0))</f>
        <v/>
      </c>
      <c r="C5" s="70">
        <f>INDEX('AEO Table 3'!$C$25:$AJ$25,MATCH(C$1,'AEO Table 3'!$C$1:$AJ$1,0))/10^6*dollars_2019_2012*INDEX('Tax Percentages'!$B$7:$AG$7,MATCH(C$1,'Tax Percentages'!$B$4:$AG$4,0))</f>
        <v/>
      </c>
      <c r="D5" s="70">
        <f>INDEX('AEO Table 3'!$C$25:$AJ$25,MATCH(D$1,'AEO Table 3'!$C$1:$AJ$1,0))/10^6*dollars_2019_2012*INDEX('Tax Percentages'!$B$7:$AG$7,MATCH(D$1,'Tax Percentages'!$B$4:$AG$4,0))</f>
        <v/>
      </c>
      <c r="E5" s="70">
        <f>INDEX('AEO Table 3'!$C$25:$AJ$25,MATCH(E$1,'AEO Table 3'!$C$1:$AJ$1,0))/10^6*dollars_2019_2012*INDEX('Tax Percentages'!$B$7:$AG$7,MATCH(E$1,'Tax Percentages'!$B$4:$AG$4,0))</f>
        <v/>
      </c>
      <c r="F5" s="70">
        <f>INDEX('AEO Table 3'!$C$25:$AJ$25,MATCH(F$1,'AEO Table 3'!$C$1:$AJ$1,0))/10^6*dollars_2019_2012*INDEX('Tax Percentages'!$B$7:$AG$7,MATCH(F$1,'Tax Percentages'!$B$4:$AG$4,0))</f>
        <v/>
      </c>
      <c r="G5" s="70">
        <f>INDEX('AEO Table 3'!$C$25:$AJ$25,MATCH(G$1,'AEO Table 3'!$C$1:$AJ$1,0))/10^6*dollars_2019_2012*INDEX('Tax Percentages'!$B$7:$AG$7,MATCH(G$1,'Tax Percentages'!$B$4:$AG$4,0))</f>
        <v/>
      </c>
      <c r="H5" s="70">
        <f>INDEX('AEO Table 3'!$C$25:$AJ$25,MATCH(H$1,'AEO Table 3'!$C$1:$AJ$1,0))/10^6*dollars_2019_2012*INDEX('Tax Percentages'!$B$7:$AG$7,MATCH(H$1,'Tax Percentages'!$B$4:$AG$4,0))</f>
        <v/>
      </c>
      <c r="I5" s="70">
        <f>INDEX('AEO Table 3'!$C$25:$AJ$25,MATCH(I$1,'AEO Table 3'!$C$1:$AJ$1,0))/10^6*dollars_2019_2012*INDEX('Tax Percentages'!$B$7:$AG$7,MATCH(I$1,'Tax Percentages'!$B$4:$AG$4,0))</f>
        <v/>
      </c>
      <c r="J5" s="70">
        <f>INDEX('AEO Table 3'!$C$25:$AJ$25,MATCH(J$1,'AEO Table 3'!$C$1:$AJ$1,0))/10^6*dollars_2019_2012*INDEX('Tax Percentages'!$B$7:$AG$7,MATCH(J$1,'Tax Percentages'!$B$4:$AG$4,0))</f>
        <v/>
      </c>
      <c r="K5" s="70">
        <f>INDEX('AEO Table 3'!$C$25:$AJ$25,MATCH(K$1,'AEO Table 3'!$C$1:$AJ$1,0))/10^6*dollars_2019_2012*INDEX('Tax Percentages'!$B$7:$AG$7,MATCH(K$1,'Tax Percentages'!$B$4:$AG$4,0))</f>
        <v/>
      </c>
      <c r="L5" s="70">
        <f>INDEX('AEO Table 3'!$C$25:$AJ$25,MATCH(L$1,'AEO Table 3'!$C$1:$AJ$1,0))/10^6*dollars_2019_2012*INDEX('Tax Percentages'!$B$7:$AG$7,MATCH(L$1,'Tax Percentages'!$B$4:$AG$4,0))</f>
        <v/>
      </c>
      <c r="M5" s="70">
        <f>INDEX('AEO Table 3'!$C$25:$AJ$25,MATCH(M$1,'AEO Table 3'!$C$1:$AJ$1,0))/10^6*dollars_2019_2012*INDEX('Tax Percentages'!$B$7:$AG$7,MATCH(M$1,'Tax Percentages'!$B$4:$AG$4,0))</f>
        <v/>
      </c>
      <c r="N5" s="70">
        <f>INDEX('AEO Table 3'!$C$25:$AJ$25,MATCH(N$1,'AEO Table 3'!$C$1:$AJ$1,0))/10^6*dollars_2019_2012*INDEX('Tax Percentages'!$B$7:$AG$7,MATCH(N$1,'Tax Percentages'!$B$4:$AG$4,0))</f>
        <v/>
      </c>
      <c r="O5" s="70">
        <f>INDEX('AEO Table 3'!$C$25:$AJ$25,MATCH(O$1,'AEO Table 3'!$C$1:$AJ$1,0))/10^6*dollars_2019_2012*INDEX('Tax Percentages'!$B$7:$AG$7,MATCH(O$1,'Tax Percentages'!$B$4:$AG$4,0))</f>
        <v/>
      </c>
      <c r="P5" s="70">
        <f>INDEX('AEO Table 3'!$C$25:$AJ$25,MATCH(P$1,'AEO Table 3'!$C$1:$AJ$1,0))/10^6*dollars_2019_2012*INDEX('Tax Percentages'!$B$7:$AG$7,MATCH(P$1,'Tax Percentages'!$B$4:$AG$4,0))</f>
        <v/>
      </c>
      <c r="Q5" s="70">
        <f>INDEX('AEO Table 3'!$C$25:$AJ$25,MATCH(Q$1,'AEO Table 3'!$C$1:$AJ$1,0))/10^6*dollars_2019_2012*INDEX('Tax Percentages'!$B$7:$AG$7,MATCH(Q$1,'Tax Percentages'!$B$4:$AG$4,0))</f>
        <v/>
      </c>
      <c r="R5" s="70">
        <f>INDEX('AEO Table 3'!$C$25:$AJ$25,MATCH(R$1,'AEO Table 3'!$C$1:$AJ$1,0))/10^6*dollars_2019_2012*INDEX('Tax Percentages'!$B$7:$AG$7,MATCH(R$1,'Tax Percentages'!$B$4:$AG$4,0))</f>
        <v/>
      </c>
      <c r="S5" s="70">
        <f>INDEX('AEO Table 3'!$C$25:$AJ$25,MATCH(S$1,'AEO Table 3'!$C$1:$AJ$1,0))/10^6*dollars_2019_2012*INDEX('Tax Percentages'!$B$7:$AG$7,MATCH(S$1,'Tax Percentages'!$B$4:$AG$4,0))</f>
        <v/>
      </c>
      <c r="T5" s="70">
        <f>INDEX('AEO Table 3'!$C$25:$AJ$25,MATCH(T$1,'AEO Table 3'!$C$1:$AJ$1,0))/10^6*dollars_2019_2012*INDEX('Tax Percentages'!$B$7:$AG$7,MATCH(T$1,'Tax Percentages'!$B$4:$AG$4,0))</f>
        <v/>
      </c>
      <c r="U5" s="70">
        <f>INDEX('AEO Table 3'!$C$25:$AJ$25,MATCH(U$1,'AEO Table 3'!$C$1:$AJ$1,0))/10^6*dollars_2019_2012*INDEX('Tax Percentages'!$B$7:$AG$7,MATCH(U$1,'Tax Percentages'!$B$4:$AG$4,0))</f>
        <v/>
      </c>
      <c r="V5" s="70">
        <f>INDEX('AEO Table 3'!$C$25:$AJ$25,MATCH(V$1,'AEO Table 3'!$C$1:$AJ$1,0))/10^6*dollars_2019_2012*INDEX('Tax Percentages'!$B$7:$AG$7,MATCH(V$1,'Tax Percentages'!$B$4:$AG$4,0))</f>
        <v/>
      </c>
      <c r="W5" s="70">
        <f>INDEX('AEO Table 3'!$C$25:$AJ$25,MATCH(W$1,'AEO Table 3'!$C$1:$AJ$1,0))/10^6*dollars_2019_2012*INDEX('Tax Percentages'!$B$7:$AG$7,MATCH(W$1,'Tax Percentages'!$B$4:$AG$4,0))</f>
        <v/>
      </c>
      <c r="X5" s="70">
        <f>INDEX('AEO Table 3'!$C$25:$AJ$25,MATCH(X$1,'AEO Table 3'!$C$1:$AJ$1,0))/10^6*dollars_2019_2012*INDEX('Tax Percentages'!$B$7:$AG$7,MATCH(X$1,'Tax Percentages'!$B$4:$AG$4,0))</f>
        <v/>
      </c>
      <c r="Y5" s="70">
        <f>INDEX('AEO Table 3'!$C$25:$AJ$25,MATCH(Y$1,'AEO Table 3'!$C$1:$AJ$1,0))/10^6*dollars_2019_2012*INDEX('Tax Percentages'!$B$7:$AG$7,MATCH(Y$1,'Tax Percentages'!$B$4:$AG$4,0))</f>
        <v/>
      </c>
      <c r="Z5" s="70">
        <f>INDEX('AEO Table 3'!$C$25:$AJ$25,MATCH(Z$1,'AEO Table 3'!$C$1:$AJ$1,0))/10^6*dollars_2019_2012*INDEX('Tax Percentages'!$B$7:$AG$7,MATCH(Z$1,'Tax Percentages'!$B$4:$AG$4,0))</f>
        <v/>
      </c>
      <c r="AA5" s="70">
        <f>INDEX('AEO Table 3'!$C$25:$AJ$25,MATCH(AA$1,'AEO Table 3'!$C$1:$AJ$1,0))/10^6*dollars_2019_2012*INDEX('Tax Percentages'!$B$7:$AG$7,MATCH(AA$1,'Tax Percentages'!$B$4:$AG$4,0))</f>
        <v/>
      </c>
      <c r="AB5" s="70">
        <f>INDEX('AEO Table 3'!$C$25:$AJ$25,MATCH(AB$1,'AEO Table 3'!$C$1:$AJ$1,0))/10^6*dollars_2019_2012*INDEX('Tax Percentages'!$B$7:$AG$7,MATCH(AB$1,'Tax Percentages'!$B$4:$AG$4,0))</f>
        <v/>
      </c>
      <c r="AC5" s="70">
        <f>INDEX('AEO Table 3'!$C$25:$AJ$25,MATCH(AC$1,'AEO Table 3'!$C$1:$AJ$1,0))/10^6*dollars_2019_2012*INDEX('Tax Percentages'!$B$7:$AG$7,MATCH(AC$1,'Tax Percentages'!$B$4:$AG$4,0))</f>
        <v/>
      </c>
      <c r="AD5" s="70">
        <f>INDEX('AEO Table 3'!$C$25:$AJ$25,MATCH(AD$1,'AEO Table 3'!$C$1:$AJ$1,0))/10^6*dollars_2019_2012*INDEX('Tax Percentages'!$B$7:$AG$7,MATCH(AD$1,'Tax Percentages'!$B$4:$AG$4,0))</f>
        <v/>
      </c>
      <c r="AE5" s="70">
        <f>INDEX('AEO Table 3'!$C$25:$AJ$25,MATCH(AE$1,'AEO Table 3'!$C$1:$AJ$1,0))/10^6*dollars_2019_2012*INDEX('Tax Percentages'!$B$7:$AG$7,MATCH(AE$1,'Tax Percentages'!$B$4:$AG$4,0))</f>
        <v/>
      </c>
      <c r="AF5" s="70">
        <f>INDEX('AEO Table 3'!$C$25:$AJ$25,MATCH(AF$1,'AEO Table 3'!$C$1:$AJ$1,0))/10^6*dollars_2019_2012*INDEX('Tax Percentages'!$B$7:$AG$7,MATCH(AF$1,'Tax Percentages'!$B$4:$AG$4,0))</f>
        <v/>
      </c>
    </row>
    <row r="6">
      <c r="A6" s="18" t="inlineStr">
        <is>
          <t>Industry Sector</t>
        </is>
      </c>
      <c r="B6" s="70">
        <f>INDEX('AEO Table 3'!$C$32:$AJ$32,MATCH(B$1,'AEO Table 3'!$C$1:$AJ$1,0))/10^6*dollars_2019_2012*INDEX('Tax Percentages'!$B$7:$AG$7,MATCH(B$1,'Tax Percentages'!$B$4:$AG$4,0))</f>
        <v/>
      </c>
      <c r="C6" s="70">
        <f>INDEX('AEO Table 3'!$C$32:$AJ$32,MATCH(C$1,'AEO Table 3'!$C$1:$AJ$1,0))/10^6*dollars_2019_2012*INDEX('Tax Percentages'!$B$7:$AG$7,MATCH(C$1,'Tax Percentages'!$B$4:$AG$4,0))</f>
        <v/>
      </c>
      <c r="D6" s="70">
        <f>INDEX('AEO Table 3'!$C$32:$AJ$32,MATCH(D$1,'AEO Table 3'!$C$1:$AJ$1,0))/10^6*dollars_2019_2012*INDEX('Tax Percentages'!$B$7:$AG$7,MATCH(D$1,'Tax Percentages'!$B$4:$AG$4,0))</f>
        <v/>
      </c>
      <c r="E6" s="70">
        <f>INDEX('AEO Table 3'!$C$32:$AJ$32,MATCH(E$1,'AEO Table 3'!$C$1:$AJ$1,0))/10^6*dollars_2019_2012*INDEX('Tax Percentages'!$B$7:$AG$7,MATCH(E$1,'Tax Percentages'!$B$4:$AG$4,0))</f>
        <v/>
      </c>
      <c r="F6" s="70">
        <f>INDEX('AEO Table 3'!$C$32:$AJ$32,MATCH(F$1,'AEO Table 3'!$C$1:$AJ$1,0))/10^6*dollars_2019_2012*INDEX('Tax Percentages'!$B$7:$AG$7,MATCH(F$1,'Tax Percentages'!$B$4:$AG$4,0))</f>
        <v/>
      </c>
      <c r="G6" s="70">
        <f>INDEX('AEO Table 3'!$C$32:$AJ$32,MATCH(G$1,'AEO Table 3'!$C$1:$AJ$1,0))/10^6*dollars_2019_2012*INDEX('Tax Percentages'!$B$7:$AG$7,MATCH(G$1,'Tax Percentages'!$B$4:$AG$4,0))</f>
        <v/>
      </c>
      <c r="H6" s="70">
        <f>INDEX('AEO Table 3'!$C$32:$AJ$32,MATCH(H$1,'AEO Table 3'!$C$1:$AJ$1,0))/10^6*dollars_2019_2012*INDEX('Tax Percentages'!$B$7:$AG$7,MATCH(H$1,'Tax Percentages'!$B$4:$AG$4,0))</f>
        <v/>
      </c>
      <c r="I6" s="70">
        <f>INDEX('AEO Table 3'!$C$32:$AJ$32,MATCH(I$1,'AEO Table 3'!$C$1:$AJ$1,0))/10^6*dollars_2019_2012*INDEX('Tax Percentages'!$B$7:$AG$7,MATCH(I$1,'Tax Percentages'!$B$4:$AG$4,0))</f>
        <v/>
      </c>
      <c r="J6" s="70">
        <f>INDEX('AEO Table 3'!$C$32:$AJ$32,MATCH(J$1,'AEO Table 3'!$C$1:$AJ$1,0))/10^6*dollars_2019_2012*INDEX('Tax Percentages'!$B$7:$AG$7,MATCH(J$1,'Tax Percentages'!$B$4:$AG$4,0))</f>
        <v/>
      </c>
      <c r="K6" s="70">
        <f>INDEX('AEO Table 3'!$C$32:$AJ$32,MATCH(K$1,'AEO Table 3'!$C$1:$AJ$1,0))/10^6*dollars_2019_2012*INDEX('Tax Percentages'!$B$7:$AG$7,MATCH(K$1,'Tax Percentages'!$B$4:$AG$4,0))</f>
        <v/>
      </c>
      <c r="L6" s="70">
        <f>INDEX('AEO Table 3'!$C$32:$AJ$32,MATCH(L$1,'AEO Table 3'!$C$1:$AJ$1,0))/10^6*dollars_2019_2012*INDEX('Tax Percentages'!$B$7:$AG$7,MATCH(L$1,'Tax Percentages'!$B$4:$AG$4,0))</f>
        <v/>
      </c>
      <c r="M6" s="70">
        <f>INDEX('AEO Table 3'!$C$32:$AJ$32,MATCH(M$1,'AEO Table 3'!$C$1:$AJ$1,0))/10^6*dollars_2019_2012*INDEX('Tax Percentages'!$B$7:$AG$7,MATCH(M$1,'Tax Percentages'!$B$4:$AG$4,0))</f>
        <v/>
      </c>
      <c r="N6" s="70">
        <f>INDEX('AEO Table 3'!$C$32:$AJ$32,MATCH(N$1,'AEO Table 3'!$C$1:$AJ$1,0))/10^6*dollars_2019_2012*INDEX('Tax Percentages'!$B$7:$AG$7,MATCH(N$1,'Tax Percentages'!$B$4:$AG$4,0))</f>
        <v/>
      </c>
      <c r="O6" s="70">
        <f>INDEX('AEO Table 3'!$C$32:$AJ$32,MATCH(O$1,'AEO Table 3'!$C$1:$AJ$1,0))/10^6*dollars_2019_2012*INDEX('Tax Percentages'!$B$7:$AG$7,MATCH(O$1,'Tax Percentages'!$B$4:$AG$4,0))</f>
        <v/>
      </c>
      <c r="P6" s="70">
        <f>INDEX('AEO Table 3'!$C$32:$AJ$32,MATCH(P$1,'AEO Table 3'!$C$1:$AJ$1,0))/10^6*dollars_2019_2012*INDEX('Tax Percentages'!$B$7:$AG$7,MATCH(P$1,'Tax Percentages'!$B$4:$AG$4,0))</f>
        <v/>
      </c>
      <c r="Q6" s="70">
        <f>INDEX('AEO Table 3'!$C$32:$AJ$32,MATCH(Q$1,'AEO Table 3'!$C$1:$AJ$1,0))/10^6*dollars_2019_2012*INDEX('Tax Percentages'!$B$7:$AG$7,MATCH(Q$1,'Tax Percentages'!$B$4:$AG$4,0))</f>
        <v/>
      </c>
      <c r="R6" s="70">
        <f>INDEX('AEO Table 3'!$C$32:$AJ$32,MATCH(R$1,'AEO Table 3'!$C$1:$AJ$1,0))/10^6*dollars_2019_2012*INDEX('Tax Percentages'!$B$7:$AG$7,MATCH(R$1,'Tax Percentages'!$B$4:$AG$4,0))</f>
        <v/>
      </c>
      <c r="S6" s="70">
        <f>INDEX('AEO Table 3'!$C$32:$AJ$32,MATCH(S$1,'AEO Table 3'!$C$1:$AJ$1,0))/10^6*dollars_2019_2012*INDEX('Tax Percentages'!$B$7:$AG$7,MATCH(S$1,'Tax Percentages'!$B$4:$AG$4,0))</f>
        <v/>
      </c>
      <c r="T6" s="70">
        <f>INDEX('AEO Table 3'!$C$32:$AJ$32,MATCH(T$1,'AEO Table 3'!$C$1:$AJ$1,0))/10^6*dollars_2019_2012*INDEX('Tax Percentages'!$B$7:$AG$7,MATCH(T$1,'Tax Percentages'!$B$4:$AG$4,0))</f>
        <v/>
      </c>
      <c r="U6" s="70">
        <f>INDEX('AEO Table 3'!$C$32:$AJ$32,MATCH(U$1,'AEO Table 3'!$C$1:$AJ$1,0))/10^6*dollars_2019_2012*INDEX('Tax Percentages'!$B$7:$AG$7,MATCH(U$1,'Tax Percentages'!$B$4:$AG$4,0))</f>
        <v/>
      </c>
      <c r="V6" s="70">
        <f>INDEX('AEO Table 3'!$C$32:$AJ$32,MATCH(V$1,'AEO Table 3'!$C$1:$AJ$1,0))/10^6*dollars_2019_2012*INDEX('Tax Percentages'!$B$7:$AG$7,MATCH(V$1,'Tax Percentages'!$B$4:$AG$4,0))</f>
        <v/>
      </c>
      <c r="W6" s="70">
        <f>INDEX('AEO Table 3'!$C$32:$AJ$32,MATCH(W$1,'AEO Table 3'!$C$1:$AJ$1,0))/10^6*dollars_2019_2012*INDEX('Tax Percentages'!$B$7:$AG$7,MATCH(W$1,'Tax Percentages'!$B$4:$AG$4,0))</f>
        <v/>
      </c>
      <c r="X6" s="70">
        <f>INDEX('AEO Table 3'!$C$32:$AJ$32,MATCH(X$1,'AEO Table 3'!$C$1:$AJ$1,0))/10^6*dollars_2019_2012*INDEX('Tax Percentages'!$B$7:$AG$7,MATCH(X$1,'Tax Percentages'!$B$4:$AG$4,0))</f>
        <v/>
      </c>
      <c r="Y6" s="70">
        <f>INDEX('AEO Table 3'!$C$32:$AJ$32,MATCH(Y$1,'AEO Table 3'!$C$1:$AJ$1,0))/10^6*dollars_2019_2012*INDEX('Tax Percentages'!$B$7:$AG$7,MATCH(Y$1,'Tax Percentages'!$B$4:$AG$4,0))</f>
        <v/>
      </c>
      <c r="Z6" s="70">
        <f>INDEX('AEO Table 3'!$C$32:$AJ$32,MATCH(Z$1,'AEO Table 3'!$C$1:$AJ$1,0))/10^6*dollars_2019_2012*INDEX('Tax Percentages'!$B$7:$AG$7,MATCH(Z$1,'Tax Percentages'!$B$4:$AG$4,0))</f>
        <v/>
      </c>
      <c r="AA6" s="70">
        <f>INDEX('AEO Table 3'!$C$32:$AJ$32,MATCH(AA$1,'AEO Table 3'!$C$1:$AJ$1,0))/10^6*dollars_2019_2012*INDEX('Tax Percentages'!$B$7:$AG$7,MATCH(AA$1,'Tax Percentages'!$B$4:$AG$4,0))</f>
        <v/>
      </c>
      <c r="AB6" s="70">
        <f>INDEX('AEO Table 3'!$C$32:$AJ$32,MATCH(AB$1,'AEO Table 3'!$C$1:$AJ$1,0))/10^6*dollars_2019_2012*INDEX('Tax Percentages'!$B$7:$AG$7,MATCH(AB$1,'Tax Percentages'!$B$4:$AG$4,0))</f>
        <v/>
      </c>
      <c r="AC6" s="70">
        <f>INDEX('AEO Table 3'!$C$32:$AJ$32,MATCH(AC$1,'AEO Table 3'!$C$1:$AJ$1,0))/10^6*dollars_2019_2012*INDEX('Tax Percentages'!$B$7:$AG$7,MATCH(AC$1,'Tax Percentages'!$B$4:$AG$4,0))</f>
        <v/>
      </c>
      <c r="AD6" s="70">
        <f>INDEX('AEO Table 3'!$C$32:$AJ$32,MATCH(AD$1,'AEO Table 3'!$C$1:$AJ$1,0))/10^6*dollars_2019_2012*INDEX('Tax Percentages'!$B$7:$AG$7,MATCH(AD$1,'Tax Percentages'!$B$4:$AG$4,0))</f>
        <v/>
      </c>
      <c r="AE6" s="70">
        <f>INDEX('AEO Table 3'!$C$32:$AJ$32,MATCH(AE$1,'AEO Table 3'!$C$1:$AJ$1,0))/10^6*dollars_2019_2012*INDEX('Tax Percentages'!$B$7:$AG$7,MATCH(AE$1,'Tax Percentages'!$B$4:$AG$4,0))</f>
        <v/>
      </c>
      <c r="AF6" s="70">
        <f>INDEX('AEO Table 3'!$C$32:$AJ$32,MATCH(AF$1,'AEO Table 3'!$C$1:$AJ$1,0))/10^6*dollars_2019_2012*INDEX('Tax Percentages'!$B$7:$AG$7,MATCH(AF$1,'Tax Percentages'!$B$4:$AG$4,0))</f>
        <v/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3'!$C$53:$AJ$53,MATCH(B$1,'AEO Table 3'!$C$1:$AJ$1,0))/10^6*dollars_2019_2012*INDEX('Tax Percentages'!$B$8:$AG$8,MATCH(B$1,'Tax Percentages'!$B$4:$AG$4,0))</f>
        <v/>
      </c>
      <c r="C3" s="70">
        <f>INDEX('AEO Table 3'!$C$53:$AJ$53,MATCH(C$1,'AEO Table 3'!$C$1:$AJ$1,0))/10^6*dollars_2019_2012*INDEX('Tax Percentages'!$B$8:$AG$8,MATCH(C$1,'Tax Percentages'!$B$4:$AG$4,0))</f>
        <v/>
      </c>
      <c r="D3" s="70">
        <f>INDEX('AEO Table 3'!$C$53:$AJ$53,MATCH(D$1,'AEO Table 3'!$C$1:$AJ$1,0))/10^6*dollars_2019_2012*INDEX('Tax Percentages'!$B$8:$AG$8,MATCH(D$1,'Tax Percentages'!$B$4:$AG$4,0))</f>
        <v/>
      </c>
      <c r="E3" s="70">
        <f>INDEX('AEO Table 3'!$C$53:$AJ$53,MATCH(E$1,'AEO Table 3'!$C$1:$AJ$1,0))/10^6*dollars_2019_2012*INDEX('Tax Percentages'!$B$8:$AG$8,MATCH(E$1,'Tax Percentages'!$B$4:$AG$4,0))</f>
        <v/>
      </c>
      <c r="F3" s="70">
        <f>INDEX('AEO Table 3'!$C$53:$AJ$53,MATCH(F$1,'AEO Table 3'!$C$1:$AJ$1,0))/10^6*dollars_2019_2012*INDEX('Tax Percentages'!$B$8:$AG$8,MATCH(F$1,'Tax Percentages'!$B$4:$AG$4,0))</f>
        <v/>
      </c>
      <c r="G3" s="70">
        <f>INDEX('AEO Table 3'!$C$53:$AJ$53,MATCH(G$1,'AEO Table 3'!$C$1:$AJ$1,0))/10^6*dollars_2019_2012*INDEX('Tax Percentages'!$B$8:$AG$8,MATCH(G$1,'Tax Percentages'!$B$4:$AG$4,0))</f>
        <v/>
      </c>
      <c r="H3" s="70">
        <f>INDEX('AEO Table 3'!$C$53:$AJ$53,MATCH(H$1,'AEO Table 3'!$C$1:$AJ$1,0))/10^6*dollars_2019_2012*INDEX('Tax Percentages'!$B$8:$AG$8,MATCH(H$1,'Tax Percentages'!$B$4:$AG$4,0))</f>
        <v/>
      </c>
      <c r="I3" s="70">
        <f>INDEX('AEO Table 3'!$C$53:$AJ$53,MATCH(I$1,'AEO Table 3'!$C$1:$AJ$1,0))/10^6*dollars_2019_2012*INDEX('Tax Percentages'!$B$8:$AG$8,MATCH(I$1,'Tax Percentages'!$B$4:$AG$4,0))</f>
        <v/>
      </c>
      <c r="J3" s="70">
        <f>INDEX('AEO Table 3'!$C$53:$AJ$53,MATCH(J$1,'AEO Table 3'!$C$1:$AJ$1,0))/10^6*dollars_2019_2012*INDEX('Tax Percentages'!$B$8:$AG$8,MATCH(J$1,'Tax Percentages'!$B$4:$AG$4,0))</f>
        <v/>
      </c>
      <c r="K3" s="70">
        <f>INDEX('AEO Table 3'!$C$53:$AJ$53,MATCH(K$1,'AEO Table 3'!$C$1:$AJ$1,0))/10^6*dollars_2019_2012*INDEX('Tax Percentages'!$B$8:$AG$8,MATCH(K$1,'Tax Percentages'!$B$4:$AG$4,0))</f>
        <v/>
      </c>
      <c r="L3" s="70">
        <f>INDEX('AEO Table 3'!$C$53:$AJ$53,MATCH(L$1,'AEO Table 3'!$C$1:$AJ$1,0))/10^6*dollars_2019_2012*INDEX('Tax Percentages'!$B$8:$AG$8,MATCH(L$1,'Tax Percentages'!$B$4:$AG$4,0))</f>
        <v/>
      </c>
      <c r="M3" s="70">
        <f>INDEX('AEO Table 3'!$C$53:$AJ$53,MATCH(M$1,'AEO Table 3'!$C$1:$AJ$1,0))/10^6*dollars_2019_2012*INDEX('Tax Percentages'!$B$8:$AG$8,MATCH(M$1,'Tax Percentages'!$B$4:$AG$4,0))</f>
        <v/>
      </c>
      <c r="N3" s="70">
        <f>INDEX('AEO Table 3'!$C$53:$AJ$53,MATCH(N$1,'AEO Table 3'!$C$1:$AJ$1,0))/10^6*dollars_2019_2012*INDEX('Tax Percentages'!$B$8:$AG$8,MATCH(N$1,'Tax Percentages'!$B$4:$AG$4,0))</f>
        <v/>
      </c>
      <c r="O3" s="70">
        <f>INDEX('AEO Table 3'!$C$53:$AJ$53,MATCH(O$1,'AEO Table 3'!$C$1:$AJ$1,0))/10^6*dollars_2019_2012*INDEX('Tax Percentages'!$B$8:$AG$8,MATCH(O$1,'Tax Percentages'!$B$4:$AG$4,0))</f>
        <v/>
      </c>
      <c r="P3" s="70">
        <f>INDEX('AEO Table 3'!$C$53:$AJ$53,MATCH(P$1,'AEO Table 3'!$C$1:$AJ$1,0))/10^6*dollars_2019_2012*INDEX('Tax Percentages'!$B$8:$AG$8,MATCH(P$1,'Tax Percentages'!$B$4:$AG$4,0))</f>
        <v/>
      </c>
      <c r="Q3" s="70">
        <f>INDEX('AEO Table 3'!$C$53:$AJ$53,MATCH(Q$1,'AEO Table 3'!$C$1:$AJ$1,0))/10^6*dollars_2019_2012*INDEX('Tax Percentages'!$B$8:$AG$8,MATCH(Q$1,'Tax Percentages'!$B$4:$AG$4,0))</f>
        <v/>
      </c>
      <c r="R3" s="70">
        <f>INDEX('AEO Table 3'!$C$53:$AJ$53,MATCH(R$1,'AEO Table 3'!$C$1:$AJ$1,0))/10^6*dollars_2019_2012*INDEX('Tax Percentages'!$B$8:$AG$8,MATCH(R$1,'Tax Percentages'!$B$4:$AG$4,0))</f>
        <v/>
      </c>
      <c r="S3" s="70">
        <f>INDEX('AEO Table 3'!$C$53:$AJ$53,MATCH(S$1,'AEO Table 3'!$C$1:$AJ$1,0))/10^6*dollars_2019_2012*INDEX('Tax Percentages'!$B$8:$AG$8,MATCH(S$1,'Tax Percentages'!$B$4:$AG$4,0))</f>
        <v/>
      </c>
      <c r="T3" s="70">
        <f>INDEX('AEO Table 3'!$C$53:$AJ$53,MATCH(T$1,'AEO Table 3'!$C$1:$AJ$1,0))/10^6*dollars_2019_2012*INDEX('Tax Percentages'!$B$8:$AG$8,MATCH(T$1,'Tax Percentages'!$B$4:$AG$4,0))</f>
        <v/>
      </c>
      <c r="U3" s="70">
        <f>INDEX('AEO Table 3'!$C$53:$AJ$53,MATCH(U$1,'AEO Table 3'!$C$1:$AJ$1,0))/10^6*dollars_2019_2012*INDEX('Tax Percentages'!$B$8:$AG$8,MATCH(U$1,'Tax Percentages'!$B$4:$AG$4,0))</f>
        <v/>
      </c>
      <c r="V3" s="70">
        <f>INDEX('AEO Table 3'!$C$53:$AJ$53,MATCH(V$1,'AEO Table 3'!$C$1:$AJ$1,0))/10^6*dollars_2019_2012*INDEX('Tax Percentages'!$B$8:$AG$8,MATCH(V$1,'Tax Percentages'!$B$4:$AG$4,0))</f>
        <v/>
      </c>
      <c r="W3" s="70">
        <f>INDEX('AEO Table 3'!$C$53:$AJ$53,MATCH(W$1,'AEO Table 3'!$C$1:$AJ$1,0))/10^6*dollars_2019_2012*INDEX('Tax Percentages'!$B$8:$AG$8,MATCH(W$1,'Tax Percentages'!$B$4:$AG$4,0))</f>
        <v/>
      </c>
      <c r="X3" s="70">
        <f>INDEX('AEO Table 3'!$C$53:$AJ$53,MATCH(X$1,'AEO Table 3'!$C$1:$AJ$1,0))/10^6*dollars_2019_2012*INDEX('Tax Percentages'!$B$8:$AG$8,MATCH(X$1,'Tax Percentages'!$B$4:$AG$4,0))</f>
        <v/>
      </c>
      <c r="Y3" s="70">
        <f>INDEX('AEO Table 3'!$C$53:$AJ$53,MATCH(Y$1,'AEO Table 3'!$C$1:$AJ$1,0))/10^6*dollars_2019_2012*INDEX('Tax Percentages'!$B$8:$AG$8,MATCH(Y$1,'Tax Percentages'!$B$4:$AG$4,0))</f>
        <v/>
      </c>
      <c r="Z3" s="70">
        <f>INDEX('AEO Table 3'!$C$53:$AJ$53,MATCH(Z$1,'AEO Table 3'!$C$1:$AJ$1,0))/10^6*dollars_2019_2012*INDEX('Tax Percentages'!$B$8:$AG$8,MATCH(Z$1,'Tax Percentages'!$B$4:$AG$4,0))</f>
        <v/>
      </c>
      <c r="AA3" s="70">
        <f>INDEX('AEO Table 3'!$C$53:$AJ$53,MATCH(AA$1,'AEO Table 3'!$C$1:$AJ$1,0))/10^6*dollars_2019_2012*INDEX('Tax Percentages'!$B$8:$AG$8,MATCH(AA$1,'Tax Percentages'!$B$4:$AG$4,0))</f>
        <v/>
      </c>
      <c r="AB3" s="70">
        <f>INDEX('AEO Table 3'!$C$53:$AJ$53,MATCH(AB$1,'AEO Table 3'!$C$1:$AJ$1,0))/10^6*dollars_2019_2012*INDEX('Tax Percentages'!$B$8:$AG$8,MATCH(AB$1,'Tax Percentages'!$B$4:$AG$4,0))</f>
        <v/>
      </c>
      <c r="AC3" s="70">
        <f>INDEX('AEO Table 3'!$C$53:$AJ$53,MATCH(AC$1,'AEO Table 3'!$C$1:$AJ$1,0))/10^6*dollars_2019_2012*INDEX('Tax Percentages'!$B$8:$AG$8,MATCH(AC$1,'Tax Percentages'!$B$4:$AG$4,0))</f>
        <v/>
      </c>
      <c r="AD3" s="70">
        <f>INDEX('AEO Table 3'!$C$53:$AJ$53,MATCH(AD$1,'AEO Table 3'!$C$1:$AJ$1,0))/10^6*dollars_2019_2012*INDEX('Tax Percentages'!$B$8:$AG$8,MATCH(AD$1,'Tax Percentages'!$B$4:$AG$4,0))</f>
        <v/>
      </c>
      <c r="AE3" s="70">
        <f>INDEX('AEO Table 3'!$C$53:$AJ$53,MATCH(AE$1,'AEO Table 3'!$C$1:$AJ$1,0))/10^6*dollars_2019_2012*INDEX('Tax Percentages'!$B$8:$AG$8,MATCH(AE$1,'Tax Percentages'!$B$4:$AG$4,0))</f>
        <v/>
      </c>
      <c r="AF3" s="70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Fuels'!D21*About!$A$100*INDEX('Tax Percentages'!$B$12:$AG$12,MATCH(B$1,'Tax Percentages'!$B$4:$AG$4,0))</f>
        <v/>
      </c>
      <c r="C3" s="43">
        <f>'Other Fuels'!E21*About!$A$100*INDEX('Tax Percentages'!$B$12:$AG$12,MATCH(C$1,'Tax Percentages'!$B$4:$AG$4,0))</f>
        <v/>
      </c>
      <c r="D3" s="43">
        <f>'Other Fuels'!F21*About!$A$100*INDEX('Tax Percentages'!$B$12:$AG$12,MATCH(D$1,'Tax Percentages'!$B$4:$AG$4,0))</f>
        <v/>
      </c>
      <c r="E3" s="43">
        <f>'Other Fuels'!G21*About!$A$100*INDEX('Tax Percentages'!$B$12:$AG$12,MATCH(E$1,'Tax Percentages'!$B$4:$AG$4,0))</f>
        <v/>
      </c>
      <c r="F3" s="43">
        <f>'Other Fuels'!H21*About!$A$100*INDEX('Tax Percentages'!$B$12:$AG$12,MATCH(F$1,'Tax Percentages'!$B$4:$AG$4,0))</f>
        <v/>
      </c>
      <c r="G3" s="43">
        <f>'Other Fuels'!I21*About!$A$100*INDEX('Tax Percentages'!$B$12:$AG$12,MATCH(G$1,'Tax Percentages'!$B$4:$AG$4,0))</f>
        <v/>
      </c>
      <c r="H3" s="43">
        <f>'Other Fuels'!J21*About!$A$100*INDEX('Tax Percentages'!$B$12:$AG$12,MATCH(H$1,'Tax Percentages'!$B$4:$AG$4,0))</f>
        <v/>
      </c>
      <c r="I3" s="43">
        <f>'Other Fuels'!K21*About!$A$100*INDEX('Tax Percentages'!$B$12:$AG$12,MATCH(I$1,'Tax Percentages'!$B$4:$AG$4,0))</f>
        <v/>
      </c>
      <c r="J3" s="43">
        <f>'Other Fuels'!L21*About!$A$100*INDEX('Tax Percentages'!$B$12:$AG$12,MATCH(J$1,'Tax Percentages'!$B$4:$AG$4,0))</f>
        <v/>
      </c>
      <c r="K3" s="43">
        <f>'Other Fuels'!M21*About!$A$100*INDEX('Tax Percentages'!$B$12:$AG$12,MATCH(K$1,'Tax Percentages'!$B$4:$AG$4,0))</f>
        <v/>
      </c>
      <c r="L3" s="43">
        <f>'Other Fuels'!N21*About!$A$100*INDEX('Tax Percentages'!$B$12:$AG$12,MATCH(L$1,'Tax Percentages'!$B$4:$AG$4,0))</f>
        <v/>
      </c>
      <c r="M3" s="43">
        <f>'Other Fuels'!O21*About!$A$100*INDEX('Tax Percentages'!$B$12:$AG$12,MATCH(M$1,'Tax Percentages'!$B$4:$AG$4,0))</f>
        <v/>
      </c>
      <c r="N3" s="43">
        <f>'Other Fuels'!P21*About!$A$100*INDEX('Tax Percentages'!$B$12:$AG$12,MATCH(N$1,'Tax Percentages'!$B$4:$AG$4,0))</f>
        <v/>
      </c>
      <c r="O3" s="43">
        <f>'Other Fuels'!Q21*About!$A$100*INDEX('Tax Percentages'!$B$12:$AG$12,MATCH(O$1,'Tax Percentages'!$B$4:$AG$4,0))</f>
        <v/>
      </c>
      <c r="P3" s="43">
        <f>'Other Fuels'!R21*About!$A$100*INDEX('Tax Percentages'!$B$12:$AG$12,MATCH(P$1,'Tax Percentages'!$B$4:$AG$4,0))</f>
        <v/>
      </c>
      <c r="Q3" s="43">
        <f>'Other Fuels'!S21*About!$A$100*INDEX('Tax Percentages'!$B$12:$AG$12,MATCH(Q$1,'Tax Percentages'!$B$4:$AG$4,0))</f>
        <v/>
      </c>
      <c r="R3" s="43">
        <f>'Other Fuels'!T21*About!$A$100*INDEX('Tax Percentages'!$B$12:$AG$12,MATCH(R$1,'Tax Percentages'!$B$4:$AG$4,0))</f>
        <v/>
      </c>
      <c r="S3" s="43">
        <f>'Other Fuels'!U21*About!$A$100*INDEX('Tax Percentages'!$B$12:$AG$12,MATCH(S$1,'Tax Percentages'!$B$4:$AG$4,0))</f>
        <v/>
      </c>
      <c r="T3" s="43">
        <f>'Other Fuels'!V21*About!$A$100*INDEX('Tax Percentages'!$B$12:$AG$12,MATCH(T$1,'Tax Percentages'!$B$4:$AG$4,0))</f>
        <v/>
      </c>
      <c r="U3" s="43">
        <f>'Other Fuels'!W21*About!$A$100*INDEX('Tax Percentages'!$B$12:$AG$12,MATCH(U$1,'Tax Percentages'!$B$4:$AG$4,0))</f>
        <v/>
      </c>
      <c r="V3" s="43">
        <f>'Other Fuels'!X21*About!$A$100*INDEX('Tax Percentages'!$B$12:$AG$12,MATCH(V$1,'Tax Percentages'!$B$4:$AG$4,0))</f>
        <v/>
      </c>
      <c r="W3" s="43">
        <f>'Other Fuels'!Y21*About!$A$100*INDEX('Tax Percentages'!$B$12:$AG$12,MATCH(W$1,'Tax Percentages'!$B$4:$AG$4,0))</f>
        <v/>
      </c>
      <c r="X3" s="43">
        <f>'Other Fuels'!Z21*About!$A$100*INDEX('Tax Percentages'!$B$12:$AG$12,MATCH(X$1,'Tax Percentages'!$B$4:$AG$4,0))</f>
        <v/>
      </c>
      <c r="Y3" s="43">
        <f>'Other Fuels'!AA21*About!$A$100*INDEX('Tax Percentages'!$B$12:$AG$12,MATCH(Y$1,'Tax Percentages'!$B$4:$AG$4,0))</f>
        <v/>
      </c>
      <c r="Z3" s="43">
        <f>'Other Fuels'!AB21*About!$A$100*INDEX('Tax Percentages'!$B$12:$AG$12,MATCH(Z$1,'Tax Percentages'!$B$4:$AG$4,0))</f>
        <v/>
      </c>
      <c r="AA3" s="43">
        <f>'Other Fuels'!AC21*About!$A$100*INDEX('Tax Percentages'!$B$12:$AG$12,MATCH(AA$1,'Tax Percentages'!$B$4:$AG$4,0))</f>
        <v/>
      </c>
      <c r="AB3" s="43">
        <f>'Other Fuels'!AD21*About!$A$100*INDEX('Tax Percentages'!$B$12:$AG$12,MATCH(AB$1,'Tax Percentages'!$B$4:$AG$4,0))</f>
        <v/>
      </c>
      <c r="AC3" s="43">
        <f>'Other Fuels'!AE21*About!$A$100*INDEX('Tax Percentages'!$B$12:$AG$12,MATCH(AC$1,'Tax Percentages'!$B$4:$AG$4,0))</f>
        <v/>
      </c>
      <c r="AD3" s="43">
        <f>'Other Fuels'!AF21*About!$A$100*INDEX('Tax Percentages'!$B$12:$AG$12,MATCH(AD$1,'Tax Percentages'!$B$4:$AG$4,0))</f>
        <v/>
      </c>
      <c r="AE3" s="43">
        <f>'Other Fuels'!AG21*About!$A$100*INDEX('Tax Percentages'!$B$12:$AG$12,MATCH(AE$1,'Tax Percentages'!$B$4:$AG$4,0))</f>
        <v/>
      </c>
      <c r="AF3" s="43">
        <f>'Other Fuels'!AH21*About!$A$100*INDEX('Tax Percentages'!$B$12:$AG$12,MATCH(AF$1,'Tax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Fuels'!D22*About!$A$100*INDEX('Tax Percentages'!$B$12:$AG$12,MATCH(B$1,'Tax Percentages'!$B$4:$AG$4,0))</f>
        <v/>
      </c>
      <c r="C4" s="43">
        <f>'Other Fuels'!E22*About!$A$100*INDEX('Tax Percentages'!$B$12:$AG$12,MATCH(C$1,'Tax Percentages'!$B$4:$AG$4,0))</f>
        <v/>
      </c>
      <c r="D4" s="43">
        <f>'Other Fuels'!F22*About!$A$100*INDEX('Tax Percentages'!$B$12:$AG$12,MATCH(D$1,'Tax Percentages'!$B$4:$AG$4,0))</f>
        <v/>
      </c>
      <c r="E4" s="43">
        <f>'Other Fuels'!G22*About!$A$100*INDEX('Tax Percentages'!$B$12:$AG$12,MATCH(E$1,'Tax Percentages'!$B$4:$AG$4,0))</f>
        <v/>
      </c>
      <c r="F4" s="43">
        <f>'Other Fuels'!H22*About!$A$100*INDEX('Tax Percentages'!$B$12:$AG$12,MATCH(F$1,'Tax Percentages'!$B$4:$AG$4,0))</f>
        <v/>
      </c>
      <c r="G4" s="43">
        <f>'Other Fuels'!I22*About!$A$100*INDEX('Tax Percentages'!$B$12:$AG$12,MATCH(G$1,'Tax Percentages'!$B$4:$AG$4,0))</f>
        <v/>
      </c>
      <c r="H4" s="43">
        <f>'Other Fuels'!J22*About!$A$100*INDEX('Tax Percentages'!$B$12:$AG$12,MATCH(H$1,'Tax Percentages'!$B$4:$AG$4,0))</f>
        <v/>
      </c>
      <c r="I4" s="43">
        <f>'Other Fuels'!K22*About!$A$100*INDEX('Tax Percentages'!$B$12:$AG$12,MATCH(I$1,'Tax Percentages'!$B$4:$AG$4,0))</f>
        <v/>
      </c>
      <c r="J4" s="43">
        <f>'Other Fuels'!L22*About!$A$100*INDEX('Tax Percentages'!$B$12:$AG$12,MATCH(J$1,'Tax Percentages'!$B$4:$AG$4,0))</f>
        <v/>
      </c>
      <c r="K4" s="43">
        <f>'Other Fuels'!M22*About!$A$100*INDEX('Tax Percentages'!$B$12:$AG$12,MATCH(K$1,'Tax Percentages'!$B$4:$AG$4,0))</f>
        <v/>
      </c>
      <c r="L4" s="43">
        <f>'Other Fuels'!N22*About!$A$100*INDEX('Tax Percentages'!$B$12:$AG$12,MATCH(L$1,'Tax Percentages'!$B$4:$AG$4,0))</f>
        <v/>
      </c>
      <c r="M4" s="43">
        <f>'Other Fuels'!O22*About!$A$100*INDEX('Tax Percentages'!$B$12:$AG$12,MATCH(M$1,'Tax Percentages'!$B$4:$AG$4,0))</f>
        <v/>
      </c>
      <c r="N4" s="43">
        <f>'Other Fuels'!P22*About!$A$100*INDEX('Tax Percentages'!$B$12:$AG$12,MATCH(N$1,'Tax Percentages'!$B$4:$AG$4,0))</f>
        <v/>
      </c>
      <c r="O4" s="43">
        <f>'Other Fuels'!Q22*About!$A$100*INDEX('Tax Percentages'!$B$12:$AG$12,MATCH(O$1,'Tax Percentages'!$B$4:$AG$4,0))</f>
        <v/>
      </c>
      <c r="P4" s="43">
        <f>'Other Fuels'!R22*About!$A$100*INDEX('Tax Percentages'!$B$12:$AG$12,MATCH(P$1,'Tax Percentages'!$B$4:$AG$4,0))</f>
        <v/>
      </c>
      <c r="Q4" s="43">
        <f>'Other Fuels'!S22*About!$A$100*INDEX('Tax Percentages'!$B$12:$AG$12,MATCH(Q$1,'Tax Percentages'!$B$4:$AG$4,0))</f>
        <v/>
      </c>
      <c r="R4" s="43">
        <f>'Other Fuels'!T22*About!$A$100*INDEX('Tax Percentages'!$B$12:$AG$12,MATCH(R$1,'Tax Percentages'!$B$4:$AG$4,0))</f>
        <v/>
      </c>
      <c r="S4" s="43">
        <f>'Other Fuels'!U22*About!$A$100*INDEX('Tax Percentages'!$B$12:$AG$12,MATCH(S$1,'Tax Percentages'!$B$4:$AG$4,0))</f>
        <v/>
      </c>
      <c r="T4" s="43">
        <f>'Other Fuels'!V22*About!$A$100*INDEX('Tax Percentages'!$B$12:$AG$12,MATCH(T$1,'Tax Percentages'!$B$4:$AG$4,0))</f>
        <v/>
      </c>
      <c r="U4" s="43">
        <f>'Other Fuels'!W22*About!$A$100*INDEX('Tax Percentages'!$B$12:$AG$12,MATCH(U$1,'Tax Percentages'!$B$4:$AG$4,0))</f>
        <v/>
      </c>
      <c r="V4" s="43">
        <f>'Other Fuels'!X22*About!$A$100*INDEX('Tax Percentages'!$B$12:$AG$12,MATCH(V$1,'Tax Percentages'!$B$4:$AG$4,0))</f>
        <v/>
      </c>
      <c r="W4" s="43">
        <f>'Other Fuels'!Y22*About!$A$100*INDEX('Tax Percentages'!$B$12:$AG$12,MATCH(W$1,'Tax Percentages'!$B$4:$AG$4,0))</f>
        <v/>
      </c>
      <c r="X4" s="43">
        <f>'Other Fuels'!Z22*About!$A$100*INDEX('Tax Percentages'!$B$12:$AG$12,MATCH(X$1,'Tax Percentages'!$B$4:$AG$4,0))</f>
        <v/>
      </c>
      <c r="Y4" s="43">
        <f>'Other Fuels'!AA22*About!$A$100*INDEX('Tax Percentages'!$B$12:$AG$12,MATCH(Y$1,'Tax Percentages'!$B$4:$AG$4,0))</f>
        <v/>
      </c>
      <c r="Z4" s="43">
        <f>'Other Fuels'!AB22*About!$A$100*INDEX('Tax Percentages'!$B$12:$AG$12,MATCH(Z$1,'Tax Percentages'!$B$4:$AG$4,0))</f>
        <v/>
      </c>
      <c r="AA4" s="43">
        <f>'Other Fuels'!AC22*About!$A$100*INDEX('Tax Percentages'!$B$12:$AG$12,MATCH(AA$1,'Tax Percentages'!$B$4:$AG$4,0))</f>
        <v/>
      </c>
      <c r="AB4" s="43">
        <f>'Other Fuels'!AD22*About!$A$100*INDEX('Tax Percentages'!$B$12:$AG$12,MATCH(AB$1,'Tax Percentages'!$B$4:$AG$4,0))</f>
        <v/>
      </c>
      <c r="AC4" s="43">
        <f>'Other Fuels'!AE22*About!$A$100*INDEX('Tax Percentages'!$B$12:$AG$12,MATCH(AC$1,'Tax Percentages'!$B$4:$AG$4,0))</f>
        <v/>
      </c>
      <c r="AD4" s="43">
        <f>'Other Fuels'!AF22*About!$A$100*INDEX('Tax Percentages'!$B$12:$AG$12,MATCH(AD$1,'Tax Percentages'!$B$4:$AG$4,0))</f>
        <v/>
      </c>
      <c r="AE4" s="43">
        <f>'Other Fuels'!AG22*About!$A$100*INDEX('Tax Percentages'!$B$12:$AG$12,MATCH(AE$1,'Tax Percentages'!$B$4:$AG$4,0))</f>
        <v/>
      </c>
      <c r="AF4" s="43">
        <f>'Other Fuels'!AH22*About!$A$100*INDEX('Tax Percentages'!$B$12:$AG$12,MATCH(AF$1,'Tax Percentages'!$B$4:$AG$4,0))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Fuels'!D23*About!$A$100*INDEX('Tax Percentages'!$B$12:$AG$12,MATCH(B$1,'Tax Percentages'!$B$4:$AG$4,0))</f>
        <v/>
      </c>
      <c r="C5" s="43">
        <f>'Other Fuels'!E23*About!$A$100*INDEX('Tax Percentages'!$B$12:$AG$12,MATCH(C$1,'Tax Percentages'!$B$4:$AG$4,0))</f>
        <v/>
      </c>
      <c r="D5" s="43">
        <f>'Other Fuels'!F23*About!$A$100*INDEX('Tax Percentages'!$B$12:$AG$12,MATCH(D$1,'Tax Percentages'!$B$4:$AG$4,0))</f>
        <v/>
      </c>
      <c r="E5" s="43">
        <f>'Other Fuels'!G23*About!$A$100*INDEX('Tax Percentages'!$B$12:$AG$12,MATCH(E$1,'Tax Percentages'!$B$4:$AG$4,0))</f>
        <v/>
      </c>
      <c r="F5" s="43">
        <f>'Other Fuels'!H23*About!$A$100*INDEX('Tax Percentages'!$B$12:$AG$12,MATCH(F$1,'Tax Percentages'!$B$4:$AG$4,0))</f>
        <v/>
      </c>
      <c r="G5" s="43">
        <f>'Other Fuels'!I23*About!$A$100*INDEX('Tax Percentages'!$B$12:$AG$12,MATCH(G$1,'Tax Percentages'!$B$4:$AG$4,0))</f>
        <v/>
      </c>
      <c r="H5" s="43">
        <f>'Other Fuels'!J23*About!$A$100*INDEX('Tax Percentages'!$B$12:$AG$12,MATCH(H$1,'Tax Percentages'!$B$4:$AG$4,0))</f>
        <v/>
      </c>
      <c r="I5" s="43">
        <f>'Other Fuels'!K23*About!$A$100*INDEX('Tax Percentages'!$B$12:$AG$12,MATCH(I$1,'Tax Percentages'!$B$4:$AG$4,0))</f>
        <v/>
      </c>
      <c r="J5" s="43">
        <f>'Other Fuels'!L23*About!$A$100*INDEX('Tax Percentages'!$B$12:$AG$12,MATCH(J$1,'Tax Percentages'!$B$4:$AG$4,0))</f>
        <v/>
      </c>
      <c r="K5" s="43">
        <f>'Other Fuels'!M23*About!$A$100*INDEX('Tax Percentages'!$B$12:$AG$12,MATCH(K$1,'Tax Percentages'!$B$4:$AG$4,0))</f>
        <v/>
      </c>
      <c r="L5" s="43">
        <f>'Other Fuels'!N23*About!$A$100*INDEX('Tax Percentages'!$B$12:$AG$12,MATCH(L$1,'Tax Percentages'!$B$4:$AG$4,0))</f>
        <v/>
      </c>
      <c r="M5" s="43">
        <f>'Other Fuels'!O23*About!$A$100*INDEX('Tax Percentages'!$B$12:$AG$12,MATCH(M$1,'Tax Percentages'!$B$4:$AG$4,0))</f>
        <v/>
      </c>
      <c r="N5" s="43">
        <f>'Other Fuels'!P23*About!$A$100*INDEX('Tax Percentages'!$B$12:$AG$12,MATCH(N$1,'Tax Percentages'!$B$4:$AG$4,0))</f>
        <v/>
      </c>
      <c r="O5" s="43">
        <f>'Other Fuels'!Q23*About!$A$100*INDEX('Tax Percentages'!$B$12:$AG$12,MATCH(O$1,'Tax Percentages'!$B$4:$AG$4,0))</f>
        <v/>
      </c>
      <c r="P5" s="43">
        <f>'Other Fuels'!R23*About!$A$100*INDEX('Tax Percentages'!$B$12:$AG$12,MATCH(P$1,'Tax Percentages'!$B$4:$AG$4,0))</f>
        <v/>
      </c>
      <c r="Q5" s="43">
        <f>'Other Fuels'!S23*About!$A$100*INDEX('Tax Percentages'!$B$12:$AG$12,MATCH(Q$1,'Tax Percentages'!$B$4:$AG$4,0))</f>
        <v/>
      </c>
      <c r="R5" s="43">
        <f>'Other Fuels'!T23*About!$A$100*INDEX('Tax Percentages'!$B$12:$AG$12,MATCH(R$1,'Tax Percentages'!$B$4:$AG$4,0))</f>
        <v/>
      </c>
      <c r="S5" s="43">
        <f>'Other Fuels'!U23*About!$A$100*INDEX('Tax Percentages'!$B$12:$AG$12,MATCH(S$1,'Tax Percentages'!$B$4:$AG$4,0))</f>
        <v/>
      </c>
      <c r="T5" s="43">
        <f>'Other Fuels'!V23*About!$A$100*INDEX('Tax Percentages'!$B$12:$AG$12,MATCH(T$1,'Tax Percentages'!$B$4:$AG$4,0))</f>
        <v/>
      </c>
      <c r="U5" s="43">
        <f>'Other Fuels'!W23*About!$A$100*INDEX('Tax Percentages'!$B$12:$AG$12,MATCH(U$1,'Tax Percentages'!$B$4:$AG$4,0))</f>
        <v/>
      </c>
      <c r="V5" s="43">
        <f>'Other Fuels'!X23*About!$A$100*INDEX('Tax Percentages'!$B$12:$AG$12,MATCH(V$1,'Tax Percentages'!$B$4:$AG$4,0))</f>
        <v/>
      </c>
      <c r="W5" s="43">
        <f>'Other Fuels'!Y23*About!$A$100*INDEX('Tax Percentages'!$B$12:$AG$12,MATCH(W$1,'Tax Percentages'!$B$4:$AG$4,0))</f>
        <v/>
      </c>
      <c r="X5" s="43">
        <f>'Other Fuels'!Z23*About!$A$100*INDEX('Tax Percentages'!$B$12:$AG$12,MATCH(X$1,'Tax Percentages'!$B$4:$AG$4,0))</f>
        <v/>
      </c>
      <c r="Y5" s="43">
        <f>'Other Fuels'!AA23*About!$A$100*INDEX('Tax Percentages'!$B$12:$AG$12,MATCH(Y$1,'Tax Percentages'!$B$4:$AG$4,0))</f>
        <v/>
      </c>
      <c r="Z5" s="43">
        <f>'Other Fuels'!AB23*About!$A$100*INDEX('Tax Percentages'!$B$12:$AG$12,MATCH(Z$1,'Tax Percentages'!$B$4:$AG$4,0))</f>
        <v/>
      </c>
      <c r="AA5" s="43">
        <f>'Other Fuels'!AC23*About!$A$100*INDEX('Tax Percentages'!$B$12:$AG$12,MATCH(AA$1,'Tax Percentages'!$B$4:$AG$4,0))</f>
        <v/>
      </c>
      <c r="AB5" s="43">
        <f>'Other Fuels'!AD23*About!$A$100*INDEX('Tax Percentages'!$B$12:$AG$12,MATCH(AB$1,'Tax Percentages'!$B$4:$AG$4,0))</f>
        <v/>
      </c>
      <c r="AC5" s="43">
        <f>'Other Fuels'!AE23*About!$A$100*INDEX('Tax Percentages'!$B$12:$AG$12,MATCH(AC$1,'Tax Percentages'!$B$4:$AG$4,0))</f>
        <v/>
      </c>
      <c r="AD5" s="43">
        <f>'Other Fuels'!AF23*About!$A$100*INDEX('Tax Percentages'!$B$12:$AG$12,MATCH(AD$1,'Tax Percentages'!$B$4:$AG$4,0))</f>
        <v/>
      </c>
      <c r="AE5" s="43">
        <f>'Other Fuels'!AG23*About!$A$100*INDEX('Tax Percentages'!$B$12:$AG$12,MATCH(AE$1,'Tax Percentages'!$B$4:$AG$4,0))</f>
        <v/>
      </c>
      <c r="AF5" s="43">
        <f>'Other Fuels'!AH23*About!$A$100*INDEX('Tax Percentages'!$B$12:$AG$12,MATCH(AF$1,'Tax Percentages'!$B$4:$AG$4,0))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Fuels'!D24*About!$A$100*INDEX('Tax Percentages'!$B$12:$AG$12,MATCH(B$1,'Tax Percentages'!$B$4:$AG$4,0))</f>
        <v/>
      </c>
      <c r="C6" s="43">
        <f>'Other Fuels'!E24*About!$A$100*INDEX('Tax Percentages'!$B$12:$AG$12,MATCH(C$1,'Tax Percentages'!$B$4:$AG$4,0))</f>
        <v/>
      </c>
      <c r="D6" s="43">
        <f>'Other Fuels'!F24*About!$A$100*INDEX('Tax Percentages'!$B$12:$AG$12,MATCH(D$1,'Tax Percentages'!$B$4:$AG$4,0))</f>
        <v/>
      </c>
      <c r="E6" s="43">
        <f>'Other Fuels'!G24*About!$A$100*INDEX('Tax Percentages'!$B$12:$AG$12,MATCH(E$1,'Tax Percentages'!$B$4:$AG$4,0))</f>
        <v/>
      </c>
      <c r="F6" s="43">
        <f>'Other Fuels'!H24*About!$A$100*INDEX('Tax Percentages'!$B$12:$AG$12,MATCH(F$1,'Tax Percentages'!$B$4:$AG$4,0))</f>
        <v/>
      </c>
      <c r="G6" s="43">
        <f>'Other Fuels'!I24*About!$A$100*INDEX('Tax Percentages'!$B$12:$AG$12,MATCH(G$1,'Tax Percentages'!$B$4:$AG$4,0))</f>
        <v/>
      </c>
      <c r="H6" s="43">
        <f>'Other Fuels'!J24*About!$A$100*INDEX('Tax Percentages'!$B$12:$AG$12,MATCH(H$1,'Tax Percentages'!$B$4:$AG$4,0))</f>
        <v/>
      </c>
      <c r="I6" s="43">
        <f>'Other Fuels'!K24*About!$A$100*INDEX('Tax Percentages'!$B$12:$AG$12,MATCH(I$1,'Tax Percentages'!$B$4:$AG$4,0))</f>
        <v/>
      </c>
      <c r="J6" s="43">
        <f>'Other Fuels'!L24*About!$A$100*INDEX('Tax Percentages'!$B$12:$AG$12,MATCH(J$1,'Tax Percentages'!$B$4:$AG$4,0))</f>
        <v/>
      </c>
      <c r="K6" s="43">
        <f>'Other Fuels'!M24*About!$A$100*INDEX('Tax Percentages'!$B$12:$AG$12,MATCH(K$1,'Tax Percentages'!$B$4:$AG$4,0))</f>
        <v/>
      </c>
      <c r="L6" s="43">
        <f>'Other Fuels'!N24*About!$A$100*INDEX('Tax Percentages'!$B$12:$AG$12,MATCH(L$1,'Tax Percentages'!$B$4:$AG$4,0))</f>
        <v/>
      </c>
      <c r="M6" s="43">
        <f>'Other Fuels'!O24*About!$A$100*INDEX('Tax Percentages'!$B$12:$AG$12,MATCH(M$1,'Tax Percentages'!$B$4:$AG$4,0))</f>
        <v/>
      </c>
      <c r="N6" s="43">
        <f>'Other Fuels'!P24*About!$A$100*INDEX('Tax Percentages'!$B$12:$AG$12,MATCH(N$1,'Tax Percentages'!$B$4:$AG$4,0))</f>
        <v/>
      </c>
      <c r="O6" s="43">
        <f>'Other Fuels'!Q24*About!$A$100*INDEX('Tax Percentages'!$B$12:$AG$12,MATCH(O$1,'Tax Percentages'!$B$4:$AG$4,0))</f>
        <v/>
      </c>
      <c r="P6" s="43">
        <f>'Other Fuels'!R24*About!$A$100*INDEX('Tax Percentages'!$B$12:$AG$12,MATCH(P$1,'Tax Percentages'!$B$4:$AG$4,0))</f>
        <v/>
      </c>
      <c r="Q6" s="43">
        <f>'Other Fuels'!S24*About!$A$100*INDEX('Tax Percentages'!$B$12:$AG$12,MATCH(Q$1,'Tax Percentages'!$B$4:$AG$4,0))</f>
        <v/>
      </c>
      <c r="R6" s="43">
        <f>'Other Fuels'!T24*About!$A$100*INDEX('Tax Percentages'!$B$12:$AG$12,MATCH(R$1,'Tax Percentages'!$B$4:$AG$4,0))</f>
        <v/>
      </c>
      <c r="S6" s="43">
        <f>'Other Fuels'!U24*About!$A$100*INDEX('Tax Percentages'!$B$12:$AG$12,MATCH(S$1,'Tax Percentages'!$B$4:$AG$4,0))</f>
        <v/>
      </c>
      <c r="T6" s="43">
        <f>'Other Fuels'!V24*About!$A$100*INDEX('Tax Percentages'!$B$12:$AG$12,MATCH(T$1,'Tax Percentages'!$B$4:$AG$4,0))</f>
        <v/>
      </c>
      <c r="U6" s="43">
        <f>'Other Fuels'!W24*About!$A$100*INDEX('Tax Percentages'!$B$12:$AG$12,MATCH(U$1,'Tax Percentages'!$B$4:$AG$4,0))</f>
        <v/>
      </c>
      <c r="V6" s="43">
        <f>'Other Fuels'!X24*About!$A$100*INDEX('Tax Percentages'!$B$12:$AG$12,MATCH(V$1,'Tax Percentages'!$B$4:$AG$4,0))</f>
        <v/>
      </c>
      <c r="W6" s="43">
        <f>'Other Fuels'!Y24*About!$A$100*INDEX('Tax Percentages'!$B$12:$AG$12,MATCH(W$1,'Tax Percentages'!$B$4:$AG$4,0))</f>
        <v/>
      </c>
      <c r="X6" s="43">
        <f>'Other Fuels'!Z24*About!$A$100*INDEX('Tax Percentages'!$B$12:$AG$12,MATCH(X$1,'Tax Percentages'!$B$4:$AG$4,0))</f>
        <v/>
      </c>
      <c r="Y6" s="43">
        <f>'Other Fuels'!AA24*About!$A$100*INDEX('Tax Percentages'!$B$12:$AG$12,MATCH(Y$1,'Tax Percentages'!$B$4:$AG$4,0))</f>
        <v/>
      </c>
      <c r="Z6" s="43">
        <f>'Other Fuels'!AB24*About!$A$100*INDEX('Tax Percentages'!$B$12:$AG$12,MATCH(Z$1,'Tax Percentages'!$B$4:$AG$4,0))</f>
        <v/>
      </c>
      <c r="AA6" s="43">
        <f>'Other Fuels'!AC24*About!$A$100*INDEX('Tax Percentages'!$B$12:$AG$12,MATCH(AA$1,'Tax Percentages'!$B$4:$AG$4,0))</f>
        <v/>
      </c>
      <c r="AB6" s="43">
        <f>'Other Fuels'!AD24*About!$A$100*INDEX('Tax Percentages'!$B$12:$AG$12,MATCH(AB$1,'Tax Percentages'!$B$4:$AG$4,0))</f>
        <v/>
      </c>
      <c r="AC6" s="43">
        <f>'Other Fuels'!AE24*About!$A$100*INDEX('Tax Percentages'!$B$12:$AG$12,MATCH(AC$1,'Tax Percentages'!$B$4:$AG$4,0))</f>
        <v/>
      </c>
      <c r="AD6" s="43">
        <f>'Other Fuels'!AF24*About!$A$100*INDEX('Tax Percentages'!$B$12:$AG$12,MATCH(AD$1,'Tax Percentages'!$B$4:$AG$4,0))</f>
        <v/>
      </c>
      <c r="AE6" s="43">
        <f>'Other Fuels'!AG24*About!$A$100*INDEX('Tax Percentages'!$B$12:$AG$12,MATCH(AE$1,'Tax Percentages'!$B$4:$AG$4,0))</f>
        <v/>
      </c>
      <c r="AF6" s="43">
        <f>'Other Fuels'!AH24*About!$A$100*INDEX('Tax Percentages'!$B$12:$AG$12,MATCH(AF$1,'Tax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3'!$C$41:$AJ$41,MATCH(B$1,'AEO Table 3'!$C$1:$AJ$1,0))/10^6*dollars_2019_2012*INDEX('Tax Percentages'!$B$13:$AG$13,MATCH(B$1,'Tax Percentages'!$B$4:$AG$4,0))</f>
        <v/>
      </c>
      <c r="C2" s="70">
        <f>INDEX('AEO Table 3'!$C$41:$AJ$41,MATCH(C$1,'AEO Table 3'!$C$1:$AJ$1,0))/10^6*dollars_2019_2012*INDEX('Tax Percentages'!$B$13:$AG$13,MATCH(C$1,'Tax Percentages'!$B$4:$AG$4,0))</f>
        <v/>
      </c>
      <c r="D2" s="70">
        <f>INDEX('AEO Table 3'!$C$41:$AJ$41,MATCH(D$1,'AEO Table 3'!$C$1:$AJ$1,0))/10^6*dollars_2019_2012*INDEX('Tax Percentages'!$B$13:$AG$13,MATCH(D$1,'Tax Percentages'!$B$4:$AG$4,0))</f>
        <v/>
      </c>
      <c r="E2" s="70">
        <f>INDEX('AEO Table 3'!$C$41:$AJ$41,MATCH(E$1,'AEO Table 3'!$C$1:$AJ$1,0))/10^6*dollars_2019_2012*INDEX('Tax Percentages'!$B$13:$AG$13,MATCH(E$1,'Tax Percentages'!$B$4:$AG$4,0))</f>
        <v/>
      </c>
      <c r="F2" s="70">
        <f>INDEX('AEO Table 3'!$C$41:$AJ$41,MATCH(F$1,'AEO Table 3'!$C$1:$AJ$1,0))/10^6*dollars_2019_2012*INDEX('Tax Percentages'!$B$13:$AG$13,MATCH(F$1,'Tax Percentages'!$B$4:$AG$4,0))</f>
        <v/>
      </c>
      <c r="G2" s="70">
        <f>INDEX('AEO Table 3'!$C$41:$AJ$41,MATCH(G$1,'AEO Table 3'!$C$1:$AJ$1,0))/10^6*dollars_2019_2012*INDEX('Tax Percentages'!$B$13:$AG$13,MATCH(G$1,'Tax Percentages'!$B$4:$AG$4,0))</f>
        <v/>
      </c>
      <c r="H2" s="70">
        <f>INDEX('AEO Table 3'!$C$41:$AJ$41,MATCH(H$1,'AEO Table 3'!$C$1:$AJ$1,0))/10^6*dollars_2019_2012*INDEX('Tax Percentages'!$B$13:$AG$13,MATCH(H$1,'Tax Percentages'!$B$4:$AG$4,0))</f>
        <v/>
      </c>
      <c r="I2" s="70">
        <f>INDEX('AEO Table 3'!$C$41:$AJ$41,MATCH(I$1,'AEO Table 3'!$C$1:$AJ$1,0))/10^6*dollars_2019_2012*INDEX('Tax Percentages'!$B$13:$AG$13,MATCH(I$1,'Tax Percentages'!$B$4:$AG$4,0))</f>
        <v/>
      </c>
      <c r="J2" s="70">
        <f>INDEX('AEO Table 3'!$C$41:$AJ$41,MATCH(J$1,'AEO Table 3'!$C$1:$AJ$1,0))/10^6*dollars_2019_2012*INDEX('Tax Percentages'!$B$13:$AG$13,MATCH(J$1,'Tax Percentages'!$B$4:$AG$4,0))</f>
        <v/>
      </c>
      <c r="K2" s="70">
        <f>INDEX('AEO Table 3'!$C$41:$AJ$41,MATCH(K$1,'AEO Table 3'!$C$1:$AJ$1,0))/10^6*dollars_2019_2012*INDEX('Tax Percentages'!$B$13:$AG$13,MATCH(K$1,'Tax Percentages'!$B$4:$AG$4,0))</f>
        <v/>
      </c>
      <c r="L2" s="70">
        <f>INDEX('AEO Table 3'!$C$41:$AJ$41,MATCH(L$1,'AEO Table 3'!$C$1:$AJ$1,0))/10^6*dollars_2019_2012*INDEX('Tax Percentages'!$B$13:$AG$13,MATCH(L$1,'Tax Percentages'!$B$4:$AG$4,0))</f>
        <v/>
      </c>
      <c r="M2" s="70">
        <f>INDEX('AEO Table 3'!$C$41:$AJ$41,MATCH(M$1,'AEO Table 3'!$C$1:$AJ$1,0))/10^6*dollars_2019_2012*INDEX('Tax Percentages'!$B$13:$AG$13,MATCH(M$1,'Tax Percentages'!$B$4:$AG$4,0))</f>
        <v/>
      </c>
      <c r="N2" s="70">
        <f>INDEX('AEO Table 3'!$C$41:$AJ$41,MATCH(N$1,'AEO Table 3'!$C$1:$AJ$1,0))/10^6*dollars_2019_2012*INDEX('Tax Percentages'!$B$13:$AG$13,MATCH(N$1,'Tax Percentages'!$B$4:$AG$4,0))</f>
        <v/>
      </c>
      <c r="O2" s="70">
        <f>INDEX('AEO Table 3'!$C$41:$AJ$41,MATCH(O$1,'AEO Table 3'!$C$1:$AJ$1,0))/10^6*dollars_2019_2012*INDEX('Tax Percentages'!$B$13:$AG$13,MATCH(O$1,'Tax Percentages'!$B$4:$AG$4,0))</f>
        <v/>
      </c>
      <c r="P2" s="70">
        <f>INDEX('AEO Table 3'!$C$41:$AJ$41,MATCH(P$1,'AEO Table 3'!$C$1:$AJ$1,0))/10^6*dollars_2019_2012*INDEX('Tax Percentages'!$B$13:$AG$13,MATCH(P$1,'Tax Percentages'!$B$4:$AG$4,0))</f>
        <v/>
      </c>
      <c r="Q2" s="70">
        <f>INDEX('AEO Table 3'!$C$41:$AJ$41,MATCH(Q$1,'AEO Table 3'!$C$1:$AJ$1,0))/10^6*dollars_2019_2012*INDEX('Tax Percentages'!$B$13:$AG$13,MATCH(Q$1,'Tax Percentages'!$B$4:$AG$4,0))</f>
        <v/>
      </c>
      <c r="R2" s="70">
        <f>INDEX('AEO Table 3'!$C$41:$AJ$41,MATCH(R$1,'AEO Table 3'!$C$1:$AJ$1,0))/10^6*dollars_2019_2012*INDEX('Tax Percentages'!$B$13:$AG$13,MATCH(R$1,'Tax Percentages'!$B$4:$AG$4,0))</f>
        <v/>
      </c>
      <c r="S2" s="70">
        <f>INDEX('AEO Table 3'!$C$41:$AJ$41,MATCH(S$1,'AEO Table 3'!$C$1:$AJ$1,0))/10^6*dollars_2019_2012*INDEX('Tax Percentages'!$B$13:$AG$13,MATCH(S$1,'Tax Percentages'!$B$4:$AG$4,0))</f>
        <v/>
      </c>
      <c r="T2" s="70">
        <f>INDEX('AEO Table 3'!$C$41:$AJ$41,MATCH(T$1,'AEO Table 3'!$C$1:$AJ$1,0))/10^6*dollars_2019_2012*INDEX('Tax Percentages'!$B$13:$AG$13,MATCH(T$1,'Tax Percentages'!$B$4:$AG$4,0))</f>
        <v/>
      </c>
      <c r="U2" s="70">
        <f>INDEX('AEO Table 3'!$C$41:$AJ$41,MATCH(U$1,'AEO Table 3'!$C$1:$AJ$1,0))/10^6*dollars_2019_2012*INDEX('Tax Percentages'!$B$13:$AG$13,MATCH(U$1,'Tax Percentages'!$B$4:$AG$4,0))</f>
        <v/>
      </c>
      <c r="V2" s="70">
        <f>INDEX('AEO Table 3'!$C$41:$AJ$41,MATCH(V$1,'AEO Table 3'!$C$1:$AJ$1,0))/10^6*dollars_2019_2012*INDEX('Tax Percentages'!$B$13:$AG$13,MATCH(V$1,'Tax Percentages'!$B$4:$AG$4,0))</f>
        <v/>
      </c>
      <c r="W2" s="70">
        <f>INDEX('AEO Table 3'!$C$41:$AJ$41,MATCH(W$1,'AEO Table 3'!$C$1:$AJ$1,0))/10^6*dollars_2019_2012*INDEX('Tax Percentages'!$B$13:$AG$13,MATCH(W$1,'Tax Percentages'!$B$4:$AG$4,0))</f>
        <v/>
      </c>
      <c r="X2" s="70">
        <f>INDEX('AEO Table 3'!$C$41:$AJ$41,MATCH(X$1,'AEO Table 3'!$C$1:$AJ$1,0))/10^6*dollars_2019_2012*INDEX('Tax Percentages'!$B$13:$AG$13,MATCH(X$1,'Tax Percentages'!$B$4:$AG$4,0))</f>
        <v/>
      </c>
      <c r="Y2" s="70">
        <f>INDEX('AEO Table 3'!$C$41:$AJ$41,MATCH(Y$1,'AEO Table 3'!$C$1:$AJ$1,0))/10^6*dollars_2019_2012*INDEX('Tax Percentages'!$B$13:$AG$13,MATCH(Y$1,'Tax Percentages'!$B$4:$AG$4,0))</f>
        <v/>
      </c>
      <c r="Z2" s="70">
        <f>INDEX('AEO Table 3'!$C$41:$AJ$41,MATCH(Z$1,'AEO Table 3'!$C$1:$AJ$1,0))/10^6*dollars_2019_2012*INDEX('Tax Percentages'!$B$13:$AG$13,MATCH(Z$1,'Tax Percentages'!$B$4:$AG$4,0))</f>
        <v/>
      </c>
      <c r="AA2" s="70">
        <f>INDEX('AEO Table 3'!$C$41:$AJ$41,MATCH(AA$1,'AEO Table 3'!$C$1:$AJ$1,0))/10^6*dollars_2019_2012*INDEX('Tax Percentages'!$B$13:$AG$13,MATCH(AA$1,'Tax Percentages'!$B$4:$AG$4,0))</f>
        <v/>
      </c>
      <c r="AB2" s="70">
        <f>INDEX('AEO Table 3'!$C$41:$AJ$41,MATCH(AB$1,'AEO Table 3'!$C$1:$AJ$1,0))/10^6*dollars_2019_2012*INDEX('Tax Percentages'!$B$13:$AG$13,MATCH(AB$1,'Tax Percentages'!$B$4:$AG$4,0))</f>
        <v/>
      </c>
      <c r="AC2" s="70">
        <f>INDEX('AEO Table 3'!$C$41:$AJ$41,MATCH(AC$1,'AEO Table 3'!$C$1:$AJ$1,0))/10^6*dollars_2019_2012*INDEX('Tax Percentages'!$B$13:$AG$13,MATCH(AC$1,'Tax Percentages'!$B$4:$AG$4,0))</f>
        <v/>
      </c>
      <c r="AD2" s="70">
        <f>INDEX('AEO Table 3'!$C$41:$AJ$41,MATCH(AD$1,'AEO Table 3'!$C$1:$AJ$1,0))/10^6*dollars_2019_2012*INDEX('Tax Percentages'!$B$13:$AG$13,MATCH(AD$1,'Tax Percentages'!$B$4:$AG$4,0))</f>
        <v/>
      </c>
      <c r="AE2" s="70">
        <f>INDEX('AEO Table 3'!$C$41:$AJ$41,MATCH(AE$1,'AEO Table 3'!$C$1:$AJ$1,0))/10^6*dollars_2019_2012*INDEX('Tax Percentages'!$B$13:$AG$13,MATCH(AE$1,'Tax Percentages'!$B$4:$AG$4,0))</f>
        <v/>
      </c>
      <c r="AF2" s="70">
        <f>INDEX('AEO Table 3'!$C$41:$AJ$41,MATCH(AF$1,'AEO Table 3'!$C$1:$AJ$1,0))/10^6*dollars_2019_2012*INDEX('Tax Percentages'!$B$13:$AG$13,MATCH(AF$1,'Tax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Fuels'!D25*dollars_2019_2012*INDEX('Tax Percentages'!$B$16:$AG$16,MATCH(B$1,'Tax Percentages'!$B$4:$AG$4,0))</f>
        <v/>
      </c>
      <c r="C2" s="70">
        <f>'Other Fuels'!E25*dollars_2019_2012*INDEX('Tax Percentages'!$B$16:$AG$16,MATCH(C$1,'Tax Percentages'!$B$4:$AG$4,0))</f>
        <v/>
      </c>
      <c r="D2" s="70">
        <f>'Other Fuels'!F25*dollars_2019_2012*INDEX('Tax Percentages'!$B$16:$AG$16,MATCH(D$1,'Tax Percentages'!$B$4:$AG$4,0))</f>
        <v/>
      </c>
      <c r="E2" s="70">
        <f>'Other Fuels'!G25*dollars_2019_2012*INDEX('Tax Percentages'!$B$16:$AG$16,MATCH(E$1,'Tax Percentages'!$B$4:$AG$4,0))</f>
        <v/>
      </c>
      <c r="F2" s="70">
        <f>'Other Fuels'!H25*dollars_2019_2012*INDEX('Tax Percentages'!$B$16:$AG$16,MATCH(F$1,'Tax Percentages'!$B$4:$AG$4,0))</f>
        <v/>
      </c>
      <c r="G2" s="70">
        <f>'Other Fuels'!I25*dollars_2019_2012*INDEX('Tax Percentages'!$B$16:$AG$16,MATCH(G$1,'Tax Percentages'!$B$4:$AG$4,0))</f>
        <v/>
      </c>
      <c r="H2" s="70">
        <f>'Other Fuels'!J25*dollars_2019_2012*INDEX('Tax Percentages'!$B$16:$AG$16,MATCH(H$1,'Tax Percentages'!$B$4:$AG$4,0))</f>
        <v/>
      </c>
      <c r="I2" s="70">
        <f>'Other Fuels'!K25*dollars_2019_2012*INDEX('Tax Percentages'!$B$16:$AG$16,MATCH(I$1,'Tax Percentages'!$B$4:$AG$4,0))</f>
        <v/>
      </c>
      <c r="J2" s="70">
        <f>'Other Fuels'!L25*dollars_2019_2012*INDEX('Tax Percentages'!$B$16:$AG$16,MATCH(J$1,'Tax Percentages'!$B$4:$AG$4,0))</f>
        <v/>
      </c>
      <c r="K2" s="70">
        <f>'Other Fuels'!M25*dollars_2019_2012*INDEX('Tax Percentages'!$B$16:$AG$16,MATCH(K$1,'Tax Percentages'!$B$4:$AG$4,0))</f>
        <v/>
      </c>
      <c r="L2" s="70">
        <f>'Other Fuels'!N25*dollars_2019_2012*INDEX('Tax Percentages'!$B$16:$AG$16,MATCH(L$1,'Tax Percentages'!$B$4:$AG$4,0))</f>
        <v/>
      </c>
      <c r="M2" s="70">
        <f>'Other Fuels'!O25*dollars_2019_2012*INDEX('Tax Percentages'!$B$16:$AG$16,MATCH(M$1,'Tax Percentages'!$B$4:$AG$4,0))</f>
        <v/>
      </c>
      <c r="N2" s="70">
        <f>'Other Fuels'!P25*dollars_2019_2012*INDEX('Tax Percentages'!$B$16:$AG$16,MATCH(N$1,'Tax Percentages'!$B$4:$AG$4,0))</f>
        <v/>
      </c>
      <c r="O2" s="70">
        <f>'Other Fuels'!Q25*dollars_2019_2012*INDEX('Tax Percentages'!$B$16:$AG$16,MATCH(O$1,'Tax Percentages'!$B$4:$AG$4,0))</f>
        <v/>
      </c>
      <c r="P2" s="70">
        <f>'Other Fuels'!R25*dollars_2019_2012*INDEX('Tax Percentages'!$B$16:$AG$16,MATCH(P$1,'Tax Percentages'!$B$4:$AG$4,0))</f>
        <v/>
      </c>
      <c r="Q2" s="70">
        <f>'Other Fuels'!S25*dollars_2019_2012*INDEX('Tax Percentages'!$B$16:$AG$16,MATCH(Q$1,'Tax Percentages'!$B$4:$AG$4,0))</f>
        <v/>
      </c>
      <c r="R2" s="70">
        <f>'Other Fuels'!T25*dollars_2019_2012*INDEX('Tax Percentages'!$B$16:$AG$16,MATCH(R$1,'Tax Percentages'!$B$4:$AG$4,0))</f>
        <v/>
      </c>
      <c r="S2" s="70">
        <f>'Other Fuels'!U25*dollars_2019_2012*INDEX('Tax Percentages'!$B$16:$AG$16,MATCH(S$1,'Tax Percentages'!$B$4:$AG$4,0))</f>
        <v/>
      </c>
      <c r="T2" s="70">
        <f>'Other Fuels'!V25*dollars_2019_2012*INDEX('Tax Percentages'!$B$16:$AG$16,MATCH(T$1,'Tax Percentages'!$B$4:$AG$4,0))</f>
        <v/>
      </c>
      <c r="U2" s="70">
        <f>'Other Fuels'!W25*dollars_2019_2012*INDEX('Tax Percentages'!$B$16:$AG$16,MATCH(U$1,'Tax Percentages'!$B$4:$AG$4,0))</f>
        <v/>
      </c>
      <c r="V2" s="70">
        <f>'Other Fuels'!X25*dollars_2019_2012*INDEX('Tax Percentages'!$B$16:$AG$16,MATCH(V$1,'Tax Percentages'!$B$4:$AG$4,0))</f>
        <v/>
      </c>
      <c r="W2" s="70">
        <f>'Other Fuels'!Y25*dollars_2019_2012*INDEX('Tax Percentages'!$B$16:$AG$16,MATCH(W$1,'Tax Percentages'!$B$4:$AG$4,0))</f>
        <v/>
      </c>
      <c r="X2" s="70">
        <f>'Other Fuels'!Z25*dollars_2019_2012*INDEX('Tax Percentages'!$B$16:$AG$16,MATCH(X$1,'Tax Percentages'!$B$4:$AG$4,0))</f>
        <v/>
      </c>
      <c r="Y2" s="70">
        <f>'Other Fuels'!AA25*dollars_2019_2012*INDEX('Tax Percentages'!$B$16:$AG$16,MATCH(Y$1,'Tax Percentages'!$B$4:$AG$4,0))</f>
        <v/>
      </c>
      <c r="Z2" s="70">
        <f>'Other Fuels'!AB25*dollars_2019_2012*INDEX('Tax Percentages'!$B$16:$AG$16,MATCH(Z$1,'Tax Percentages'!$B$4:$AG$4,0))</f>
        <v/>
      </c>
      <c r="AA2" s="70">
        <f>'Other Fuels'!AC25*dollars_2019_2012*INDEX('Tax Percentages'!$B$16:$AG$16,MATCH(AA$1,'Tax Percentages'!$B$4:$AG$4,0))</f>
        <v/>
      </c>
      <c r="AB2" s="70">
        <f>'Other Fuels'!AD25*dollars_2019_2012*INDEX('Tax Percentages'!$B$16:$AG$16,MATCH(AB$1,'Tax Percentages'!$B$4:$AG$4,0))</f>
        <v/>
      </c>
      <c r="AC2" s="70">
        <f>'Other Fuels'!AE25*dollars_2019_2012*INDEX('Tax Percentages'!$B$16:$AG$16,MATCH(AC$1,'Tax Percentages'!$B$4:$AG$4,0))</f>
        <v/>
      </c>
      <c r="AD2" s="70">
        <f>'Other Fuels'!AF25*dollars_2019_2012*INDEX('Tax Percentages'!$B$16:$AG$16,MATCH(AD$1,'Tax Percentages'!$B$4:$AG$4,0))</f>
        <v/>
      </c>
      <c r="AE2" s="70">
        <f>'Other Fuels'!AG25*dollars_2019_2012*INDEX('Tax Percentages'!$B$16:$AG$16,MATCH(AE$1,'Tax Percentages'!$B$4:$AG$4,0))</f>
        <v/>
      </c>
      <c r="AF2" s="70">
        <f>'Other Fuels'!AH25*dollars_2019_2012*INDEX('Tax Percentages'!$B$16:$AG$16,MATCH(AF$1,'Tax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3'!$C$43:$AJ$43,MATCH(B$1,'AEO Table 3'!$C$1:$AJ$1,0))/10^6*dollars_2019_2012*INDEX('Tax Percentages'!$B$14:$AG$14,MATCH(B$1,'Tax Percentages'!$B$4:$AG$4,0))</f>
        <v/>
      </c>
      <c r="C2" s="70">
        <f>INDEX('AEO Table 3'!$C$43:$AJ$43,MATCH(C$1,'AEO Table 3'!$C$1:$AJ$1,0))/10^6*dollars_2019_2012*INDEX('Tax Percentages'!$B$14:$AG$14,MATCH(C$1,'Tax Percentages'!$B$4:$AG$4,0))</f>
        <v/>
      </c>
      <c r="D2" s="70">
        <f>INDEX('AEO Table 3'!$C$43:$AJ$43,MATCH(D$1,'AEO Table 3'!$C$1:$AJ$1,0))/10^6*dollars_2019_2012*INDEX('Tax Percentages'!$B$14:$AG$14,MATCH(D$1,'Tax Percentages'!$B$4:$AG$4,0))</f>
        <v/>
      </c>
      <c r="E2" s="70">
        <f>INDEX('AEO Table 3'!$C$43:$AJ$43,MATCH(E$1,'AEO Table 3'!$C$1:$AJ$1,0))/10^6*dollars_2019_2012*INDEX('Tax Percentages'!$B$14:$AG$14,MATCH(E$1,'Tax Percentages'!$B$4:$AG$4,0))</f>
        <v/>
      </c>
      <c r="F2" s="70">
        <f>INDEX('AEO Table 3'!$C$43:$AJ$43,MATCH(F$1,'AEO Table 3'!$C$1:$AJ$1,0))/10^6*dollars_2019_2012*INDEX('Tax Percentages'!$B$14:$AG$14,MATCH(F$1,'Tax Percentages'!$B$4:$AG$4,0))</f>
        <v/>
      </c>
      <c r="G2" s="70">
        <f>INDEX('AEO Table 3'!$C$43:$AJ$43,MATCH(G$1,'AEO Table 3'!$C$1:$AJ$1,0))/10^6*dollars_2019_2012*INDEX('Tax Percentages'!$B$14:$AG$14,MATCH(G$1,'Tax Percentages'!$B$4:$AG$4,0))</f>
        <v/>
      </c>
      <c r="H2" s="70">
        <f>INDEX('AEO Table 3'!$C$43:$AJ$43,MATCH(H$1,'AEO Table 3'!$C$1:$AJ$1,0))/10^6*dollars_2019_2012*INDEX('Tax Percentages'!$B$14:$AG$14,MATCH(H$1,'Tax Percentages'!$B$4:$AG$4,0))</f>
        <v/>
      </c>
      <c r="I2" s="70">
        <f>INDEX('AEO Table 3'!$C$43:$AJ$43,MATCH(I$1,'AEO Table 3'!$C$1:$AJ$1,0))/10^6*dollars_2019_2012*INDEX('Tax Percentages'!$B$14:$AG$14,MATCH(I$1,'Tax Percentages'!$B$4:$AG$4,0))</f>
        <v/>
      </c>
      <c r="J2" s="70">
        <f>INDEX('AEO Table 3'!$C$43:$AJ$43,MATCH(J$1,'AEO Table 3'!$C$1:$AJ$1,0))/10^6*dollars_2019_2012*INDEX('Tax Percentages'!$B$14:$AG$14,MATCH(J$1,'Tax Percentages'!$B$4:$AG$4,0))</f>
        <v/>
      </c>
      <c r="K2" s="70">
        <f>INDEX('AEO Table 3'!$C$43:$AJ$43,MATCH(K$1,'AEO Table 3'!$C$1:$AJ$1,0))/10^6*dollars_2019_2012*INDEX('Tax Percentages'!$B$14:$AG$14,MATCH(K$1,'Tax Percentages'!$B$4:$AG$4,0))</f>
        <v/>
      </c>
      <c r="L2" s="70">
        <f>INDEX('AEO Table 3'!$C$43:$AJ$43,MATCH(L$1,'AEO Table 3'!$C$1:$AJ$1,0))/10^6*dollars_2019_2012*INDEX('Tax Percentages'!$B$14:$AG$14,MATCH(L$1,'Tax Percentages'!$B$4:$AG$4,0))</f>
        <v/>
      </c>
      <c r="M2" s="70">
        <f>INDEX('AEO Table 3'!$C$43:$AJ$43,MATCH(M$1,'AEO Table 3'!$C$1:$AJ$1,0))/10^6*dollars_2019_2012*INDEX('Tax Percentages'!$B$14:$AG$14,MATCH(M$1,'Tax Percentages'!$B$4:$AG$4,0))</f>
        <v/>
      </c>
      <c r="N2" s="70">
        <f>INDEX('AEO Table 3'!$C$43:$AJ$43,MATCH(N$1,'AEO Table 3'!$C$1:$AJ$1,0))/10^6*dollars_2019_2012*INDEX('Tax Percentages'!$B$14:$AG$14,MATCH(N$1,'Tax Percentages'!$B$4:$AG$4,0))</f>
        <v/>
      </c>
      <c r="O2" s="70">
        <f>INDEX('AEO Table 3'!$C$43:$AJ$43,MATCH(O$1,'AEO Table 3'!$C$1:$AJ$1,0))/10^6*dollars_2019_2012*INDEX('Tax Percentages'!$B$14:$AG$14,MATCH(O$1,'Tax Percentages'!$B$4:$AG$4,0))</f>
        <v/>
      </c>
      <c r="P2" s="70">
        <f>INDEX('AEO Table 3'!$C$43:$AJ$43,MATCH(P$1,'AEO Table 3'!$C$1:$AJ$1,0))/10^6*dollars_2019_2012*INDEX('Tax Percentages'!$B$14:$AG$14,MATCH(P$1,'Tax Percentages'!$B$4:$AG$4,0))</f>
        <v/>
      </c>
      <c r="Q2" s="70">
        <f>INDEX('AEO Table 3'!$C$43:$AJ$43,MATCH(Q$1,'AEO Table 3'!$C$1:$AJ$1,0))/10^6*dollars_2019_2012*INDEX('Tax Percentages'!$B$14:$AG$14,MATCH(Q$1,'Tax Percentages'!$B$4:$AG$4,0))</f>
        <v/>
      </c>
      <c r="R2" s="70">
        <f>INDEX('AEO Table 3'!$C$43:$AJ$43,MATCH(R$1,'AEO Table 3'!$C$1:$AJ$1,0))/10^6*dollars_2019_2012*INDEX('Tax Percentages'!$B$14:$AG$14,MATCH(R$1,'Tax Percentages'!$B$4:$AG$4,0))</f>
        <v/>
      </c>
      <c r="S2" s="70">
        <f>INDEX('AEO Table 3'!$C$43:$AJ$43,MATCH(S$1,'AEO Table 3'!$C$1:$AJ$1,0))/10^6*dollars_2019_2012*INDEX('Tax Percentages'!$B$14:$AG$14,MATCH(S$1,'Tax Percentages'!$B$4:$AG$4,0))</f>
        <v/>
      </c>
      <c r="T2" s="70">
        <f>INDEX('AEO Table 3'!$C$43:$AJ$43,MATCH(T$1,'AEO Table 3'!$C$1:$AJ$1,0))/10^6*dollars_2019_2012*INDEX('Tax Percentages'!$B$14:$AG$14,MATCH(T$1,'Tax Percentages'!$B$4:$AG$4,0))</f>
        <v/>
      </c>
      <c r="U2" s="70">
        <f>INDEX('AEO Table 3'!$C$43:$AJ$43,MATCH(U$1,'AEO Table 3'!$C$1:$AJ$1,0))/10^6*dollars_2019_2012*INDEX('Tax Percentages'!$B$14:$AG$14,MATCH(U$1,'Tax Percentages'!$B$4:$AG$4,0))</f>
        <v/>
      </c>
      <c r="V2" s="70">
        <f>INDEX('AEO Table 3'!$C$43:$AJ$43,MATCH(V$1,'AEO Table 3'!$C$1:$AJ$1,0))/10^6*dollars_2019_2012*INDEX('Tax Percentages'!$B$14:$AG$14,MATCH(V$1,'Tax Percentages'!$B$4:$AG$4,0))</f>
        <v/>
      </c>
      <c r="W2" s="70">
        <f>INDEX('AEO Table 3'!$C$43:$AJ$43,MATCH(W$1,'AEO Table 3'!$C$1:$AJ$1,0))/10^6*dollars_2019_2012*INDEX('Tax Percentages'!$B$14:$AG$14,MATCH(W$1,'Tax Percentages'!$B$4:$AG$4,0))</f>
        <v/>
      </c>
      <c r="X2" s="70">
        <f>INDEX('AEO Table 3'!$C$43:$AJ$43,MATCH(X$1,'AEO Table 3'!$C$1:$AJ$1,0))/10^6*dollars_2019_2012*INDEX('Tax Percentages'!$B$14:$AG$14,MATCH(X$1,'Tax Percentages'!$B$4:$AG$4,0))</f>
        <v/>
      </c>
      <c r="Y2" s="70">
        <f>INDEX('AEO Table 3'!$C$43:$AJ$43,MATCH(Y$1,'AEO Table 3'!$C$1:$AJ$1,0))/10^6*dollars_2019_2012*INDEX('Tax Percentages'!$B$14:$AG$14,MATCH(Y$1,'Tax Percentages'!$B$4:$AG$4,0))</f>
        <v/>
      </c>
      <c r="Z2" s="70">
        <f>INDEX('AEO Table 3'!$C$43:$AJ$43,MATCH(Z$1,'AEO Table 3'!$C$1:$AJ$1,0))/10^6*dollars_2019_2012*INDEX('Tax Percentages'!$B$14:$AG$14,MATCH(Z$1,'Tax Percentages'!$B$4:$AG$4,0))</f>
        <v/>
      </c>
      <c r="AA2" s="70">
        <f>INDEX('AEO Table 3'!$C$43:$AJ$43,MATCH(AA$1,'AEO Table 3'!$C$1:$AJ$1,0))/10^6*dollars_2019_2012*INDEX('Tax Percentages'!$B$14:$AG$14,MATCH(AA$1,'Tax Percentages'!$B$4:$AG$4,0))</f>
        <v/>
      </c>
      <c r="AB2" s="70">
        <f>INDEX('AEO Table 3'!$C$43:$AJ$43,MATCH(AB$1,'AEO Table 3'!$C$1:$AJ$1,0))/10^6*dollars_2019_2012*INDEX('Tax Percentages'!$B$14:$AG$14,MATCH(AB$1,'Tax Percentages'!$B$4:$AG$4,0))</f>
        <v/>
      </c>
      <c r="AC2" s="70">
        <f>INDEX('AEO Table 3'!$C$43:$AJ$43,MATCH(AC$1,'AEO Table 3'!$C$1:$AJ$1,0))/10^6*dollars_2019_2012*INDEX('Tax Percentages'!$B$14:$AG$14,MATCH(AC$1,'Tax Percentages'!$B$4:$AG$4,0))</f>
        <v/>
      </c>
      <c r="AD2" s="70">
        <f>INDEX('AEO Table 3'!$C$43:$AJ$43,MATCH(AD$1,'AEO Table 3'!$C$1:$AJ$1,0))/10^6*dollars_2019_2012*INDEX('Tax Percentages'!$B$14:$AG$14,MATCH(AD$1,'Tax Percentages'!$B$4:$AG$4,0))</f>
        <v/>
      </c>
      <c r="AE2" s="70">
        <f>INDEX('AEO Table 3'!$C$43:$AJ$43,MATCH(AE$1,'AEO Table 3'!$C$1:$AJ$1,0))/10^6*dollars_2019_2012*INDEX('Tax Percentages'!$B$14:$AG$14,MATCH(AE$1,'Tax Percentages'!$B$4:$AG$4,0))</f>
        <v/>
      </c>
      <c r="AF2" s="70">
        <f>INDEX('AEO Table 3'!$C$43:$AJ$43,MATCH(AF$1,'AEO Table 3'!$C$1:$AJ$1,0))/10^6*dollars_2019_2012*INDEX('Tax Percentages'!$B$14:$AG$14,MATCH(AF$1,'Tax Percentages'!$B$4:$AG$4,0))</f>
        <v/>
      </c>
    </row>
    <row r="3">
      <c r="A3" s="18" t="inlineStr">
        <is>
          <t>Electricity Sector</t>
        </is>
      </c>
      <c r="B3" s="70">
        <f>INDEX('AEO Table 3'!$C$49:$AJ$49,MATCH(B$1,'AEO Table 3'!$C$1:$AJ$1,0))/10^6*dollars_2019_2012*INDEX('Tax Percentages'!$B$14:$AG$14,MATCH(B$1,'Tax Percentages'!$B$4:$AG$4,0))</f>
        <v/>
      </c>
      <c r="C3" s="70">
        <f>INDEX('AEO Table 3'!$C$49:$AJ$49,MATCH(C$1,'AEO Table 3'!$C$1:$AJ$1,0))/10^6*dollars_2019_2012*INDEX('Tax Percentages'!$B$14:$AG$14,MATCH(C$1,'Tax Percentages'!$B$4:$AG$4,0))</f>
        <v/>
      </c>
      <c r="D3" s="70">
        <f>INDEX('AEO Table 3'!$C$49:$AJ$49,MATCH(D$1,'AEO Table 3'!$C$1:$AJ$1,0))/10^6*dollars_2019_2012*INDEX('Tax Percentages'!$B$14:$AG$14,MATCH(D$1,'Tax Percentages'!$B$4:$AG$4,0))</f>
        <v/>
      </c>
      <c r="E3" s="70">
        <f>INDEX('AEO Table 3'!$C$49:$AJ$49,MATCH(E$1,'AEO Table 3'!$C$1:$AJ$1,0))/10^6*dollars_2019_2012*INDEX('Tax Percentages'!$B$14:$AG$14,MATCH(E$1,'Tax Percentages'!$B$4:$AG$4,0))</f>
        <v/>
      </c>
      <c r="F3" s="70">
        <f>INDEX('AEO Table 3'!$C$49:$AJ$49,MATCH(F$1,'AEO Table 3'!$C$1:$AJ$1,0))/10^6*dollars_2019_2012*INDEX('Tax Percentages'!$B$14:$AG$14,MATCH(F$1,'Tax Percentages'!$B$4:$AG$4,0))</f>
        <v/>
      </c>
      <c r="G3" s="70">
        <f>INDEX('AEO Table 3'!$C$49:$AJ$49,MATCH(G$1,'AEO Table 3'!$C$1:$AJ$1,0))/10^6*dollars_2019_2012*INDEX('Tax Percentages'!$B$14:$AG$14,MATCH(G$1,'Tax Percentages'!$B$4:$AG$4,0))</f>
        <v/>
      </c>
      <c r="H3" s="70">
        <f>INDEX('AEO Table 3'!$C$49:$AJ$49,MATCH(H$1,'AEO Table 3'!$C$1:$AJ$1,0))/10^6*dollars_2019_2012*INDEX('Tax Percentages'!$B$14:$AG$14,MATCH(H$1,'Tax Percentages'!$B$4:$AG$4,0))</f>
        <v/>
      </c>
      <c r="I3" s="70">
        <f>INDEX('AEO Table 3'!$C$49:$AJ$49,MATCH(I$1,'AEO Table 3'!$C$1:$AJ$1,0))/10^6*dollars_2019_2012*INDEX('Tax Percentages'!$B$14:$AG$14,MATCH(I$1,'Tax Percentages'!$B$4:$AG$4,0))</f>
        <v/>
      </c>
      <c r="J3" s="70">
        <f>INDEX('AEO Table 3'!$C$49:$AJ$49,MATCH(J$1,'AEO Table 3'!$C$1:$AJ$1,0))/10^6*dollars_2019_2012*INDEX('Tax Percentages'!$B$14:$AG$14,MATCH(J$1,'Tax Percentages'!$B$4:$AG$4,0))</f>
        <v/>
      </c>
      <c r="K3" s="70">
        <f>INDEX('AEO Table 3'!$C$49:$AJ$49,MATCH(K$1,'AEO Table 3'!$C$1:$AJ$1,0))/10^6*dollars_2019_2012*INDEX('Tax Percentages'!$B$14:$AG$14,MATCH(K$1,'Tax Percentages'!$B$4:$AG$4,0))</f>
        <v/>
      </c>
      <c r="L3" s="70">
        <f>INDEX('AEO Table 3'!$C$49:$AJ$49,MATCH(L$1,'AEO Table 3'!$C$1:$AJ$1,0))/10^6*dollars_2019_2012*INDEX('Tax Percentages'!$B$14:$AG$14,MATCH(L$1,'Tax Percentages'!$B$4:$AG$4,0))</f>
        <v/>
      </c>
      <c r="M3" s="70">
        <f>INDEX('AEO Table 3'!$C$49:$AJ$49,MATCH(M$1,'AEO Table 3'!$C$1:$AJ$1,0))/10^6*dollars_2019_2012*INDEX('Tax Percentages'!$B$14:$AG$14,MATCH(M$1,'Tax Percentages'!$B$4:$AG$4,0))</f>
        <v/>
      </c>
      <c r="N3" s="70">
        <f>INDEX('AEO Table 3'!$C$49:$AJ$49,MATCH(N$1,'AEO Table 3'!$C$1:$AJ$1,0))/10^6*dollars_2019_2012*INDEX('Tax Percentages'!$B$14:$AG$14,MATCH(N$1,'Tax Percentages'!$B$4:$AG$4,0))</f>
        <v/>
      </c>
      <c r="O3" s="70">
        <f>INDEX('AEO Table 3'!$C$49:$AJ$49,MATCH(O$1,'AEO Table 3'!$C$1:$AJ$1,0))/10^6*dollars_2019_2012*INDEX('Tax Percentages'!$B$14:$AG$14,MATCH(O$1,'Tax Percentages'!$B$4:$AG$4,0))</f>
        <v/>
      </c>
      <c r="P3" s="70">
        <f>INDEX('AEO Table 3'!$C$49:$AJ$49,MATCH(P$1,'AEO Table 3'!$C$1:$AJ$1,0))/10^6*dollars_2019_2012*INDEX('Tax Percentages'!$B$14:$AG$14,MATCH(P$1,'Tax Percentages'!$B$4:$AG$4,0))</f>
        <v/>
      </c>
      <c r="Q3" s="70">
        <f>INDEX('AEO Table 3'!$C$49:$AJ$49,MATCH(Q$1,'AEO Table 3'!$C$1:$AJ$1,0))/10^6*dollars_2019_2012*INDEX('Tax Percentages'!$B$14:$AG$14,MATCH(Q$1,'Tax Percentages'!$B$4:$AG$4,0))</f>
        <v/>
      </c>
      <c r="R3" s="70">
        <f>INDEX('AEO Table 3'!$C$49:$AJ$49,MATCH(R$1,'AEO Table 3'!$C$1:$AJ$1,0))/10^6*dollars_2019_2012*INDEX('Tax Percentages'!$B$14:$AG$14,MATCH(R$1,'Tax Percentages'!$B$4:$AG$4,0))</f>
        <v/>
      </c>
      <c r="S3" s="70">
        <f>INDEX('AEO Table 3'!$C$49:$AJ$49,MATCH(S$1,'AEO Table 3'!$C$1:$AJ$1,0))/10^6*dollars_2019_2012*INDEX('Tax Percentages'!$B$14:$AG$14,MATCH(S$1,'Tax Percentages'!$B$4:$AG$4,0))</f>
        <v/>
      </c>
      <c r="T3" s="70">
        <f>INDEX('AEO Table 3'!$C$49:$AJ$49,MATCH(T$1,'AEO Table 3'!$C$1:$AJ$1,0))/10^6*dollars_2019_2012*INDEX('Tax Percentages'!$B$14:$AG$14,MATCH(T$1,'Tax Percentages'!$B$4:$AG$4,0))</f>
        <v/>
      </c>
      <c r="U3" s="70">
        <f>INDEX('AEO Table 3'!$C$49:$AJ$49,MATCH(U$1,'AEO Table 3'!$C$1:$AJ$1,0))/10^6*dollars_2019_2012*INDEX('Tax Percentages'!$B$14:$AG$14,MATCH(U$1,'Tax Percentages'!$B$4:$AG$4,0))</f>
        <v/>
      </c>
      <c r="V3" s="70">
        <f>INDEX('AEO Table 3'!$C$49:$AJ$49,MATCH(V$1,'AEO Table 3'!$C$1:$AJ$1,0))/10^6*dollars_2019_2012*INDEX('Tax Percentages'!$B$14:$AG$14,MATCH(V$1,'Tax Percentages'!$B$4:$AG$4,0))</f>
        <v/>
      </c>
      <c r="W3" s="70">
        <f>INDEX('AEO Table 3'!$C$49:$AJ$49,MATCH(W$1,'AEO Table 3'!$C$1:$AJ$1,0))/10^6*dollars_2019_2012*INDEX('Tax Percentages'!$B$14:$AG$14,MATCH(W$1,'Tax Percentages'!$B$4:$AG$4,0))</f>
        <v/>
      </c>
      <c r="X3" s="70">
        <f>INDEX('AEO Table 3'!$C$49:$AJ$49,MATCH(X$1,'AEO Table 3'!$C$1:$AJ$1,0))/10^6*dollars_2019_2012*INDEX('Tax Percentages'!$B$14:$AG$14,MATCH(X$1,'Tax Percentages'!$B$4:$AG$4,0))</f>
        <v/>
      </c>
      <c r="Y3" s="70">
        <f>INDEX('AEO Table 3'!$C$49:$AJ$49,MATCH(Y$1,'AEO Table 3'!$C$1:$AJ$1,0))/10^6*dollars_2019_2012*INDEX('Tax Percentages'!$B$14:$AG$14,MATCH(Y$1,'Tax Percentages'!$B$4:$AG$4,0))</f>
        <v/>
      </c>
      <c r="Z3" s="70">
        <f>INDEX('AEO Table 3'!$C$49:$AJ$49,MATCH(Z$1,'AEO Table 3'!$C$1:$AJ$1,0))/10^6*dollars_2019_2012*INDEX('Tax Percentages'!$B$14:$AG$14,MATCH(Z$1,'Tax Percentages'!$B$4:$AG$4,0))</f>
        <v/>
      </c>
      <c r="AA3" s="70">
        <f>INDEX('AEO Table 3'!$C$49:$AJ$49,MATCH(AA$1,'AEO Table 3'!$C$1:$AJ$1,0))/10^6*dollars_2019_2012*INDEX('Tax Percentages'!$B$14:$AG$14,MATCH(AA$1,'Tax Percentages'!$B$4:$AG$4,0))</f>
        <v/>
      </c>
      <c r="AB3" s="70">
        <f>INDEX('AEO Table 3'!$C$49:$AJ$49,MATCH(AB$1,'AEO Table 3'!$C$1:$AJ$1,0))/10^6*dollars_2019_2012*INDEX('Tax Percentages'!$B$14:$AG$14,MATCH(AB$1,'Tax Percentages'!$B$4:$AG$4,0))</f>
        <v/>
      </c>
      <c r="AC3" s="70">
        <f>INDEX('AEO Table 3'!$C$49:$AJ$49,MATCH(AC$1,'AEO Table 3'!$C$1:$AJ$1,0))/10^6*dollars_2019_2012*INDEX('Tax Percentages'!$B$14:$AG$14,MATCH(AC$1,'Tax Percentages'!$B$4:$AG$4,0))</f>
        <v/>
      </c>
      <c r="AD3" s="70">
        <f>INDEX('AEO Table 3'!$C$49:$AJ$49,MATCH(AD$1,'AEO Table 3'!$C$1:$AJ$1,0))/10^6*dollars_2019_2012*INDEX('Tax Percentages'!$B$14:$AG$14,MATCH(AD$1,'Tax Percentages'!$B$4:$AG$4,0))</f>
        <v/>
      </c>
      <c r="AE3" s="70">
        <f>INDEX('AEO Table 3'!$C$49:$AJ$49,MATCH(AE$1,'AEO Table 3'!$C$1:$AJ$1,0))/10^6*dollars_2019_2012*INDEX('Tax Percentages'!$B$14:$AG$14,MATCH(AE$1,'Tax Percentages'!$B$4:$AG$4,0))</f>
        <v/>
      </c>
      <c r="AF3" s="70">
        <f>INDEX('AEO Table 3'!$C$49:$AJ$49,MATCH(AF$1,'AEO Table 3'!$C$1:$AJ$1,0))/10^6*dollars_2019_2012*INDEX('Tax Percentages'!$B$14:$AG$14,MATCH(AF$1,'Tax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Percentages'!$B$14:$AG$14,MATCH(B$1,'Tax Percentages'!$B$4:$AG$4,0))</f>
        <v/>
      </c>
      <c r="C4" s="70">
        <f>INDEX('AEO Table 3'!$C$17:$AJ$17,MATCH(C$1,'AEO Table 3'!$C$1:$AJ$1,0))/10^6*dollars_2019_2012*INDEX('Tax Percentages'!$B$14:$AG$14,MATCH(C$1,'Tax Percentages'!$B$4:$AG$4,0))</f>
        <v/>
      </c>
      <c r="D4" s="70">
        <f>INDEX('AEO Table 3'!$C$17:$AJ$17,MATCH(D$1,'AEO Table 3'!$C$1:$AJ$1,0))/10^6*dollars_2019_2012*INDEX('Tax Percentages'!$B$14:$AG$14,MATCH(D$1,'Tax Percentages'!$B$4:$AG$4,0))</f>
        <v/>
      </c>
      <c r="E4" s="70">
        <f>INDEX('AEO Table 3'!$C$17:$AJ$17,MATCH(E$1,'AEO Table 3'!$C$1:$AJ$1,0))/10^6*dollars_2019_2012*INDEX('Tax Percentages'!$B$14:$AG$14,MATCH(E$1,'Tax Percentages'!$B$4:$AG$4,0))</f>
        <v/>
      </c>
      <c r="F4" s="70">
        <f>INDEX('AEO Table 3'!$C$17:$AJ$17,MATCH(F$1,'AEO Table 3'!$C$1:$AJ$1,0))/10^6*dollars_2019_2012*INDEX('Tax Percentages'!$B$14:$AG$14,MATCH(F$1,'Tax Percentages'!$B$4:$AG$4,0))</f>
        <v/>
      </c>
      <c r="G4" s="70">
        <f>INDEX('AEO Table 3'!$C$17:$AJ$17,MATCH(G$1,'AEO Table 3'!$C$1:$AJ$1,0))/10^6*dollars_2019_2012*INDEX('Tax Percentages'!$B$14:$AG$14,MATCH(G$1,'Tax Percentages'!$B$4:$AG$4,0))</f>
        <v/>
      </c>
      <c r="H4" s="70">
        <f>INDEX('AEO Table 3'!$C$17:$AJ$17,MATCH(H$1,'AEO Table 3'!$C$1:$AJ$1,0))/10^6*dollars_2019_2012*INDEX('Tax Percentages'!$B$14:$AG$14,MATCH(H$1,'Tax Percentages'!$B$4:$AG$4,0))</f>
        <v/>
      </c>
      <c r="I4" s="70">
        <f>INDEX('AEO Table 3'!$C$17:$AJ$17,MATCH(I$1,'AEO Table 3'!$C$1:$AJ$1,0))/10^6*dollars_2019_2012*INDEX('Tax Percentages'!$B$14:$AG$14,MATCH(I$1,'Tax Percentages'!$B$4:$AG$4,0))</f>
        <v/>
      </c>
      <c r="J4" s="70">
        <f>INDEX('AEO Table 3'!$C$17:$AJ$17,MATCH(J$1,'AEO Table 3'!$C$1:$AJ$1,0))/10^6*dollars_2019_2012*INDEX('Tax Percentages'!$B$14:$AG$14,MATCH(J$1,'Tax Percentages'!$B$4:$AG$4,0))</f>
        <v/>
      </c>
      <c r="K4" s="70">
        <f>INDEX('AEO Table 3'!$C$17:$AJ$17,MATCH(K$1,'AEO Table 3'!$C$1:$AJ$1,0))/10^6*dollars_2019_2012*INDEX('Tax Percentages'!$B$14:$AG$14,MATCH(K$1,'Tax Percentages'!$B$4:$AG$4,0))</f>
        <v/>
      </c>
      <c r="L4" s="70">
        <f>INDEX('AEO Table 3'!$C$17:$AJ$17,MATCH(L$1,'AEO Table 3'!$C$1:$AJ$1,0))/10^6*dollars_2019_2012*INDEX('Tax Percentages'!$B$14:$AG$14,MATCH(L$1,'Tax Percentages'!$B$4:$AG$4,0))</f>
        <v/>
      </c>
      <c r="M4" s="70">
        <f>INDEX('AEO Table 3'!$C$17:$AJ$17,MATCH(M$1,'AEO Table 3'!$C$1:$AJ$1,0))/10^6*dollars_2019_2012*INDEX('Tax Percentages'!$B$14:$AG$14,MATCH(M$1,'Tax Percentages'!$B$4:$AG$4,0))</f>
        <v/>
      </c>
      <c r="N4" s="70">
        <f>INDEX('AEO Table 3'!$C$17:$AJ$17,MATCH(N$1,'AEO Table 3'!$C$1:$AJ$1,0))/10^6*dollars_2019_2012*INDEX('Tax Percentages'!$B$14:$AG$14,MATCH(N$1,'Tax Percentages'!$B$4:$AG$4,0))</f>
        <v/>
      </c>
      <c r="O4" s="70">
        <f>INDEX('AEO Table 3'!$C$17:$AJ$17,MATCH(O$1,'AEO Table 3'!$C$1:$AJ$1,0))/10^6*dollars_2019_2012*INDEX('Tax Percentages'!$B$14:$AG$14,MATCH(O$1,'Tax Percentages'!$B$4:$AG$4,0))</f>
        <v/>
      </c>
      <c r="P4" s="70">
        <f>INDEX('AEO Table 3'!$C$17:$AJ$17,MATCH(P$1,'AEO Table 3'!$C$1:$AJ$1,0))/10^6*dollars_2019_2012*INDEX('Tax Percentages'!$B$14:$AG$14,MATCH(P$1,'Tax Percentages'!$B$4:$AG$4,0))</f>
        <v/>
      </c>
      <c r="Q4" s="70">
        <f>INDEX('AEO Table 3'!$C$17:$AJ$17,MATCH(Q$1,'AEO Table 3'!$C$1:$AJ$1,0))/10^6*dollars_2019_2012*INDEX('Tax Percentages'!$B$14:$AG$14,MATCH(Q$1,'Tax Percentages'!$B$4:$AG$4,0))</f>
        <v/>
      </c>
      <c r="R4" s="70">
        <f>INDEX('AEO Table 3'!$C$17:$AJ$17,MATCH(R$1,'AEO Table 3'!$C$1:$AJ$1,0))/10^6*dollars_2019_2012*INDEX('Tax Percentages'!$B$14:$AG$14,MATCH(R$1,'Tax Percentages'!$B$4:$AG$4,0))</f>
        <v/>
      </c>
      <c r="S4" s="70">
        <f>INDEX('AEO Table 3'!$C$17:$AJ$17,MATCH(S$1,'AEO Table 3'!$C$1:$AJ$1,0))/10^6*dollars_2019_2012*INDEX('Tax Percentages'!$B$14:$AG$14,MATCH(S$1,'Tax Percentages'!$B$4:$AG$4,0))</f>
        <v/>
      </c>
      <c r="T4" s="70">
        <f>INDEX('AEO Table 3'!$C$17:$AJ$17,MATCH(T$1,'AEO Table 3'!$C$1:$AJ$1,0))/10^6*dollars_2019_2012*INDEX('Tax Percentages'!$B$14:$AG$14,MATCH(T$1,'Tax Percentages'!$B$4:$AG$4,0))</f>
        <v/>
      </c>
      <c r="U4" s="70">
        <f>INDEX('AEO Table 3'!$C$17:$AJ$17,MATCH(U$1,'AEO Table 3'!$C$1:$AJ$1,0))/10^6*dollars_2019_2012*INDEX('Tax Percentages'!$B$14:$AG$14,MATCH(U$1,'Tax Percentages'!$B$4:$AG$4,0))</f>
        <v/>
      </c>
      <c r="V4" s="70">
        <f>INDEX('AEO Table 3'!$C$17:$AJ$17,MATCH(V$1,'AEO Table 3'!$C$1:$AJ$1,0))/10^6*dollars_2019_2012*INDEX('Tax Percentages'!$B$14:$AG$14,MATCH(V$1,'Tax Percentages'!$B$4:$AG$4,0))</f>
        <v/>
      </c>
      <c r="W4" s="70">
        <f>INDEX('AEO Table 3'!$C$17:$AJ$17,MATCH(W$1,'AEO Table 3'!$C$1:$AJ$1,0))/10^6*dollars_2019_2012*INDEX('Tax Percentages'!$B$14:$AG$14,MATCH(W$1,'Tax Percentages'!$B$4:$AG$4,0))</f>
        <v/>
      </c>
      <c r="X4" s="70">
        <f>INDEX('AEO Table 3'!$C$17:$AJ$17,MATCH(X$1,'AEO Table 3'!$C$1:$AJ$1,0))/10^6*dollars_2019_2012*INDEX('Tax Percentages'!$B$14:$AG$14,MATCH(X$1,'Tax Percentages'!$B$4:$AG$4,0))</f>
        <v/>
      </c>
      <c r="Y4" s="70">
        <f>INDEX('AEO Table 3'!$C$17:$AJ$17,MATCH(Y$1,'AEO Table 3'!$C$1:$AJ$1,0))/10^6*dollars_2019_2012*INDEX('Tax Percentages'!$B$14:$AG$14,MATCH(Y$1,'Tax Percentages'!$B$4:$AG$4,0))</f>
        <v/>
      </c>
      <c r="Z4" s="70">
        <f>INDEX('AEO Table 3'!$C$17:$AJ$17,MATCH(Z$1,'AEO Table 3'!$C$1:$AJ$1,0))/10^6*dollars_2019_2012*INDEX('Tax Percentages'!$B$14:$AG$14,MATCH(Z$1,'Tax Percentages'!$B$4:$AG$4,0))</f>
        <v/>
      </c>
      <c r="AA4" s="70">
        <f>INDEX('AEO Table 3'!$C$17:$AJ$17,MATCH(AA$1,'AEO Table 3'!$C$1:$AJ$1,0))/10^6*dollars_2019_2012*INDEX('Tax Percentages'!$B$14:$AG$14,MATCH(AA$1,'Tax Percentages'!$B$4:$AG$4,0))</f>
        <v/>
      </c>
      <c r="AB4" s="70">
        <f>INDEX('AEO Table 3'!$C$17:$AJ$17,MATCH(AB$1,'AEO Table 3'!$C$1:$AJ$1,0))/10^6*dollars_2019_2012*INDEX('Tax Percentages'!$B$14:$AG$14,MATCH(AB$1,'Tax Percentages'!$B$4:$AG$4,0))</f>
        <v/>
      </c>
      <c r="AC4" s="70">
        <f>INDEX('AEO Table 3'!$C$17:$AJ$17,MATCH(AC$1,'AEO Table 3'!$C$1:$AJ$1,0))/10^6*dollars_2019_2012*INDEX('Tax Percentages'!$B$14:$AG$14,MATCH(AC$1,'Tax Percentages'!$B$4:$AG$4,0))</f>
        <v/>
      </c>
      <c r="AD4" s="70">
        <f>INDEX('AEO Table 3'!$C$17:$AJ$17,MATCH(AD$1,'AEO Table 3'!$C$1:$AJ$1,0))/10^6*dollars_2019_2012*INDEX('Tax Percentages'!$B$14:$AG$14,MATCH(AD$1,'Tax Percentages'!$B$4:$AG$4,0))</f>
        <v/>
      </c>
      <c r="AE4" s="70">
        <f>INDEX('AEO Table 3'!$C$17:$AJ$17,MATCH(AE$1,'AEO Table 3'!$C$1:$AJ$1,0))/10^6*dollars_2019_2012*INDEX('Tax Percentages'!$B$14:$AG$14,MATCH(AE$1,'Tax Percentages'!$B$4:$AG$4,0))</f>
        <v/>
      </c>
      <c r="AF4" s="70">
        <f>INDEX('AEO Table 3'!$C$17:$AJ$17,MATCH(AF$1,'AEO Table 3'!$C$1:$AJ$1,0))/10^6*dollars_2019_2012*INDEX('Tax Percentages'!$B$14:$AG$14,MATCH(AF$1,'Tax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Percentages'!$B$14:$AG$14,MATCH(B$1,'Tax Percentages'!$B$4:$AG$4,0))</f>
        <v/>
      </c>
      <c r="C5" s="70">
        <f>INDEX('AEO Table 3'!$C$23:$AJ$23,MATCH(C$1,'AEO Table 3'!$C$1:$AJ$1,0))/10^6*dollars_2019_2012*INDEX('Tax Percentages'!$B$14:$AG$14,MATCH(C$1,'Tax Percentages'!$B$4:$AG$4,0))</f>
        <v/>
      </c>
      <c r="D5" s="70">
        <f>INDEX('AEO Table 3'!$C$23:$AJ$23,MATCH(D$1,'AEO Table 3'!$C$1:$AJ$1,0))/10^6*dollars_2019_2012*INDEX('Tax Percentages'!$B$14:$AG$14,MATCH(D$1,'Tax Percentages'!$B$4:$AG$4,0))</f>
        <v/>
      </c>
      <c r="E5" s="70">
        <f>INDEX('AEO Table 3'!$C$23:$AJ$23,MATCH(E$1,'AEO Table 3'!$C$1:$AJ$1,0))/10^6*dollars_2019_2012*INDEX('Tax Percentages'!$B$14:$AG$14,MATCH(E$1,'Tax Percentages'!$B$4:$AG$4,0))</f>
        <v/>
      </c>
      <c r="F5" s="70">
        <f>INDEX('AEO Table 3'!$C$23:$AJ$23,MATCH(F$1,'AEO Table 3'!$C$1:$AJ$1,0))/10^6*dollars_2019_2012*INDEX('Tax Percentages'!$B$14:$AG$14,MATCH(F$1,'Tax Percentages'!$B$4:$AG$4,0))</f>
        <v/>
      </c>
      <c r="G5" s="70">
        <f>INDEX('AEO Table 3'!$C$23:$AJ$23,MATCH(G$1,'AEO Table 3'!$C$1:$AJ$1,0))/10^6*dollars_2019_2012*INDEX('Tax Percentages'!$B$14:$AG$14,MATCH(G$1,'Tax Percentages'!$B$4:$AG$4,0))</f>
        <v/>
      </c>
      <c r="H5" s="70">
        <f>INDEX('AEO Table 3'!$C$23:$AJ$23,MATCH(H$1,'AEO Table 3'!$C$1:$AJ$1,0))/10^6*dollars_2019_2012*INDEX('Tax Percentages'!$B$14:$AG$14,MATCH(H$1,'Tax Percentages'!$B$4:$AG$4,0))</f>
        <v/>
      </c>
      <c r="I5" s="70">
        <f>INDEX('AEO Table 3'!$C$23:$AJ$23,MATCH(I$1,'AEO Table 3'!$C$1:$AJ$1,0))/10^6*dollars_2019_2012*INDEX('Tax Percentages'!$B$14:$AG$14,MATCH(I$1,'Tax Percentages'!$B$4:$AG$4,0))</f>
        <v/>
      </c>
      <c r="J5" s="70">
        <f>INDEX('AEO Table 3'!$C$23:$AJ$23,MATCH(J$1,'AEO Table 3'!$C$1:$AJ$1,0))/10^6*dollars_2019_2012*INDEX('Tax Percentages'!$B$14:$AG$14,MATCH(J$1,'Tax Percentages'!$B$4:$AG$4,0))</f>
        <v/>
      </c>
      <c r="K5" s="70">
        <f>INDEX('AEO Table 3'!$C$23:$AJ$23,MATCH(K$1,'AEO Table 3'!$C$1:$AJ$1,0))/10^6*dollars_2019_2012*INDEX('Tax Percentages'!$B$14:$AG$14,MATCH(K$1,'Tax Percentages'!$B$4:$AG$4,0))</f>
        <v/>
      </c>
      <c r="L5" s="70">
        <f>INDEX('AEO Table 3'!$C$23:$AJ$23,MATCH(L$1,'AEO Table 3'!$C$1:$AJ$1,0))/10^6*dollars_2019_2012*INDEX('Tax Percentages'!$B$14:$AG$14,MATCH(L$1,'Tax Percentages'!$B$4:$AG$4,0))</f>
        <v/>
      </c>
      <c r="M5" s="70">
        <f>INDEX('AEO Table 3'!$C$23:$AJ$23,MATCH(M$1,'AEO Table 3'!$C$1:$AJ$1,0))/10^6*dollars_2019_2012*INDEX('Tax Percentages'!$B$14:$AG$14,MATCH(M$1,'Tax Percentages'!$B$4:$AG$4,0))</f>
        <v/>
      </c>
      <c r="N5" s="70">
        <f>INDEX('AEO Table 3'!$C$23:$AJ$23,MATCH(N$1,'AEO Table 3'!$C$1:$AJ$1,0))/10^6*dollars_2019_2012*INDEX('Tax Percentages'!$B$14:$AG$14,MATCH(N$1,'Tax Percentages'!$B$4:$AG$4,0))</f>
        <v/>
      </c>
      <c r="O5" s="70">
        <f>INDEX('AEO Table 3'!$C$23:$AJ$23,MATCH(O$1,'AEO Table 3'!$C$1:$AJ$1,0))/10^6*dollars_2019_2012*INDEX('Tax Percentages'!$B$14:$AG$14,MATCH(O$1,'Tax Percentages'!$B$4:$AG$4,0))</f>
        <v/>
      </c>
      <c r="P5" s="70">
        <f>INDEX('AEO Table 3'!$C$23:$AJ$23,MATCH(P$1,'AEO Table 3'!$C$1:$AJ$1,0))/10^6*dollars_2019_2012*INDEX('Tax Percentages'!$B$14:$AG$14,MATCH(P$1,'Tax Percentages'!$B$4:$AG$4,0))</f>
        <v/>
      </c>
      <c r="Q5" s="70">
        <f>INDEX('AEO Table 3'!$C$23:$AJ$23,MATCH(Q$1,'AEO Table 3'!$C$1:$AJ$1,0))/10^6*dollars_2019_2012*INDEX('Tax Percentages'!$B$14:$AG$14,MATCH(Q$1,'Tax Percentages'!$B$4:$AG$4,0))</f>
        <v/>
      </c>
      <c r="R5" s="70">
        <f>INDEX('AEO Table 3'!$C$23:$AJ$23,MATCH(R$1,'AEO Table 3'!$C$1:$AJ$1,0))/10^6*dollars_2019_2012*INDEX('Tax Percentages'!$B$14:$AG$14,MATCH(R$1,'Tax Percentages'!$B$4:$AG$4,0))</f>
        <v/>
      </c>
      <c r="S5" s="70">
        <f>INDEX('AEO Table 3'!$C$23:$AJ$23,MATCH(S$1,'AEO Table 3'!$C$1:$AJ$1,0))/10^6*dollars_2019_2012*INDEX('Tax Percentages'!$B$14:$AG$14,MATCH(S$1,'Tax Percentages'!$B$4:$AG$4,0))</f>
        <v/>
      </c>
      <c r="T5" s="70">
        <f>INDEX('AEO Table 3'!$C$23:$AJ$23,MATCH(T$1,'AEO Table 3'!$C$1:$AJ$1,0))/10^6*dollars_2019_2012*INDEX('Tax Percentages'!$B$14:$AG$14,MATCH(T$1,'Tax Percentages'!$B$4:$AG$4,0))</f>
        <v/>
      </c>
      <c r="U5" s="70">
        <f>INDEX('AEO Table 3'!$C$23:$AJ$23,MATCH(U$1,'AEO Table 3'!$C$1:$AJ$1,0))/10^6*dollars_2019_2012*INDEX('Tax Percentages'!$B$14:$AG$14,MATCH(U$1,'Tax Percentages'!$B$4:$AG$4,0))</f>
        <v/>
      </c>
      <c r="V5" s="70">
        <f>INDEX('AEO Table 3'!$C$23:$AJ$23,MATCH(V$1,'AEO Table 3'!$C$1:$AJ$1,0))/10^6*dollars_2019_2012*INDEX('Tax Percentages'!$B$14:$AG$14,MATCH(V$1,'Tax Percentages'!$B$4:$AG$4,0))</f>
        <v/>
      </c>
      <c r="W5" s="70">
        <f>INDEX('AEO Table 3'!$C$23:$AJ$23,MATCH(W$1,'AEO Table 3'!$C$1:$AJ$1,0))/10^6*dollars_2019_2012*INDEX('Tax Percentages'!$B$14:$AG$14,MATCH(W$1,'Tax Percentages'!$B$4:$AG$4,0))</f>
        <v/>
      </c>
      <c r="X5" s="70">
        <f>INDEX('AEO Table 3'!$C$23:$AJ$23,MATCH(X$1,'AEO Table 3'!$C$1:$AJ$1,0))/10^6*dollars_2019_2012*INDEX('Tax Percentages'!$B$14:$AG$14,MATCH(X$1,'Tax Percentages'!$B$4:$AG$4,0))</f>
        <v/>
      </c>
      <c r="Y5" s="70">
        <f>INDEX('AEO Table 3'!$C$23:$AJ$23,MATCH(Y$1,'AEO Table 3'!$C$1:$AJ$1,0))/10^6*dollars_2019_2012*INDEX('Tax Percentages'!$B$14:$AG$14,MATCH(Y$1,'Tax Percentages'!$B$4:$AG$4,0))</f>
        <v/>
      </c>
      <c r="Z5" s="70">
        <f>INDEX('AEO Table 3'!$C$23:$AJ$23,MATCH(Z$1,'AEO Table 3'!$C$1:$AJ$1,0))/10^6*dollars_2019_2012*INDEX('Tax Percentages'!$B$14:$AG$14,MATCH(Z$1,'Tax Percentages'!$B$4:$AG$4,0))</f>
        <v/>
      </c>
      <c r="AA5" s="70">
        <f>INDEX('AEO Table 3'!$C$23:$AJ$23,MATCH(AA$1,'AEO Table 3'!$C$1:$AJ$1,0))/10^6*dollars_2019_2012*INDEX('Tax Percentages'!$B$14:$AG$14,MATCH(AA$1,'Tax Percentages'!$B$4:$AG$4,0))</f>
        <v/>
      </c>
      <c r="AB5" s="70">
        <f>INDEX('AEO Table 3'!$C$23:$AJ$23,MATCH(AB$1,'AEO Table 3'!$C$1:$AJ$1,0))/10^6*dollars_2019_2012*INDEX('Tax Percentages'!$B$14:$AG$14,MATCH(AB$1,'Tax Percentages'!$B$4:$AG$4,0))</f>
        <v/>
      </c>
      <c r="AC5" s="70">
        <f>INDEX('AEO Table 3'!$C$23:$AJ$23,MATCH(AC$1,'AEO Table 3'!$C$1:$AJ$1,0))/10^6*dollars_2019_2012*INDEX('Tax Percentages'!$B$14:$AG$14,MATCH(AC$1,'Tax Percentages'!$B$4:$AG$4,0))</f>
        <v/>
      </c>
      <c r="AD5" s="70">
        <f>INDEX('AEO Table 3'!$C$23:$AJ$23,MATCH(AD$1,'AEO Table 3'!$C$1:$AJ$1,0))/10^6*dollars_2019_2012*INDEX('Tax Percentages'!$B$14:$AG$14,MATCH(AD$1,'Tax Percentages'!$B$4:$AG$4,0))</f>
        <v/>
      </c>
      <c r="AE5" s="70">
        <f>INDEX('AEO Table 3'!$C$23:$AJ$23,MATCH(AE$1,'AEO Table 3'!$C$1:$AJ$1,0))/10^6*dollars_2019_2012*INDEX('Tax Percentages'!$B$14:$AG$14,MATCH(AE$1,'Tax Percentages'!$B$4:$AG$4,0))</f>
        <v/>
      </c>
      <c r="AF5" s="70">
        <f>INDEX('AEO Table 3'!$C$23:$AJ$23,MATCH(AF$1,'AEO Table 3'!$C$1:$AJ$1,0))/10^6*dollars_2019_2012*INDEX('Tax Percentages'!$B$14:$AG$14,MATCH(AF$1,'Tax Percentages'!$B$4:$AG$4,0))</f>
        <v/>
      </c>
    </row>
    <row r="6">
      <c r="A6" s="18" t="inlineStr">
        <is>
          <t>Industry Sector</t>
        </is>
      </c>
      <c r="B6" s="70">
        <f>INDEX('AEO Table 3'!$C$30:$AJ$30,MATCH(B$1,'AEO Table 3'!$C$1:$AJ$1,0))/10^6*dollars_2019_2012*INDEX('Tax Percentages'!$B$14:$AG$14,MATCH(B$1,'Tax Percentages'!$B$4:$AG$4,0))</f>
        <v/>
      </c>
      <c r="C6" s="70">
        <f>INDEX('AEO Table 3'!$C$30:$AJ$30,MATCH(C$1,'AEO Table 3'!$C$1:$AJ$1,0))/10^6*dollars_2019_2012*INDEX('Tax Percentages'!$B$14:$AG$14,MATCH(C$1,'Tax Percentages'!$B$4:$AG$4,0))</f>
        <v/>
      </c>
      <c r="D6" s="70">
        <f>INDEX('AEO Table 3'!$C$30:$AJ$30,MATCH(D$1,'AEO Table 3'!$C$1:$AJ$1,0))/10^6*dollars_2019_2012*INDEX('Tax Percentages'!$B$14:$AG$14,MATCH(D$1,'Tax Percentages'!$B$4:$AG$4,0))</f>
        <v/>
      </c>
      <c r="E6" s="70">
        <f>INDEX('AEO Table 3'!$C$30:$AJ$30,MATCH(E$1,'AEO Table 3'!$C$1:$AJ$1,0))/10^6*dollars_2019_2012*INDEX('Tax Percentages'!$B$14:$AG$14,MATCH(E$1,'Tax Percentages'!$B$4:$AG$4,0))</f>
        <v/>
      </c>
      <c r="F6" s="70">
        <f>INDEX('AEO Table 3'!$C$30:$AJ$30,MATCH(F$1,'AEO Table 3'!$C$1:$AJ$1,0))/10^6*dollars_2019_2012*INDEX('Tax Percentages'!$B$14:$AG$14,MATCH(F$1,'Tax Percentages'!$B$4:$AG$4,0))</f>
        <v/>
      </c>
      <c r="G6" s="70">
        <f>INDEX('AEO Table 3'!$C$30:$AJ$30,MATCH(G$1,'AEO Table 3'!$C$1:$AJ$1,0))/10^6*dollars_2019_2012*INDEX('Tax Percentages'!$B$14:$AG$14,MATCH(G$1,'Tax Percentages'!$B$4:$AG$4,0))</f>
        <v/>
      </c>
      <c r="H6" s="70">
        <f>INDEX('AEO Table 3'!$C$30:$AJ$30,MATCH(H$1,'AEO Table 3'!$C$1:$AJ$1,0))/10^6*dollars_2019_2012*INDEX('Tax Percentages'!$B$14:$AG$14,MATCH(H$1,'Tax Percentages'!$B$4:$AG$4,0))</f>
        <v/>
      </c>
      <c r="I6" s="70">
        <f>INDEX('AEO Table 3'!$C$30:$AJ$30,MATCH(I$1,'AEO Table 3'!$C$1:$AJ$1,0))/10^6*dollars_2019_2012*INDEX('Tax Percentages'!$B$14:$AG$14,MATCH(I$1,'Tax Percentages'!$B$4:$AG$4,0))</f>
        <v/>
      </c>
      <c r="J6" s="70">
        <f>INDEX('AEO Table 3'!$C$30:$AJ$30,MATCH(J$1,'AEO Table 3'!$C$1:$AJ$1,0))/10^6*dollars_2019_2012*INDEX('Tax Percentages'!$B$14:$AG$14,MATCH(J$1,'Tax Percentages'!$B$4:$AG$4,0))</f>
        <v/>
      </c>
      <c r="K6" s="70">
        <f>INDEX('AEO Table 3'!$C$30:$AJ$30,MATCH(K$1,'AEO Table 3'!$C$1:$AJ$1,0))/10^6*dollars_2019_2012*INDEX('Tax Percentages'!$B$14:$AG$14,MATCH(K$1,'Tax Percentages'!$B$4:$AG$4,0))</f>
        <v/>
      </c>
      <c r="L6" s="70">
        <f>INDEX('AEO Table 3'!$C$30:$AJ$30,MATCH(L$1,'AEO Table 3'!$C$1:$AJ$1,0))/10^6*dollars_2019_2012*INDEX('Tax Percentages'!$B$14:$AG$14,MATCH(L$1,'Tax Percentages'!$B$4:$AG$4,0))</f>
        <v/>
      </c>
      <c r="M6" s="70">
        <f>INDEX('AEO Table 3'!$C$30:$AJ$30,MATCH(M$1,'AEO Table 3'!$C$1:$AJ$1,0))/10^6*dollars_2019_2012*INDEX('Tax Percentages'!$B$14:$AG$14,MATCH(M$1,'Tax Percentages'!$B$4:$AG$4,0))</f>
        <v/>
      </c>
      <c r="N6" s="70">
        <f>INDEX('AEO Table 3'!$C$30:$AJ$30,MATCH(N$1,'AEO Table 3'!$C$1:$AJ$1,0))/10^6*dollars_2019_2012*INDEX('Tax Percentages'!$B$14:$AG$14,MATCH(N$1,'Tax Percentages'!$B$4:$AG$4,0))</f>
        <v/>
      </c>
      <c r="O6" s="70">
        <f>INDEX('AEO Table 3'!$C$30:$AJ$30,MATCH(O$1,'AEO Table 3'!$C$1:$AJ$1,0))/10^6*dollars_2019_2012*INDEX('Tax Percentages'!$B$14:$AG$14,MATCH(O$1,'Tax Percentages'!$B$4:$AG$4,0))</f>
        <v/>
      </c>
      <c r="P6" s="70">
        <f>INDEX('AEO Table 3'!$C$30:$AJ$30,MATCH(P$1,'AEO Table 3'!$C$1:$AJ$1,0))/10^6*dollars_2019_2012*INDEX('Tax Percentages'!$B$14:$AG$14,MATCH(P$1,'Tax Percentages'!$B$4:$AG$4,0))</f>
        <v/>
      </c>
      <c r="Q6" s="70">
        <f>INDEX('AEO Table 3'!$C$30:$AJ$30,MATCH(Q$1,'AEO Table 3'!$C$1:$AJ$1,0))/10^6*dollars_2019_2012*INDEX('Tax Percentages'!$B$14:$AG$14,MATCH(Q$1,'Tax Percentages'!$B$4:$AG$4,0))</f>
        <v/>
      </c>
      <c r="R6" s="70">
        <f>INDEX('AEO Table 3'!$C$30:$AJ$30,MATCH(R$1,'AEO Table 3'!$C$1:$AJ$1,0))/10^6*dollars_2019_2012*INDEX('Tax Percentages'!$B$14:$AG$14,MATCH(R$1,'Tax Percentages'!$B$4:$AG$4,0))</f>
        <v/>
      </c>
      <c r="S6" s="70">
        <f>INDEX('AEO Table 3'!$C$30:$AJ$30,MATCH(S$1,'AEO Table 3'!$C$1:$AJ$1,0))/10^6*dollars_2019_2012*INDEX('Tax Percentages'!$B$14:$AG$14,MATCH(S$1,'Tax Percentages'!$B$4:$AG$4,0))</f>
        <v/>
      </c>
      <c r="T6" s="70">
        <f>INDEX('AEO Table 3'!$C$30:$AJ$30,MATCH(T$1,'AEO Table 3'!$C$1:$AJ$1,0))/10^6*dollars_2019_2012*INDEX('Tax Percentages'!$B$14:$AG$14,MATCH(T$1,'Tax Percentages'!$B$4:$AG$4,0))</f>
        <v/>
      </c>
      <c r="U6" s="70">
        <f>INDEX('AEO Table 3'!$C$30:$AJ$30,MATCH(U$1,'AEO Table 3'!$C$1:$AJ$1,0))/10^6*dollars_2019_2012*INDEX('Tax Percentages'!$B$14:$AG$14,MATCH(U$1,'Tax Percentages'!$B$4:$AG$4,0))</f>
        <v/>
      </c>
      <c r="V6" s="70">
        <f>INDEX('AEO Table 3'!$C$30:$AJ$30,MATCH(V$1,'AEO Table 3'!$C$1:$AJ$1,0))/10^6*dollars_2019_2012*INDEX('Tax Percentages'!$B$14:$AG$14,MATCH(V$1,'Tax Percentages'!$B$4:$AG$4,0))</f>
        <v/>
      </c>
      <c r="W6" s="70">
        <f>INDEX('AEO Table 3'!$C$30:$AJ$30,MATCH(W$1,'AEO Table 3'!$C$1:$AJ$1,0))/10^6*dollars_2019_2012*INDEX('Tax Percentages'!$B$14:$AG$14,MATCH(W$1,'Tax Percentages'!$B$4:$AG$4,0))</f>
        <v/>
      </c>
      <c r="X6" s="70">
        <f>INDEX('AEO Table 3'!$C$30:$AJ$30,MATCH(X$1,'AEO Table 3'!$C$1:$AJ$1,0))/10^6*dollars_2019_2012*INDEX('Tax Percentages'!$B$14:$AG$14,MATCH(X$1,'Tax Percentages'!$B$4:$AG$4,0))</f>
        <v/>
      </c>
      <c r="Y6" s="70">
        <f>INDEX('AEO Table 3'!$C$30:$AJ$30,MATCH(Y$1,'AEO Table 3'!$C$1:$AJ$1,0))/10^6*dollars_2019_2012*INDEX('Tax Percentages'!$B$14:$AG$14,MATCH(Y$1,'Tax Percentages'!$B$4:$AG$4,0))</f>
        <v/>
      </c>
      <c r="Z6" s="70">
        <f>INDEX('AEO Table 3'!$C$30:$AJ$30,MATCH(Z$1,'AEO Table 3'!$C$1:$AJ$1,0))/10^6*dollars_2019_2012*INDEX('Tax Percentages'!$B$14:$AG$14,MATCH(Z$1,'Tax Percentages'!$B$4:$AG$4,0))</f>
        <v/>
      </c>
      <c r="AA6" s="70">
        <f>INDEX('AEO Table 3'!$C$30:$AJ$30,MATCH(AA$1,'AEO Table 3'!$C$1:$AJ$1,0))/10^6*dollars_2019_2012*INDEX('Tax Percentages'!$B$14:$AG$14,MATCH(AA$1,'Tax Percentages'!$B$4:$AG$4,0))</f>
        <v/>
      </c>
      <c r="AB6" s="70">
        <f>INDEX('AEO Table 3'!$C$30:$AJ$30,MATCH(AB$1,'AEO Table 3'!$C$1:$AJ$1,0))/10^6*dollars_2019_2012*INDEX('Tax Percentages'!$B$14:$AG$14,MATCH(AB$1,'Tax Percentages'!$B$4:$AG$4,0))</f>
        <v/>
      </c>
      <c r="AC6" s="70">
        <f>INDEX('AEO Table 3'!$C$30:$AJ$30,MATCH(AC$1,'AEO Table 3'!$C$1:$AJ$1,0))/10^6*dollars_2019_2012*INDEX('Tax Percentages'!$B$14:$AG$14,MATCH(AC$1,'Tax Percentages'!$B$4:$AG$4,0))</f>
        <v/>
      </c>
      <c r="AD6" s="70">
        <f>INDEX('AEO Table 3'!$C$30:$AJ$30,MATCH(AD$1,'AEO Table 3'!$C$1:$AJ$1,0))/10^6*dollars_2019_2012*INDEX('Tax Percentages'!$B$14:$AG$14,MATCH(AD$1,'Tax Percentages'!$B$4:$AG$4,0))</f>
        <v/>
      </c>
      <c r="AE6" s="70">
        <f>INDEX('AEO Table 3'!$C$30:$AJ$30,MATCH(AE$1,'AEO Table 3'!$C$1:$AJ$1,0))/10^6*dollars_2019_2012*INDEX('Tax Percentages'!$B$14:$AG$14,MATCH(AE$1,'Tax Percentages'!$B$4:$AG$4,0))</f>
        <v/>
      </c>
      <c r="AF6" s="70">
        <f>INDEX('AEO Table 3'!$C$30:$AJ$30,MATCH(AF$1,'AEO Table 3'!$C$1:$AJ$1,0))/10^6*dollars_2019_2012*INDEX('Tax Percentages'!$B$14:$AG$14,MATCH(AF$1,'Tax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3'!$C$1:$AJ$1,0))/10^6*dollars_2019_2012*INDEX('Tax Percentages'!$B$15:$AG$15,MATCH(B$1,'Tax Percentages'!$B$4:$AG$4,0))</f>
        <v/>
      </c>
      <c r="C2" s="70">
        <f>INDEX('AEO Table 3'!$C$40:$AJ$40,MATCH(C$1,'AEO Table 3'!$C$1:$AJ$1,0))/10^6*dollars_2019_2012*INDEX('Tax Percentages'!$B$15:$AG$15,MATCH(C$1,'Tax Percentages'!$B$4:$AG$4,0))</f>
        <v/>
      </c>
      <c r="D2" s="70">
        <f>INDEX('AEO Table 3'!$C$40:$AJ$40,MATCH(D$1,'AEO Table 3'!$C$1:$AJ$1,0))/10^6*dollars_2019_2012*INDEX('Tax Percentages'!$B$15:$AG$15,MATCH(D$1,'Tax Percentages'!$B$4:$AG$4,0))</f>
        <v/>
      </c>
      <c r="E2" s="70">
        <f>INDEX('AEO Table 3'!$C$40:$AJ$40,MATCH(E$1,'AEO Table 3'!$C$1:$AJ$1,0))/10^6*dollars_2019_2012*INDEX('Tax Percentages'!$B$15:$AG$15,MATCH(E$1,'Tax Percentages'!$B$4:$AG$4,0))</f>
        <v/>
      </c>
      <c r="F2" s="70">
        <f>INDEX('AEO Table 3'!$C$40:$AJ$40,MATCH(F$1,'AEO Table 3'!$C$1:$AJ$1,0))/10^6*dollars_2019_2012*INDEX('Tax Percentages'!$B$15:$AG$15,MATCH(F$1,'Tax Percentages'!$B$4:$AG$4,0))</f>
        <v/>
      </c>
      <c r="G2" s="70">
        <f>INDEX('AEO Table 3'!$C$40:$AJ$40,MATCH(G$1,'AEO Table 3'!$C$1:$AJ$1,0))/10^6*dollars_2019_2012*INDEX('Tax Percentages'!$B$15:$AG$15,MATCH(G$1,'Tax Percentages'!$B$4:$AG$4,0))</f>
        <v/>
      </c>
      <c r="H2" s="70">
        <f>INDEX('AEO Table 3'!$C$40:$AJ$40,MATCH(H$1,'AEO Table 3'!$C$1:$AJ$1,0))/10^6*dollars_2019_2012*INDEX('Tax Percentages'!$B$15:$AG$15,MATCH(H$1,'Tax Percentages'!$B$4:$AG$4,0))</f>
        <v/>
      </c>
      <c r="I2" s="70">
        <f>INDEX('AEO Table 3'!$C$40:$AJ$40,MATCH(I$1,'AEO Table 3'!$C$1:$AJ$1,0))/10^6*dollars_2019_2012*INDEX('Tax Percentages'!$B$15:$AG$15,MATCH(I$1,'Tax Percentages'!$B$4:$AG$4,0))</f>
        <v/>
      </c>
      <c r="J2" s="70">
        <f>INDEX('AEO Table 3'!$C$40:$AJ$40,MATCH(J$1,'AEO Table 3'!$C$1:$AJ$1,0))/10^6*dollars_2019_2012*INDEX('Tax Percentages'!$B$15:$AG$15,MATCH(J$1,'Tax Percentages'!$B$4:$AG$4,0))</f>
        <v/>
      </c>
      <c r="K2" s="70">
        <f>INDEX('AEO Table 3'!$C$40:$AJ$40,MATCH(K$1,'AEO Table 3'!$C$1:$AJ$1,0))/10^6*dollars_2019_2012*INDEX('Tax Percentages'!$B$15:$AG$15,MATCH(K$1,'Tax Percentages'!$B$4:$AG$4,0))</f>
        <v/>
      </c>
      <c r="L2" s="70">
        <f>INDEX('AEO Table 3'!$C$40:$AJ$40,MATCH(L$1,'AEO Table 3'!$C$1:$AJ$1,0))/10^6*dollars_2019_2012*INDEX('Tax Percentages'!$B$15:$AG$15,MATCH(L$1,'Tax Percentages'!$B$4:$AG$4,0))</f>
        <v/>
      </c>
      <c r="M2" s="70">
        <f>INDEX('AEO Table 3'!$C$40:$AJ$40,MATCH(M$1,'AEO Table 3'!$C$1:$AJ$1,0))/10^6*dollars_2019_2012*INDEX('Tax Percentages'!$B$15:$AG$15,MATCH(M$1,'Tax Percentages'!$B$4:$AG$4,0))</f>
        <v/>
      </c>
      <c r="N2" s="70">
        <f>INDEX('AEO Table 3'!$C$40:$AJ$40,MATCH(N$1,'AEO Table 3'!$C$1:$AJ$1,0))/10^6*dollars_2019_2012*INDEX('Tax Percentages'!$B$15:$AG$15,MATCH(N$1,'Tax Percentages'!$B$4:$AG$4,0))</f>
        <v/>
      </c>
      <c r="O2" s="70">
        <f>INDEX('AEO Table 3'!$C$40:$AJ$40,MATCH(O$1,'AEO Table 3'!$C$1:$AJ$1,0))/10^6*dollars_2019_2012*INDEX('Tax Percentages'!$B$15:$AG$15,MATCH(O$1,'Tax Percentages'!$B$4:$AG$4,0))</f>
        <v/>
      </c>
      <c r="P2" s="70">
        <f>INDEX('AEO Table 3'!$C$40:$AJ$40,MATCH(P$1,'AEO Table 3'!$C$1:$AJ$1,0))/10^6*dollars_2019_2012*INDEX('Tax Percentages'!$B$15:$AG$15,MATCH(P$1,'Tax Percentages'!$B$4:$AG$4,0))</f>
        <v/>
      </c>
      <c r="Q2" s="70">
        <f>INDEX('AEO Table 3'!$C$40:$AJ$40,MATCH(Q$1,'AEO Table 3'!$C$1:$AJ$1,0))/10^6*dollars_2019_2012*INDEX('Tax Percentages'!$B$15:$AG$15,MATCH(Q$1,'Tax Percentages'!$B$4:$AG$4,0))</f>
        <v/>
      </c>
      <c r="R2" s="70">
        <f>INDEX('AEO Table 3'!$C$40:$AJ$40,MATCH(R$1,'AEO Table 3'!$C$1:$AJ$1,0))/10^6*dollars_2019_2012*INDEX('Tax Percentages'!$B$15:$AG$15,MATCH(R$1,'Tax Percentages'!$B$4:$AG$4,0))</f>
        <v/>
      </c>
      <c r="S2" s="70">
        <f>INDEX('AEO Table 3'!$C$40:$AJ$40,MATCH(S$1,'AEO Table 3'!$C$1:$AJ$1,0))/10^6*dollars_2019_2012*INDEX('Tax Percentages'!$B$15:$AG$15,MATCH(S$1,'Tax Percentages'!$B$4:$AG$4,0))</f>
        <v/>
      </c>
      <c r="T2" s="70">
        <f>INDEX('AEO Table 3'!$C$40:$AJ$40,MATCH(T$1,'AEO Table 3'!$C$1:$AJ$1,0))/10^6*dollars_2019_2012*INDEX('Tax Percentages'!$B$15:$AG$15,MATCH(T$1,'Tax Percentages'!$B$4:$AG$4,0))</f>
        <v/>
      </c>
      <c r="U2" s="70">
        <f>INDEX('AEO Table 3'!$C$40:$AJ$40,MATCH(U$1,'AEO Table 3'!$C$1:$AJ$1,0))/10^6*dollars_2019_2012*INDEX('Tax Percentages'!$B$15:$AG$15,MATCH(U$1,'Tax Percentages'!$B$4:$AG$4,0))</f>
        <v/>
      </c>
      <c r="V2" s="70">
        <f>INDEX('AEO Table 3'!$C$40:$AJ$40,MATCH(V$1,'AEO Table 3'!$C$1:$AJ$1,0))/10^6*dollars_2019_2012*INDEX('Tax Percentages'!$B$15:$AG$15,MATCH(V$1,'Tax Percentages'!$B$4:$AG$4,0))</f>
        <v/>
      </c>
      <c r="W2" s="70">
        <f>INDEX('AEO Table 3'!$C$40:$AJ$40,MATCH(W$1,'AEO Table 3'!$C$1:$AJ$1,0))/10^6*dollars_2019_2012*INDEX('Tax Percentages'!$B$15:$AG$15,MATCH(W$1,'Tax Percentages'!$B$4:$AG$4,0))</f>
        <v/>
      </c>
      <c r="X2" s="70">
        <f>INDEX('AEO Table 3'!$C$40:$AJ$40,MATCH(X$1,'AEO Table 3'!$C$1:$AJ$1,0))/10^6*dollars_2019_2012*INDEX('Tax Percentages'!$B$15:$AG$15,MATCH(X$1,'Tax Percentages'!$B$4:$AG$4,0))</f>
        <v/>
      </c>
      <c r="Y2" s="70">
        <f>INDEX('AEO Table 3'!$C$40:$AJ$40,MATCH(Y$1,'AEO Table 3'!$C$1:$AJ$1,0))/10^6*dollars_2019_2012*INDEX('Tax Percentages'!$B$15:$AG$15,MATCH(Y$1,'Tax Percentages'!$B$4:$AG$4,0))</f>
        <v/>
      </c>
      <c r="Z2" s="70">
        <f>INDEX('AEO Table 3'!$C$40:$AJ$40,MATCH(Z$1,'AEO Table 3'!$C$1:$AJ$1,0))/10^6*dollars_2019_2012*INDEX('Tax Percentages'!$B$15:$AG$15,MATCH(Z$1,'Tax Percentages'!$B$4:$AG$4,0))</f>
        <v/>
      </c>
      <c r="AA2" s="70">
        <f>INDEX('AEO Table 3'!$C$40:$AJ$40,MATCH(AA$1,'AEO Table 3'!$C$1:$AJ$1,0))/10^6*dollars_2019_2012*INDEX('Tax Percentages'!$B$15:$AG$15,MATCH(AA$1,'Tax Percentages'!$B$4:$AG$4,0))</f>
        <v/>
      </c>
      <c r="AB2" s="70">
        <f>INDEX('AEO Table 3'!$C$40:$AJ$40,MATCH(AB$1,'AEO Table 3'!$C$1:$AJ$1,0))/10^6*dollars_2019_2012*INDEX('Tax Percentages'!$B$15:$AG$15,MATCH(AB$1,'Tax Percentages'!$B$4:$AG$4,0))</f>
        <v/>
      </c>
      <c r="AC2" s="70">
        <f>INDEX('AEO Table 3'!$C$40:$AJ$40,MATCH(AC$1,'AEO Table 3'!$C$1:$AJ$1,0))/10^6*dollars_2019_2012*INDEX('Tax Percentages'!$B$15:$AG$15,MATCH(AC$1,'Tax Percentages'!$B$4:$AG$4,0))</f>
        <v/>
      </c>
      <c r="AD2" s="70">
        <f>INDEX('AEO Table 3'!$C$40:$AJ$40,MATCH(AD$1,'AEO Table 3'!$C$1:$AJ$1,0))/10^6*dollars_2019_2012*INDEX('Tax Percentages'!$B$15:$AG$15,MATCH(AD$1,'Tax Percentages'!$B$4:$AG$4,0))</f>
        <v/>
      </c>
      <c r="AE2" s="70">
        <f>INDEX('AEO Table 3'!$C$40:$AJ$40,MATCH(AE$1,'AEO Table 3'!$C$1:$AJ$1,0))/10^6*dollars_2019_2012*INDEX('Tax Percentages'!$B$15:$AG$15,MATCH(AE$1,'Tax Percentages'!$B$4:$AG$4,0))</f>
        <v/>
      </c>
      <c r="AF2" s="70">
        <f>INDEX('AEO Table 3'!$C$40:$AJ$40,MATCH(AF$1,'AEO Table 3'!$C$1:$AJ$1,0))/10^6*dollars_2019_2012*INDEX('Tax Percentages'!$B$15:$AG$15,MATCH(AF$1,'Tax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3'!$C$42:$AJ$42,MATCH(B$1,'AEO Table 3'!$C$1:$AJ$1,0))/10^6*dollars_2019_2012*INDEX('Tax Percentages'!$B$17:$AG$17,MATCH(B$1,'Tax Percentages'!$B$4:$AG$4,0))</f>
        <v/>
      </c>
      <c r="C2" s="70">
        <f>INDEX('AEO Table 3'!$C$42:$AJ$42,MATCH(C$1,'AEO Table 3'!$C$1:$AJ$1,0))/10^6*dollars_2019_2012*INDEX('Tax Percentages'!$B$17:$AG$17,MATCH(C$1,'Tax Percentages'!$B$4:$AG$4,0))</f>
        <v/>
      </c>
      <c r="D2" s="70">
        <f>INDEX('AEO Table 3'!$C$42:$AJ$42,MATCH(D$1,'AEO Table 3'!$C$1:$AJ$1,0))/10^6*dollars_2019_2012*INDEX('Tax Percentages'!$B$17:$AG$17,MATCH(D$1,'Tax Percentages'!$B$4:$AG$4,0))</f>
        <v/>
      </c>
      <c r="E2" s="70">
        <f>INDEX('AEO Table 3'!$C$42:$AJ$42,MATCH(E$1,'AEO Table 3'!$C$1:$AJ$1,0))/10^6*dollars_2019_2012*INDEX('Tax Percentages'!$B$17:$AG$17,MATCH(E$1,'Tax Percentages'!$B$4:$AG$4,0))</f>
        <v/>
      </c>
      <c r="F2" s="70">
        <f>INDEX('AEO Table 3'!$C$42:$AJ$42,MATCH(F$1,'AEO Table 3'!$C$1:$AJ$1,0))/10^6*dollars_2019_2012*INDEX('Tax Percentages'!$B$17:$AG$17,MATCH(F$1,'Tax Percentages'!$B$4:$AG$4,0))</f>
        <v/>
      </c>
      <c r="G2" s="70">
        <f>INDEX('AEO Table 3'!$C$42:$AJ$42,MATCH(G$1,'AEO Table 3'!$C$1:$AJ$1,0))/10^6*dollars_2019_2012*INDEX('Tax Percentages'!$B$17:$AG$17,MATCH(G$1,'Tax Percentages'!$B$4:$AG$4,0))</f>
        <v/>
      </c>
      <c r="H2" s="70">
        <f>INDEX('AEO Table 3'!$C$42:$AJ$42,MATCH(H$1,'AEO Table 3'!$C$1:$AJ$1,0))/10^6*dollars_2019_2012*INDEX('Tax Percentages'!$B$17:$AG$17,MATCH(H$1,'Tax Percentages'!$B$4:$AG$4,0))</f>
        <v/>
      </c>
      <c r="I2" s="70">
        <f>INDEX('AEO Table 3'!$C$42:$AJ$42,MATCH(I$1,'AEO Table 3'!$C$1:$AJ$1,0))/10^6*dollars_2019_2012*INDEX('Tax Percentages'!$B$17:$AG$17,MATCH(I$1,'Tax Percentages'!$B$4:$AG$4,0))</f>
        <v/>
      </c>
      <c r="J2" s="70">
        <f>INDEX('AEO Table 3'!$C$42:$AJ$42,MATCH(J$1,'AEO Table 3'!$C$1:$AJ$1,0))/10^6*dollars_2019_2012*INDEX('Tax Percentages'!$B$17:$AG$17,MATCH(J$1,'Tax Percentages'!$B$4:$AG$4,0))</f>
        <v/>
      </c>
      <c r="K2" s="70">
        <f>INDEX('AEO Table 3'!$C$42:$AJ$42,MATCH(K$1,'AEO Table 3'!$C$1:$AJ$1,0))/10^6*dollars_2019_2012*INDEX('Tax Percentages'!$B$17:$AG$17,MATCH(K$1,'Tax Percentages'!$B$4:$AG$4,0))</f>
        <v/>
      </c>
      <c r="L2" s="70">
        <f>INDEX('AEO Table 3'!$C$42:$AJ$42,MATCH(L$1,'AEO Table 3'!$C$1:$AJ$1,0))/10^6*dollars_2019_2012*INDEX('Tax Percentages'!$B$17:$AG$17,MATCH(L$1,'Tax Percentages'!$B$4:$AG$4,0))</f>
        <v/>
      </c>
      <c r="M2" s="70">
        <f>INDEX('AEO Table 3'!$C$42:$AJ$42,MATCH(M$1,'AEO Table 3'!$C$1:$AJ$1,0))/10^6*dollars_2019_2012*INDEX('Tax Percentages'!$B$17:$AG$17,MATCH(M$1,'Tax Percentages'!$B$4:$AG$4,0))</f>
        <v/>
      </c>
      <c r="N2" s="70">
        <f>INDEX('AEO Table 3'!$C$42:$AJ$42,MATCH(N$1,'AEO Table 3'!$C$1:$AJ$1,0))/10^6*dollars_2019_2012*INDEX('Tax Percentages'!$B$17:$AG$17,MATCH(N$1,'Tax Percentages'!$B$4:$AG$4,0))</f>
        <v/>
      </c>
      <c r="O2" s="70">
        <f>INDEX('AEO Table 3'!$C$42:$AJ$42,MATCH(O$1,'AEO Table 3'!$C$1:$AJ$1,0))/10^6*dollars_2019_2012*INDEX('Tax Percentages'!$B$17:$AG$17,MATCH(O$1,'Tax Percentages'!$B$4:$AG$4,0))</f>
        <v/>
      </c>
      <c r="P2" s="70">
        <f>INDEX('AEO Table 3'!$C$42:$AJ$42,MATCH(P$1,'AEO Table 3'!$C$1:$AJ$1,0))/10^6*dollars_2019_2012*INDEX('Tax Percentages'!$B$17:$AG$17,MATCH(P$1,'Tax Percentages'!$B$4:$AG$4,0))</f>
        <v/>
      </c>
      <c r="Q2" s="70">
        <f>INDEX('AEO Table 3'!$C$42:$AJ$42,MATCH(Q$1,'AEO Table 3'!$C$1:$AJ$1,0))/10^6*dollars_2019_2012*INDEX('Tax Percentages'!$B$17:$AG$17,MATCH(Q$1,'Tax Percentages'!$B$4:$AG$4,0))</f>
        <v/>
      </c>
      <c r="R2" s="70">
        <f>INDEX('AEO Table 3'!$C$42:$AJ$42,MATCH(R$1,'AEO Table 3'!$C$1:$AJ$1,0))/10^6*dollars_2019_2012*INDEX('Tax Percentages'!$B$17:$AG$17,MATCH(R$1,'Tax Percentages'!$B$4:$AG$4,0))</f>
        <v/>
      </c>
      <c r="S2" s="70">
        <f>INDEX('AEO Table 3'!$C$42:$AJ$42,MATCH(S$1,'AEO Table 3'!$C$1:$AJ$1,0))/10^6*dollars_2019_2012*INDEX('Tax Percentages'!$B$17:$AG$17,MATCH(S$1,'Tax Percentages'!$B$4:$AG$4,0))</f>
        <v/>
      </c>
      <c r="T2" s="70">
        <f>INDEX('AEO Table 3'!$C$42:$AJ$42,MATCH(T$1,'AEO Table 3'!$C$1:$AJ$1,0))/10^6*dollars_2019_2012*INDEX('Tax Percentages'!$B$17:$AG$17,MATCH(T$1,'Tax Percentages'!$B$4:$AG$4,0))</f>
        <v/>
      </c>
      <c r="U2" s="70">
        <f>INDEX('AEO Table 3'!$C$42:$AJ$42,MATCH(U$1,'AEO Table 3'!$C$1:$AJ$1,0))/10^6*dollars_2019_2012*INDEX('Tax Percentages'!$B$17:$AG$17,MATCH(U$1,'Tax Percentages'!$B$4:$AG$4,0))</f>
        <v/>
      </c>
      <c r="V2" s="70">
        <f>INDEX('AEO Table 3'!$C$42:$AJ$42,MATCH(V$1,'AEO Table 3'!$C$1:$AJ$1,0))/10^6*dollars_2019_2012*INDEX('Tax Percentages'!$B$17:$AG$17,MATCH(V$1,'Tax Percentages'!$B$4:$AG$4,0))</f>
        <v/>
      </c>
      <c r="W2" s="70">
        <f>INDEX('AEO Table 3'!$C$42:$AJ$42,MATCH(W$1,'AEO Table 3'!$C$1:$AJ$1,0))/10^6*dollars_2019_2012*INDEX('Tax Percentages'!$B$17:$AG$17,MATCH(W$1,'Tax Percentages'!$B$4:$AG$4,0))</f>
        <v/>
      </c>
      <c r="X2" s="70">
        <f>INDEX('AEO Table 3'!$C$42:$AJ$42,MATCH(X$1,'AEO Table 3'!$C$1:$AJ$1,0))/10^6*dollars_2019_2012*INDEX('Tax Percentages'!$B$17:$AG$17,MATCH(X$1,'Tax Percentages'!$B$4:$AG$4,0))</f>
        <v/>
      </c>
      <c r="Y2" s="70">
        <f>INDEX('AEO Table 3'!$C$42:$AJ$42,MATCH(Y$1,'AEO Table 3'!$C$1:$AJ$1,0))/10^6*dollars_2019_2012*INDEX('Tax Percentages'!$B$17:$AG$17,MATCH(Y$1,'Tax Percentages'!$B$4:$AG$4,0))</f>
        <v/>
      </c>
      <c r="Z2" s="70">
        <f>INDEX('AEO Table 3'!$C$42:$AJ$42,MATCH(Z$1,'AEO Table 3'!$C$1:$AJ$1,0))/10^6*dollars_2019_2012*INDEX('Tax Percentages'!$B$17:$AG$17,MATCH(Z$1,'Tax Percentages'!$B$4:$AG$4,0))</f>
        <v/>
      </c>
      <c r="AA2" s="70">
        <f>INDEX('AEO Table 3'!$C$42:$AJ$42,MATCH(AA$1,'AEO Table 3'!$C$1:$AJ$1,0))/10^6*dollars_2019_2012*INDEX('Tax Percentages'!$B$17:$AG$17,MATCH(AA$1,'Tax Percentages'!$B$4:$AG$4,0))</f>
        <v/>
      </c>
      <c r="AB2" s="70">
        <f>INDEX('AEO Table 3'!$C$42:$AJ$42,MATCH(AB$1,'AEO Table 3'!$C$1:$AJ$1,0))/10^6*dollars_2019_2012*INDEX('Tax Percentages'!$B$17:$AG$17,MATCH(AB$1,'Tax Percentages'!$B$4:$AG$4,0))</f>
        <v/>
      </c>
      <c r="AC2" s="70">
        <f>INDEX('AEO Table 3'!$C$42:$AJ$42,MATCH(AC$1,'AEO Table 3'!$C$1:$AJ$1,0))/10^6*dollars_2019_2012*INDEX('Tax Percentages'!$B$17:$AG$17,MATCH(AC$1,'Tax Percentages'!$B$4:$AG$4,0))</f>
        <v/>
      </c>
      <c r="AD2" s="70">
        <f>INDEX('AEO Table 3'!$C$42:$AJ$42,MATCH(AD$1,'AEO Table 3'!$C$1:$AJ$1,0))/10^6*dollars_2019_2012*INDEX('Tax Percentages'!$B$17:$AG$17,MATCH(AD$1,'Tax Percentages'!$B$4:$AG$4,0))</f>
        <v/>
      </c>
      <c r="AE2" s="70">
        <f>INDEX('AEO Table 3'!$C$42:$AJ$42,MATCH(AE$1,'AEO Table 3'!$C$1:$AJ$1,0))/10^6*dollars_2019_2012*INDEX('Tax Percentages'!$B$17:$AG$17,MATCH(AE$1,'Tax Percentages'!$B$4:$AG$4,0))</f>
        <v/>
      </c>
      <c r="AF2" s="70">
        <f>INDEX('AEO Table 3'!$C$42:$AJ$42,MATCH(AF$1,'AEO Table 3'!$C$1:$AJ$1,0))/10^6*dollars_2019_2012*INDEX('Tax Percentages'!$B$17:$AG$17,MATCH(AF$1,'Tax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Percentages'!$B$17:$AG$17,MATCH(B$1,'Tax Percentages'!$B$4:$AG$4,0))</f>
        <v/>
      </c>
      <c r="C4" s="70">
        <f>INDEX('AEO Table 3'!$C$17:$AJ$17,MATCH(C$1,'AEO Table 3'!$C$1:$AJ$1,0))/10^6*dollars_2019_2012*INDEX('Tax Percentages'!$B$17:$AG$17,MATCH(C$1,'Tax Percentages'!$B$4:$AG$4,0))</f>
        <v/>
      </c>
      <c r="D4" s="70">
        <f>INDEX('AEO Table 3'!$C$17:$AJ$17,MATCH(D$1,'AEO Table 3'!$C$1:$AJ$1,0))/10^6*dollars_2019_2012*INDEX('Tax Percentages'!$B$17:$AG$17,MATCH(D$1,'Tax Percentages'!$B$4:$AG$4,0))</f>
        <v/>
      </c>
      <c r="E4" s="70">
        <f>INDEX('AEO Table 3'!$C$17:$AJ$17,MATCH(E$1,'AEO Table 3'!$C$1:$AJ$1,0))/10^6*dollars_2019_2012*INDEX('Tax Percentages'!$B$17:$AG$17,MATCH(E$1,'Tax Percentages'!$B$4:$AG$4,0))</f>
        <v/>
      </c>
      <c r="F4" s="70">
        <f>INDEX('AEO Table 3'!$C$17:$AJ$17,MATCH(F$1,'AEO Table 3'!$C$1:$AJ$1,0))/10^6*dollars_2019_2012*INDEX('Tax Percentages'!$B$17:$AG$17,MATCH(F$1,'Tax Percentages'!$B$4:$AG$4,0))</f>
        <v/>
      </c>
      <c r="G4" s="70">
        <f>INDEX('AEO Table 3'!$C$17:$AJ$17,MATCH(G$1,'AEO Table 3'!$C$1:$AJ$1,0))/10^6*dollars_2019_2012*INDEX('Tax Percentages'!$B$17:$AG$17,MATCH(G$1,'Tax Percentages'!$B$4:$AG$4,0))</f>
        <v/>
      </c>
      <c r="H4" s="70">
        <f>INDEX('AEO Table 3'!$C$17:$AJ$17,MATCH(H$1,'AEO Table 3'!$C$1:$AJ$1,0))/10^6*dollars_2019_2012*INDEX('Tax Percentages'!$B$17:$AG$17,MATCH(H$1,'Tax Percentages'!$B$4:$AG$4,0))</f>
        <v/>
      </c>
      <c r="I4" s="70">
        <f>INDEX('AEO Table 3'!$C$17:$AJ$17,MATCH(I$1,'AEO Table 3'!$C$1:$AJ$1,0))/10^6*dollars_2019_2012*INDEX('Tax Percentages'!$B$17:$AG$17,MATCH(I$1,'Tax Percentages'!$B$4:$AG$4,0))</f>
        <v/>
      </c>
      <c r="J4" s="70">
        <f>INDEX('AEO Table 3'!$C$17:$AJ$17,MATCH(J$1,'AEO Table 3'!$C$1:$AJ$1,0))/10^6*dollars_2019_2012*INDEX('Tax Percentages'!$B$17:$AG$17,MATCH(J$1,'Tax Percentages'!$B$4:$AG$4,0))</f>
        <v/>
      </c>
      <c r="K4" s="70">
        <f>INDEX('AEO Table 3'!$C$17:$AJ$17,MATCH(K$1,'AEO Table 3'!$C$1:$AJ$1,0))/10^6*dollars_2019_2012*INDEX('Tax Percentages'!$B$17:$AG$17,MATCH(K$1,'Tax Percentages'!$B$4:$AG$4,0))</f>
        <v/>
      </c>
      <c r="L4" s="70">
        <f>INDEX('AEO Table 3'!$C$17:$AJ$17,MATCH(L$1,'AEO Table 3'!$C$1:$AJ$1,0))/10^6*dollars_2019_2012*INDEX('Tax Percentages'!$B$17:$AG$17,MATCH(L$1,'Tax Percentages'!$B$4:$AG$4,0))</f>
        <v/>
      </c>
      <c r="M4" s="70">
        <f>INDEX('AEO Table 3'!$C$17:$AJ$17,MATCH(M$1,'AEO Table 3'!$C$1:$AJ$1,0))/10^6*dollars_2019_2012*INDEX('Tax Percentages'!$B$17:$AG$17,MATCH(M$1,'Tax Percentages'!$B$4:$AG$4,0))</f>
        <v/>
      </c>
      <c r="N4" s="70">
        <f>INDEX('AEO Table 3'!$C$17:$AJ$17,MATCH(N$1,'AEO Table 3'!$C$1:$AJ$1,0))/10^6*dollars_2019_2012*INDEX('Tax Percentages'!$B$17:$AG$17,MATCH(N$1,'Tax Percentages'!$B$4:$AG$4,0))</f>
        <v/>
      </c>
      <c r="O4" s="70">
        <f>INDEX('AEO Table 3'!$C$17:$AJ$17,MATCH(O$1,'AEO Table 3'!$C$1:$AJ$1,0))/10^6*dollars_2019_2012*INDEX('Tax Percentages'!$B$17:$AG$17,MATCH(O$1,'Tax Percentages'!$B$4:$AG$4,0))</f>
        <v/>
      </c>
      <c r="P4" s="70">
        <f>INDEX('AEO Table 3'!$C$17:$AJ$17,MATCH(P$1,'AEO Table 3'!$C$1:$AJ$1,0))/10^6*dollars_2019_2012*INDEX('Tax Percentages'!$B$17:$AG$17,MATCH(P$1,'Tax Percentages'!$B$4:$AG$4,0))</f>
        <v/>
      </c>
      <c r="Q4" s="70">
        <f>INDEX('AEO Table 3'!$C$17:$AJ$17,MATCH(Q$1,'AEO Table 3'!$C$1:$AJ$1,0))/10^6*dollars_2019_2012*INDEX('Tax Percentages'!$B$17:$AG$17,MATCH(Q$1,'Tax Percentages'!$B$4:$AG$4,0))</f>
        <v/>
      </c>
      <c r="R4" s="70">
        <f>INDEX('AEO Table 3'!$C$17:$AJ$17,MATCH(R$1,'AEO Table 3'!$C$1:$AJ$1,0))/10^6*dollars_2019_2012*INDEX('Tax Percentages'!$B$17:$AG$17,MATCH(R$1,'Tax Percentages'!$B$4:$AG$4,0))</f>
        <v/>
      </c>
      <c r="S4" s="70">
        <f>INDEX('AEO Table 3'!$C$17:$AJ$17,MATCH(S$1,'AEO Table 3'!$C$1:$AJ$1,0))/10^6*dollars_2019_2012*INDEX('Tax Percentages'!$B$17:$AG$17,MATCH(S$1,'Tax Percentages'!$B$4:$AG$4,0))</f>
        <v/>
      </c>
      <c r="T4" s="70">
        <f>INDEX('AEO Table 3'!$C$17:$AJ$17,MATCH(T$1,'AEO Table 3'!$C$1:$AJ$1,0))/10^6*dollars_2019_2012*INDEX('Tax Percentages'!$B$17:$AG$17,MATCH(T$1,'Tax Percentages'!$B$4:$AG$4,0))</f>
        <v/>
      </c>
      <c r="U4" s="70">
        <f>INDEX('AEO Table 3'!$C$17:$AJ$17,MATCH(U$1,'AEO Table 3'!$C$1:$AJ$1,0))/10^6*dollars_2019_2012*INDEX('Tax Percentages'!$B$17:$AG$17,MATCH(U$1,'Tax Percentages'!$B$4:$AG$4,0))</f>
        <v/>
      </c>
      <c r="V4" s="70">
        <f>INDEX('AEO Table 3'!$C$17:$AJ$17,MATCH(V$1,'AEO Table 3'!$C$1:$AJ$1,0))/10^6*dollars_2019_2012*INDEX('Tax Percentages'!$B$17:$AG$17,MATCH(V$1,'Tax Percentages'!$B$4:$AG$4,0))</f>
        <v/>
      </c>
      <c r="W4" s="70">
        <f>INDEX('AEO Table 3'!$C$17:$AJ$17,MATCH(W$1,'AEO Table 3'!$C$1:$AJ$1,0))/10^6*dollars_2019_2012*INDEX('Tax Percentages'!$B$17:$AG$17,MATCH(W$1,'Tax Percentages'!$B$4:$AG$4,0))</f>
        <v/>
      </c>
      <c r="X4" s="70">
        <f>INDEX('AEO Table 3'!$C$17:$AJ$17,MATCH(X$1,'AEO Table 3'!$C$1:$AJ$1,0))/10^6*dollars_2019_2012*INDEX('Tax Percentages'!$B$17:$AG$17,MATCH(X$1,'Tax Percentages'!$B$4:$AG$4,0))</f>
        <v/>
      </c>
      <c r="Y4" s="70">
        <f>INDEX('AEO Table 3'!$C$17:$AJ$17,MATCH(Y$1,'AEO Table 3'!$C$1:$AJ$1,0))/10^6*dollars_2019_2012*INDEX('Tax Percentages'!$B$17:$AG$17,MATCH(Y$1,'Tax Percentages'!$B$4:$AG$4,0))</f>
        <v/>
      </c>
      <c r="Z4" s="70">
        <f>INDEX('AEO Table 3'!$C$17:$AJ$17,MATCH(Z$1,'AEO Table 3'!$C$1:$AJ$1,0))/10^6*dollars_2019_2012*INDEX('Tax Percentages'!$B$17:$AG$17,MATCH(Z$1,'Tax Percentages'!$B$4:$AG$4,0))</f>
        <v/>
      </c>
      <c r="AA4" s="70">
        <f>INDEX('AEO Table 3'!$C$17:$AJ$17,MATCH(AA$1,'AEO Table 3'!$C$1:$AJ$1,0))/10^6*dollars_2019_2012*INDEX('Tax Percentages'!$B$17:$AG$17,MATCH(AA$1,'Tax Percentages'!$B$4:$AG$4,0))</f>
        <v/>
      </c>
      <c r="AB4" s="70">
        <f>INDEX('AEO Table 3'!$C$17:$AJ$17,MATCH(AB$1,'AEO Table 3'!$C$1:$AJ$1,0))/10^6*dollars_2019_2012*INDEX('Tax Percentages'!$B$17:$AG$17,MATCH(AB$1,'Tax Percentages'!$B$4:$AG$4,0))</f>
        <v/>
      </c>
      <c r="AC4" s="70">
        <f>INDEX('AEO Table 3'!$C$17:$AJ$17,MATCH(AC$1,'AEO Table 3'!$C$1:$AJ$1,0))/10^6*dollars_2019_2012*INDEX('Tax Percentages'!$B$17:$AG$17,MATCH(AC$1,'Tax Percentages'!$B$4:$AG$4,0))</f>
        <v/>
      </c>
      <c r="AD4" s="70">
        <f>INDEX('AEO Table 3'!$C$17:$AJ$17,MATCH(AD$1,'AEO Table 3'!$C$1:$AJ$1,0))/10^6*dollars_2019_2012*INDEX('Tax Percentages'!$B$17:$AG$17,MATCH(AD$1,'Tax Percentages'!$B$4:$AG$4,0))</f>
        <v/>
      </c>
      <c r="AE4" s="70">
        <f>INDEX('AEO Table 3'!$C$17:$AJ$17,MATCH(AE$1,'AEO Table 3'!$C$1:$AJ$1,0))/10^6*dollars_2019_2012*INDEX('Tax Percentages'!$B$17:$AG$17,MATCH(AE$1,'Tax Percentages'!$B$4:$AG$4,0))</f>
        <v/>
      </c>
      <c r="AF4" s="70">
        <f>INDEX('AEO Table 3'!$C$17:$AJ$17,MATCH(AF$1,'AEO Table 3'!$C$1:$AJ$1,0))/10^6*dollars_2019_2012*INDEX('Tax Percentages'!$B$17:$AG$17,MATCH(AF$1,'Tax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Percentages'!$B$17:$AG$17,MATCH(B$1,'Tax Percentages'!$B$4:$AG$4,0))</f>
        <v/>
      </c>
      <c r="C5" s="70">
        <f>INDEX('AEO Table 3'!$C$23:$AJ$23,MATCH(C$1,'AEO Table 3'!$C$1:$AJ$1,0))/10^6*dollars_2019_2012*INDEX('Tax Percentages'!$B$17:$AG$17,MATCH(C$1,'Tax Percentages'!$B$4:$AG$4,0))</f>
        <v/>
      </c>
      <c r="D5" s="70">
        <f>INDEX('AEO Table 3'!$C$23:$AJ$23,MATCH(D$1,'AEO Table 3'!$C$1:$AJ$1,0))/10^6*dollars_2019_2012*INDEX('Tax Percentages'!$B$17:$AG$17,MATCH(D$1,'Tax Percentages'!$B$4:$AG$4,0))</f>
        <v/>
      </c>
      <c r="E5" s="70">
        <f>INDEX('AEO Table 3'!$C$23:$AJ$23,MATCH(E$1,'AEO Table 3'!$C$1:$AJ$1,0))/10^6*dollars_2019_2012*INDEX('Tax Percentages'!$B$17:$AG$17,MATCH(E$1,'Tax Percentages'!$B$4:$AG$4,0))</f>
        <v/>
      </c>
      <c r="F5" s="70">
        <f>INDEX('AEO Table 3'!$C$23:$AJ$23,MATCH(F$1,'AEO Table 3'!$C$1:$AJ$1,0))/10^6*dollars_2019_2012*INDEX('Tax Percentages'!$B$17:$AG$17,MATCH(F$1,'Tax Percentages'!$B$4:$AG$4,0))</f>
        <v/>
      </c>
      <c r="G5" s="70">
        <f>INDEX('AEO Table 3'!$C$23:$AJ$23,MATCH(G$1,'AEO Table 3'!$C$1:$AJ$1,0))/10^6*dollars_2019_2012*INDEX('Tax Percentages'!$B$17:$AG$17,MATCH(G$1,'Tax Percentages'!$B$4:$AG$4,0))</f>
        <v/>
      </c>
      <c r="H5" s="70">
        <f>INDEX('AEO Table 3'!$C$23:$AJ$23,MATCH(H$1,'AEO Table 3'!$C$1:$AJ$1,0))/10^6*dollars_2019_2012*INDEX('Tax Percentages'!$B$17:$AG$17,MATCH(H$1,'Tax Percentages'!$B$4:$AG$4,0))</f>
        <v/>
      </c>
      <c r="I5" s="70">
        <f>INDEX('AEO Table 3'!$C$23:$AJ$23,MATCH(I$1,'AEO Table 3'!$C$1:$AJ$1,0))/10^6*dollars_2019_2012*INDEX('Tax Percentages'!$B$17:$AG$17,MATCH(I$1,'Tax Percentages'!$B$4:$AG$4,0))</f>
        <v/>
      </c>
      <c r="J5" s="70">
        <f>INDEX('AEO Table 3'!$C$23:$AJ$23,MATCH(J$1,'AEO Table 3'!$C$1:$AJ$1,0))/10^6*dollars_2019_2012*INDEX('Tax Percentages'!$B$17:$AG$17,MATCH(J$1,'Tax Percentages'!$B$4:$AG$4,0))</f>
        <v/>
      </c>
      <c r="K5" s="70">
        <f>INDEX('AEO Table 3'!$C$23:$AJ$23,MATCH(K$1,'AEO Table 3'!$C$1:$AJ$1,0))/10^6*dollars_2019_2012*INDEX('Tax Percentages'!$B$17:$AG$17,MATCH(K$1,'Tax Percentages'!$B$4:$AG$4,0))</f>
        <v/>
      </c>
      <c r="L5" s="70">
        <f>INDEX('AEO Table 3'!$C$23:$AJ$23,MATCH(L$1,'AEO Table 3'!$C$1:$AJ$1,0))/10^6*dollars_2019_2012*INDEX('Tax Percentages'!$B$17:$AG$17,MATCH(L$1,'Tax Percentages'!$B$4:$AG$4,0))</f>
        <v/>
      </c>
      <c r="M5" s="70">
        <f>INDEX('AEO Table 3'!$C$23:$AJ$23,MATCH(M$1,'AEO Table 3'!$C$1:$AJ$1,0))/10^6*dollars_2019_2012*INDEX('Tax Percentages'!$B$17:$AG$17,MATCH(M$1,'Tax Percentages'!$B$4:$AG$4,0))</f>
        <v/>
      </c>
      <c r="N5" s="70">
        <f>INDEX('AEO Table 3'!$C$23:$AJ$23,MATCH(N$1,'AEO Table 3'!$C$1:$AJ$1,0))/10^6*dollars_2019_2012*INDEX('Tax Percentages'!$B$17:$AG$17,MATCH(N$1,'Tax Percentages'!$B$4:$AG$4,0))</f>
        <v/>
      </c>
      <c r="O5" s="70">
        <f>INDEX('AEO Table 3'!$C$23:$AJ$23,MATCH(O$1,'AEO Table 3'!$C$1:$AJ$1,0))/10^6*dollars_2019_2012*INDEX('Tax Percentages'!$B$17:$AG$17,MATCH(O$1,'Tax Percentages'!$B$4:$AG$4,0))</f>
        <v/>
      </c>
      <c r="P5" s="70">
        <f>INDEX('AEO Table 3'!$C$23:$AJ$23,MATCH(P$1,'AEO Table 3'!$C$1:$AJ$1,0))/10^6*dollars_2019_2012*INDEX('Tax Percentages'!$B$17:$AG$17,MATCH(P$1,'Tax Percentages'!$B$4:$AG$4,0))</f>
        <v/>
      </c>
      <c r="Q5" s="70">
        <f>INDEX('AEO Table 3'!$C$23:$AJ$23,MATCH(Q$1,'AEO Table 3'!$C$1:$AJ$1,0))/10^6*dollars_2019_2012*INDEX('Tax Percentages'!$B$17:$AG$17,MATCH(Q$1,'Tax Percentages'!$B$4:$AG$4,0))</f>
        <v/>
      </c>
      <c r="R5" s="70">
        <f>INDEX('AEO Table 3'!$C$23:$AJ$23,MATCH(R$1,'AEO Table 3'!$C$1:$AJ$1,0))/10^6*dollars_2019_2012*INDEX('Tax Percentages'!$B$17:$AG$17,MATCH(R$1,'Tax Percentages'!$B$4:$AG$4,0))</f>
        <v/>
      </c>
      <c r="S5" s="70">
        <f>INDEX('AEO Table 3'!$C$23:$AJ$23,MATCH(S$1,'AEO Table 3'!$C$1:$AJ$1,0))/10^6*dollars_2019_2012*INDEX('Tax Percentages'!$B$17:$AG$17,MATCH(S$1,'Tax Percentages'!$B$4:$AG$4,0))</f>
        <v/>
      </c>
      <c r="T5" s="70">
        <f>INDEX('AEO Table 3'!$C$23:$AJ$23,MATCH(T$1,'AEO Table 3'!$C$1:$AJ$1,0))/10^6*dollars_2019_2012*INDEX('Tax Percentages'!$B$17:$AG$17,MATCH(T$1,'Tax Percentages'!$B$4:$AG$4,0))</f>
        <v/>
      </c>
      <c r="U5" s="70">
        <f>INDEX('AEO Table 3'!$C$23:$AJ$23,MATCH(U$1,'AEO Table 3'!$C$1:$AJ$1,0))/10^6*dollars_2019_2012*INDEX('Tax Percentages'!$B$17:$AG$17,MATCH(U$1,'Tax Percentages'!$B$4:$AG$4,0))</f>
        <v/>
      </c>
      <c r="V5" s="70">
        <f>INDEX('AEO Table 3'!$C$23:$AJ$23,MATCH(V$1,'AEO Table 3'!$C$1:$AJ$1,0))/10^6*dollars_2019_2012*INDEX('Tax Percentages'!$B$17:$AG$17,MATCH(V$1,'Tax Percentages'!$B$4:$AG$4,0))</f>
        <v/>
      </c>
      <c r="W5" s="70">
        <f>INDEX('AEO Table 3'!$C$23:$AJ$23,MATCH(W$1,'AEO Table 3'!$C$1:$AJ$1,0))/10^6*dollars_2019_2012*INDEX('Tax Percentages'!$B$17:$AG$17,MATCH(W$1,'Tax Percentages'!$B$4:$AG$4,0))</f>
        <v/>
      </c>
      <c r="X5" s="70">
        <f>INDEX('AEO Table 3'!$C$23:$AJ$23,MATCH(X$1,'AEO Table 3'!$C$1:$AJ$1,0))/10^6*dollars_2019_2012*INDEX('Tax Percentages'!$B$17:$AG$17,MATCH(X$1,'Tax Percentages'!$B$4:$AG$4,0))</f>
        <v/>
      </c>
      <c r="Y5" s="70">
        <f>INDEX('AEO Table 3'!$C$23:$AJ$23,MATCH(Y$1,'AEO Table 3'!$C$1:$AJ$1,0))/10^6*dollars_2019_2012*INDEX('Tax Percentages'!$B$17:$AG$17,MATCH(Y$1,'Tax Percentages'!$B$4:$AG$4,0))</f>
        <v/>
      </c>
      <c r="Z5" s="70">
        <f>INDEX('AEO Table 3'!$C$23:$AJ$23,MATCH(Z$1,'AEO Table 3'!$C$1:$AJ$1,0))/10^6*dollars_2019_2012*INDEX('Tax Percentages'!$B$17:$AG$17,MATCH(Z$1,'Tax Percentages'!$B$4:$AG$4,0))</f>
        <v/>
      </c>
      <c r="AA5" s="70">
        <f>INDEX('AEO Table 3'!$C$23:$AJ$23,MATCH(AA$1,'AEO Table 3'!$C$1:$AJ$1,0))/10^6*dollars_2019_2012*INDEX('Tax Percentages'!$B$17:$AG$17,MATCH(AA$1,'Tax Percentages'!$B$4:$AG$4,0))</f>
        <v/>
      </c>
      <c r="AB5" s="70">
        <f>INDEX('AEO Table 3'!$C$23:$AJ$23,MATCH(AB$1,'AEO Table 3'!$C$1:$AJ$1,0))/10^6*dollars_2019_2012*INDEX('Tax Percentages'!$B$17:$AG$17,MATCH(AB$1,'Tax Percentages'!$B$4:$AG$4,0))</f>
        <v/>
      </c>
      <c r="AC5" s="70">
        <f>INDEX('AEO Table 3'!$C$23:$AJ$23,MATCH(AC$1,'AEO Table 3'!$C$1:$AJ$1,0))/10^6*dollars_2019_2012*INDEX('Tax Percentages'!$B$17:$AG$17,MATCH(AC$1,'Tax Percentages'!$B$4:$AG$4,0))</f>
        <v/>
      </c>
      <c r="AD5" s="70">
        <f>INDEX('AEO Table 3'!$C$23:$AJ$23,MATCH(AD$1,'AEO Table 3'!$C$1:$AJ$1,0))/10^6*dollars_2019_2012*INDEX('Tax Percentages'!$B$17:$AG$17,MATCH(AD$1,'Tax Percentages'!$B$4:$AG$4,0))</f>
        <v/>
      </c>
      <c r="AE5" s="70">
        <f>INDEX('AEO Table 3'!$C$23:$AJ$23,MATCH(AE$1,'AEO Table 3'!$C$1:$AJ$1,0))/10^6*dollars_2019_2012*INDEX('Tax Percentages'!$B$17:$AG$17,MATCH(AE$1,'Tax Percentages'!$B$4:$AG$4,0))</f>
        <v/>
      </c>
      <c r="AF5" s="70">
        <f>INDEX('AEO Table 3'!$C$23:$AJ$23,MATCH(AF$1,'AEO Table 3'!$C$1:$AJ$1,0))/10^6*dollars_2019_2012*INDEX('Tax Percentages'!$B$17:$AG$17,MATCH(AF$1,'Tax Percentages'!$B$4:$AG$4,0))</f>
        <v/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Fuels'!D$26*About!$A$102*INDEX('Tax Percentages'!$B$18:$AG$18,MATCH(B$1,'Tax Percentages'!$B$4:$AG$4,0))</f>
        <v/>
      </c>
      <c r="C4" s="43">
        <f>'Other Fuels'!E$26*About!$A$102*INDEX('Tax Percentages'!$B$18:$AG$18,MATCH(C$1,'Tax Percentages'!$B$4:$AG$4,0))</f>
        <v/>
      </c>
      <c r="D4" s="43">
        <f>'Other Fuels'!F$26*About!$A$102*INDEX('Tax Percentages'!$B$18:$AG$18,MATCH(D$1,'Tax Percentages'!$B$4:$AG$4,0))</f>
        <v/>
      </c>
      <c r="E4" s="43">
        <f>'Other Fuels'!G$26*About!$A$102*INDEX('Tax Percentages'!$B$18:$AG$18,MATCH(E$1,'Tax Percentages'!$B$4:$AG$4,0))</f>
        <v/>
      </c>
      <c r="F4" s="43">
        <f>'Other Fuels'!H$26*About!$A$102*INDEX('Tax Percentages'!$B$18:$AG$18,MATCH(F$1,'Tax Percentages'!$B$4:$AG$4,0))</f>
        <v/>
      </c>
      <c r="G4" s="43">
        <f>'Other Fuels'!I$26*About!$A$102*INDEX('Tax Percentages'!$B$18:$AG$18,MATCH(G$1,'Tax Percentages'!$B$4:$AG$4,0))</f>
        <v/>
      </c>
      <c r="H4" s="43">
        <f>'Other Fuels'!J$26*About!$A$102*INDEX('Tax Percentages'!$B$18:$AG$18,MATCH(H$1,'Tax Percentages'!$B$4:$AG$4,0))</f>
        <v/>
      </c>
      <c r="I4" s="43">
        <f>'Other Fuels'!K$26*About!$A$102*INDEX('Tax Percentages'!$B$18:$AG$18,MATCH(I$1,'Tax Percentages'!$B$4:$AG$4,0))</f>
        <v/>
      </c>
      <c r="J4" s="43">
        <f>'Other Fuels'!L$26*About!$A$102*INDEX('Tax Percentages'!$B$18:$AG$18,MATCH(J$1,'Tax Percentages'!$B$4:$AG$4,0))</f>
        <v/>
      </c>
      <c r="K4" s="43">
        <f>'Other Fuels'!M$26*About!$A$102*INDEX('Tax Percentages'!$B$18:$AG$18,MATCH(K$1,'Tax Percentages'!$B$4:$AG$4,0))</f>
        <v/>
      </c>
      <c r="L4" s="43">
        <f>'Other Fuels'!N$26*About!$A$102*INDEX('Tax Percentages'!$B$18:$AG$18,MATCH(L$1,'Tax Percentages'!$B$4:$AG$4,0))</f>
        <v/>
      </c>
      <c r="M4" s="43">
        <f>'Other Fuels'!O$26*About!$A$102*INDEX('Tax Percentages'!$B$18:$AG$18,MATCH(M$1,'Tax Percentages'!$B$4:$AG$4,0))</f>
        <v/>
      </c>
      <c r="N4" s="43">
        <f>'Other Fuels'!P$26*About!$A$102*INDEX('Tax Percentages'!$B$18:$AG$18,MATCH(N$1,'Tax Percentages'!$B$4:$AG$4,0))</f>
        <v/>
      </c>
      <c r="O4" s="43">
        <f>'Other Fuels'!Q$26*About!$A$102*INDEX('Tax Percentages'!$B$18:$AG$18,MATCH(O$1,'Tax Percentages'!$B$4:$AG$4,0))</f>
        <v/>
      </c>
      <c r="P4" s="43">
        <f>'Other Fuels'!R$26*About!$A$102*INDEX('Tax Percentages'!$B$18:$AG$18,MATCH(P$1,'Tax Percentages'!$B$4:$AG$4,0))</f>
        <v/>
      </c>
      <c r="Q4" s="43">
        <f>'Other Fuels'!S$26*About!$A$102*INDEX('Tax Percentages'!$B$18:$AG$18,MATCH(Q$1,'Tax Percentages'!$B$4:$AG$4,0))</f>
        <v/>
      </c>
      <c r="R4" s="43">
        <f>'Other Fuels'!T$26*About!$A$102*INDEX('Tax Percentages'!$B$18:$AG$18,MATCH(R$1,'Tax Percentages'!$B$4:$AG$4,0))</f>
        <v/>
      </c>
      <c r="S4" s="43">
        <f>'Other Fuels'!U$26*About!$A$102*INDEX('Tax Percentages'!$B$18:$AG$18,MATCH(S$1,'Tax Percentages'!$B$4:$AG$4,0))</f>
        <v/>
      </c>
      <c r="T4" s="43">
        <f>'Other Fuels'!V$26*About!$A$102*INDEX('Tax Percentages'!$B$18:$AG$18,MATCH(T$1,'Tax Percentages'!$B$4:$AG$4,0))</f>
        <v/>
      </c>
      <c r="U4" s="43">
        <f>'Other Fuels'!W$26*About!$A$102*INDEX('Tax Percentages'!$B$18:$AG$18,MATCH(U$1,'Tax Percentages'!$B$4:$AG$4,0))</f>
        <v/>
      </c>
      <c r="V4" s="43">
        <f>'Other Fuels'!X$26*About!$A$102*INDEX('Tax Percentages'!$B$18:$AG$18,MATCH(V$1,'Tax Percentages'!$B$4:$AG$4,0))</f>
        <v/>
      </c>
      <c r="W4" s="43">
        <f>'Other Fuels'!Y$26*About!$A$102*INDEX('Tax Percentages'!$B$18:$AG$18,MATCH(W$1,'Tax Percentages'!$B$4:$AG$4,0))</f>
        <v/>
      </c>
      <c r="X4" s="43">
        <f>'Other Fuels'!Z$26*About!$A$102*INDEX('Tax Percentages'!$B$18:$AG$18,MATCH(X$1,'Tax Percentages'!$B$4:$AG$4,0))</f>
        <v/>
      </c>
      <c r="Y4" s="43">
        <f>'Other Fuels'!AA$26*About!$A$102*INDEX('Tax Percentages'!$B$18:$AG$18,MATCH(Y$1,'Tax Percentages'!$B$4:$AG$4,0))</f>
        <v/>
      </c>
      <c r="Z4" s="43">
        <f>'Other Fuels'!AB$26*About!$A$102*INDEX('Tax Percentages'!$B$18:$AG$18,MATCH(Z$1,'Tax Percentages'!$B$4:$AG$4,0))</f>
        <v/>
      </c>
      <c r="AA4" s="43">
        <f>'Other Fuels'!AC$26*About!$A$102*INDEX('Tax Percentages'!$B$18:$AG$18,MATCH(AA$1,'Tax Percentages'!$B$4:$AG$4,0))</f>
        <v/>
      </c>
      <c r="AB4" s="43">
        <f>'Other Fuels'!AD$26*About!$A$102*INDEX('Tax Percentages'!$B$18:$AG$18,MATCH(AB$1,'Tax Percentages'!$B$4:$AG$4,0))</f>
        <v/>
      </c>
      <c r="AC4" s="43">
        <f>'Other Fuels'!AE$26*About!$A$102*INDEX('Tax Percentages'!$B$18:$AG$18,MATCH(AC$1,'Tax Percentages'!$B$4:$AG$4,0))</f>
        <v/>
      </c>
      <c r="AD4" s="43">
        <f>'Other Fuels'!AF$26*About!$A$102*INDEX('Tax Percentages'!$B$18:$AG$18,MATCH(AD$1,'Tax Percentages'!$B$4:$AG$4,0))</f>
        <v/>
      </c>
      <c r="AE4" s="43">
        <f>'Other Fuels'!AG$26*About!$A$102*INDEX('Tax Percentages'!$B$18:$AG$18,MATCH(AE$1,'Tax Percentages'!$B$4:$AG$4,0))</f>
        <v/>
      </c>
      <c r="AF4" s="43">
        <f>'Other Fuels'!AH$26*About!$A$102*INDEX('Tax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Fuels'!D$26*About!$A$102*INDEX('Tax Percentages'!$B$18:$AG$18,MATCH(B$1,'Tax Percentages'!$B$4:$AG$4,0))</f>
        <v/>
      </c>
      <c r="C5" s="43">
        <f>'Other Fuels'!E$26*About!$A$102*INDEX('Tax Percentages'!$B$18:$AG$18,MATCH(C$1,'Tax Percentages'!$B$4:$AG$4,0))</f>
        <v/>
      </c>
      <c r="D5" s="43">
        <f>'Other Fuels'!F$26*About!$A$102*INDEX('Tax Percentages'!$B$18:$AG$18,MATCH(D$1,'Tax Percentages'!$B$4:$AG$4,0))</f>
        <v/>
      </c>
      <c r="E5" s="43">
        <f>'Other Fuels'!G$26*About!$A$102*INDEX('Tax Percentages'!$B$18:$AG$18,MATCH(E$1,'Tax Percentages'!$B$4:$AG$4,0))</f>
        <v/>
      </c>
      <c r="F5" s="43">
        <f>'Other Fuels'!H$26*About!$A$102*INDEX('Tax Percentages'!$B$18:$AG$18,MATCH(F$1,'Tax Percentages'!$B$4:$AG$4,0))</f>
        <v/>
      </c>
      <c r="G5" s="43">
        <f>'Other Fuels'!I$26*About!$A$102*INDEX('Tax Percentages'!$B$18:$AG$18,MATCH(G$1,'Tax Percentages'!$B$4:$AG$4,0))</f>
        <v/>
      </c>
      <c r="H5" s="43">
        <f>'Other Fuels'!J$26*About!$A$102*INDEX('Tax Percentages'!$B$18:$AG$18,MATCH(H$1,'Tax Percentages'!$B$4:$AG$4,0))</f>
        <v/>
      </c>
      <c r="I5" s="43">
        <f>'Other Fuels'!K$26*About!$A$102*INDEX('Tax Percentages'!$B$18:$AG$18,MATCH(I$1,'Tax Percentages'!$B$4:$AG$4,0))</f>
        <v/>
      </c>
      <c r="J5" s="43">
        <f>'Other Fuels'!L$26*About!$A$102*INDEX('Tax Percentages'!$B$18:$AG$18,MATCH(J$1,'Tax Percentages'!$B$4:$AG$4,0))</f>
        <v/>
      </c>
      <c r="K5" s="43">
        <f>'Other Fuels'!M$26*About!$A$102*INDEX('Tax Percentages'!$B$18:$AG$18,MATCH(K$1,'Tax Percentages'!$B$4:$AG$4,0))</f>
        <v/>
      </c>
      <c r="L5" s="43">
        <f>'Other Fuels'!N$26*About!$A$102*INDEX('Tax Percentages'!$B$18:$AG$18,MATCH(L$1,'Tax Percentages'!$B$4:$AG$4,0))</f>
        <v/>
      </c>
      <c r="M5" s="43">
        <f>'Other Fuels'!O$26*About!$A$102*INDEX('Tax Percentages'!$B$18:$AG$18,MATCH(M$1,'Tax Percentages'!$B$4:$AG$4,0))</f>
        <v/>
      </c>
      <c r="N5" s="43">
        <f>'Other Fuels'!P$26*About!$A$102*INDEX('Tax Percentages'!$B$18:$AG$18,MATCH(N$1,'Tax Percentages'!$B$4:$AG$4,0))</f>
        <v/>
      </c>
      <c r="O5" s="43">
        <f>'Other Fuels'!Q$26*About!$A$102*INDEX('Tax Percentages'!$B$18:$AG$18,MATCH(O$1,'Tax Percentages'!$B$4:$AG$4,0))</f>
        <v/>
      </c>
      <c r="P5" s="43">
        <f>'Other Fuels'!R$26*About!$A$102*INDEX('Tax Percentages'!$B$18:$AG$18,MATCH(P$1,'Tax Percentages'!$B$4:$AG$4,0))</f>
        <v/>
      </c>
      <c r="Q5" s="43">
        <f>'Other Fuels'!S$26*About!$A$102*INDEX('Tax Percentages'!$B$18:$AG$18,MATCH(Q$1,'Tax Percentages'!$B$4:$AG$4,0))</f>
        <v/>
      </c>
      <c r="R5" s="43">
        <f>'Other Fuels'!T$26*About!$A$102*INDEX('Tax Percentages'!$B$18:$AG$18,MATCH(R$1,'Tax Percentages'!$B$4:$AG$4,0))</f>
        <v/>
      </c>
      <c r="S5" s="43">
        <f>'Other Fuels'!U$26*About!$A$102*INDEX('Tax Percentages'!$B$18:$AG$18,MATCH(S$1,'Tax Percentages'!$B$4:$AG$4,0))</f>
        <v/>
      </c>
      <c r="T5" s="43">
        <f>'Other Fuels'!V$26*About!$A$102*INDEX('Tax Percentages'!$B$18:$AG$18,MATCH(T$1,'Tax Percentages'!$B$4:$AG$4,0))</f>
        <v/>
      </c>
      <c r="U5" s="43">
        <f>'Other Fuels'!W$26*About!$A$102*INDEX('Tax Percentages'!$B$18:$AG$18,MATCH(U$1,'Tax Percentages'!$B$4:$AG$4,0))</f>
        <v/>
      </c>
      <c r="V5" s="43">
        <f>'Other Fuels'!X$26*About!$A$102*INDEX('Tax Percentages'!$B$18:$AG$18,MATCH(V$1,'Tax Percentages'!$B$4:$AG$4,0))</f>
        <v/>
      </c>
      <c r="W5" s="43">
        <f>'Other Fuels'!Y$26*About!$A$102*INDEX('Tax Percentages'!$B$18:$AG$18,MATCH(W$1,'Tax Percentages'!$B$4:$AG$4,0))</f>
        <v/>
      </c>
      <c r="X5" s="43">
        <f>'Other Fuels'!Z$26*About!$A$102*INDEX('Tax Percentages'!$B$18:$AG$18,MATCH(X$1,'Tax Percentages'!$B$4:$AG$4,0))</f>
        <v/>
      </c>
      <c r="Y5" s="43">
        <f>'Other Fuels'!AA$26*About!$A$102*INDEX('Tax Percentages'!$B$18:$AG$18,MATCH(Y$1,'Tax Percentages'!$B$4:$AG$4,0))</f>
        <v/>
      </c>
      <c r="Z5" s="43">
        <f>'Other Fuels'!AB$26*About!$A$102*INDEX('Tax Percentages'!$B$18:$AG$18,MATCH(Z$1,'Tax Percentages'!$B$4:$AG$4,0))</f>
        <v/>
      </c>
      <c r="AA5" s="43">
        <f>'Other Fuels'!AC$26*About!$A$102*INDEX('Tax Percentages'!$B$18:$AG$18,MATCH(AA$1,'Tax Percentages'!$B$4:$AG$4,0))</f>
        <v/>
      </c>
      <c r="AB5" s="43">
        <f>'Other Fuels'!AD$26*About!$A$102*INDEX('Tax Percentages'!$B$18:$AG$18,MATCH(AB$1,'Tax Percentages'!$B$4:$AG$4,0))</f>
        <v/>
      </c>
      <c r="AC5" s="43">
        <f>'Other Fuels'!AE$26*About!$A$102*INDEX('Tax Percentages'!$B$18:$AG$18,MATCH(AC$1,'Tax Percentages'!$B$4:$AG$4,0))</f>
        <v/>
      </c>
      <c r="AD5" s="43">
        <f>'Other Fuels'!AF$26*About!$A$102*INDEX('Tax Percentages'!$B$18:$AG$18,MATCH(AD$1,'Tax Percentages'!$B$4:$AG$4,0))</f>
        <v/>
      </c>
      <c r="AE5" s="43">
        <f>'Other Fuels'!AG$26*About!$A$102*INDEX('Tax Percentages'!$B$18:$AG$18,MATCH(AE$1,'Tax Percentages'!$B$4:$AG$4,0))</f>
        <v/>
      </c>
      <c r="AF5" s="43">
        <f>'Other Fuels'!AH$26*About!$A$102*INDEX('Tax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Fuels'!D$26*About!$A$102*INDEX('Tax Percentages'!$B$18:$AG$18,MATCH(B$1,'Tax Percentages'!$B$4:$AG$4,0))</f>
        <v/>
      </c>
      <c r="C6" s="43">
        <f>'Other Fuels'!E$26*About!$A$102*INDEX('Tax Percentages'!$B$18:$AG$18,MATCH(C$1,'Tax Percentages'!$B$4:$AG$4,0))</f>
        <v/>
      </c>
      <c r="D6" s="43">
        <f>'Other Fuels'!F$26*About!$A$102*INDEX('Tax Percentages'!$B$18:$AG$18,MATCH(D$1,'Tax Percentages'!$B$4:$AG$4,0))</f>
        <v/>
      </c>
      <c r="E6" s="43">
        <f>'Other Fuels'!G$26*About!$A$102*INDEX('Tax Percentages'!$B$18:$AG$18,MATCH(E$1,'Tax Percentages'!$B$4:$AG$4,0))</f>
        <v/>
      </c>
      <c r="F6" s="43">
        <f>'Other Fuels'!H$26*About!$A$102*INDEX('Tax Percentages'!$B$18:$AG$18,MATCH(F$1,'Tax Percentages'!$B$4:$AG$4,0))</f>
        <v/>
      </c>
      <c r="G6" s="43">
        <f>'Other Fuels'!I$26*About!$A$102*INDEX('Tax Percentages'!$B$18:$AG$18,MATCH(G$1,'Tax Percentages'!$B$4:$AG$4,0))</f>
        <v/>
      </c>
      <c r="H6" s="43">
        <f>'Other Fuels'!J$26*About!$A$102*INDEX('Tax Percentages'!$B$18:$AG$18,MATCH(H$1,'Tax Percentages'!$B$4:$AG$4,0))</f>
        <v/>
      </c>
      <c r="I6" s="43">
        <f>'Other Fuels'!K$26*About!$A$102*INDEX('Tax Percentages'!$B$18:$AG$18,MATCH(I$1,'Tax Percentages'!$B$4:$AG$4,0))</f>
        <v/>
      </c>
      <c r="J6" s="43">
        <f>'Other Fuels'!L$26*About!$A$102*INDEX('Tax Percentages'!$B$18:$AG$18,MATCH(J$1,'Tax Percentages'!$B$4:$AG$4,0))</f>
        <v/>
      </c>
      <c r="K6" s="43">
        <f>'Other Fuels'!M$26*About!$A$102*INDEX('Tax Percentages'!$B$18:$AG$18,MATCH(K$1,'Tax Percentages'!$B$4:$AG$4,0))</f>
        <v/>
      </c>
      <c r="L6" s="43">
        <f>'Other Fuels'!N$26*About!$A$102*INDEX('Tax Percentages'!$B$18:$AG$18,MATCH(L$1,'Tax Percentages'!$B$4:$AG$4,0))</f>
        <v/>
      </c>
      <c r="M6" s="43">
        <f>'Other Fuels'!O$26*About!$A$102*INDEX('Tax Percentages'!$B$18:$AG$18,MATCH(M$1,'Tax Percentages'!$B$4:$AG$4,0))</f>
        <v/>
      </c>
      <c r="N6" s="43">
        <f>'Other Fuels'!P$26*About!$A$102*INDEX('Tax Percentages'!$B$18:$AG$18,MATCH(N$1,'Tax Percentages'!$B$4:$AG$4,0))</f>
        <v/>
      </c>
      <c r="O6" s="43">
        <f>'Other Fuels'!Q$26*About!$A$102*INDEX('Tax Percentages'!$B$18:$AG$18,MATCH(O$1,'Tax Percentages'!$B$4:$AG$4,0))</f>
        <v/>
      </c>
      <c r="P6" s="43">
        <f>'Other Fuels'!R$26*About!$A$102*INDEX('Tax Percentages'!$B$18:$AG$18,MATCH(P$1,'Tax Percentages'!$B$4:$AG$4,0))</f>
        <v/>
      </c>
      <c r="Q6" s="43">
        <f>'Other Fuels'!S$26*About!$A$102*INDEX('Tax Percentages'!$B$18:$AG$18,MATCH(Q$1,'Tax Percentages'!$B$4:$AG$4,0))</f>
        <v/>
      </c>
      <c r="R6" s="43">
        <f>'Other Fuels'!T$26*About!$A$102*INDEX('Tax Percentages'!$B$18:$AG$18,MATCH(R$1,'Tax Percentages'!$B$4:$AG$4,0))</f>
        <v/>
      </c>
      <c r="S6" s="43">
        <f>'Other Fuels'!U$26*About!$A$102*INDEX('Tax Percentages'!$B$18:$AG$18,MATCH(S$1,'Tax Percentages'!$B$4:$AG$4,0))</f>
        <v/>
      </c>
      <c r="T6" s="43">
        <f>'Other Fuels'!V$26*About!$A$102*INDEX('Tax Percentages'!$B$18:$AG$18,MATCH(T$1,'Tax Percentages'!$B$4:$AG$4,0))</f>
        <v/>
      </c>
      <c r="U6" s="43">
        <f>'Other Fuels'!W$26*About!$A$102*INDEX('Tax Percentages'!$B$18:$AG$18,MATCH(U$1,'Tax Percentages'!$B$4:$AG$4,0))</f>
        <v/>
      </c>
      <c r="V6" s="43">
        <f>'Other Fuels'!X$26*About!$A$102*INDEX('Tax Percentages'!$B$18:$AG$18,MATCH(V$1,'Tax Percentages'!$B$4:$AG$4,0))</f>
        <v/>
      </c>
      <c r="W6" s="43">
        <f>'Other Fuels'!Y$26*About!$A$102*INDEX('Tax Percentages'!$B$18:$AG$18,MATCH(W$1,'Tax Percentages'!$B$4:$AG$4,0))</f>
        <v/>
      </c>
      <c r="X6" s="43">
        <f>'Other Fuels'!Z$26*About!$A$102*INDEX('Tax Percentages'!$B$18:$AG$18,MATCH(X$1,'Tax Percentages'!$B$4:$AG$4,0))</f>
        <v/>
      </c>
      <c r="Y6" s="43">
        <f>'Other Fuels'!AA$26*About!$A$102*INDEX('Tax Percentages'!$B$18:$AG$18,MATCH(Y$1,'Tax Percentages'!$B$4:$AG$4,0))</f>
        <v/>
      </c>
      <c r="Z6" s="43">
        <f>'Other Fuels'!AB$26*About!$A$102*INDEX('Tax Percentages'!$B$18:$AG$18,MATCH(Z$1,'Tax Percentages'!$B$4:$AG$4,0))</f>
        <v/>
      </c>
      <c r="AA6" s="43">
        <f>'Other Fuels'!AC$26*About!$A$102*INDEX('Tax Percentages'!$B$18:$AG$18,MATCH(AA$1,'Tax Percentages'!$B$4:$AG$4,0))</f>
        <v/>
      </c>
      <c r="AB6" s="43">
        <f>'Other Fuels'!AD$26*About!$A$102*INDEX('Tax Percentages'!$B$18:$AG$18,MATCH(AB$1,'Tax Percentages'!$B$4:$AG$4,0))</f>
        <v/>
      </c>
      <c r="AC6" s="43">
        <f>'Other Fuels'!AE$26*About!$A$102*INDEX('Tax Percentages'!$B$18:$AG$18,MATCH(AC$1,'Tax Percentages'!$B$4:$AG$4,0))</f>
        <v/>
      </c>
      <c r="AD6" s="43">
        <f>'Other Fuels'!AF$26*About!$A$102*INDEX('Tax Percentages'!$B$18:$AG$18,MATCH(AD$1,'Tax Percentages'!$B$4:$AG$4,0))</f>
        <v/>
      </c>
      <c r="AE6" s="43">
        <f>'Other Fuels'!AG$26*About!$A$102*INDEX('Tax Percentages'!$B$18:$AG$18,MATCH(AE$1,'Tax Percentages'!$B$4:$AG$4,0))</f>
        <v/>
      </c>
      <c r="AF6" s="43">
        <f>'Other Fuels'!AH$26*About!$A$102*INDEX('Tax Percentages'!$B$18:$AG$18,MATCH(AF$1,'Tax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3'!52:52,MATCH('BFPaT-fueltax-coal'!B1,'AEO Table 3'!13:13,0))/10^6*dollars_2019_2012*lignite_multiplier*INDEX('Tax Percentages'!$B$20:$AG$20,MATCH(B$1,'Tax Percentages'!$B$4:$AG$4,0))</f>
        <v/>
      </c>
      <c r="C3" s="70">
        <f>INDEX('AEO Table 3'!52:52,MATCH('BFPaT-fueltax-coal'!C1,'AEO Table 3'!13:13,0))/10^6*dollars_2019_2012*lignite_multiplier*INDEX('Tax Percentages'!$B$20:$AG$20,MATCH(C$1,'Tax Percentages'!$B$4:$AG$4,0))</f>
        <v/>
      </c>
      <c r="D3" s="70">
        <f>INDEX('AEO Table 3'!52:52,MATCH('BFPaT-fueltax-coal'!D1,'AEO Table 3'!13:13,0))/10^6*dollars_2019_2012*lignite_multiplier*INDEX('Tax Percentages'!$B$20:$AG$20,MATCH(D$1,'Tax Percentages'!$B$4:$AG$4,0))</f>
        <v/>
      </c>
      <c r="E3" s="70">
        <f>INDEX('AEO Table 3'!52:52,MATCH('BFPaT-fueltax-coal'!E1,'AEO Table 3'!13:13,0))/10^6*dollars_2019_2012*lignite_multiplier*INDEX('Tax Percentages'!$B$20:$AG$20,MATCH(E$1,'Tax Percentages'!$B$4:$AG$4,0))</f>
        <v/>
      </c>
      <c r="F3" s="70">
        <f>INDEX('AEO Table 3'!52:52,MATCH('BFPaT-fueltax-coal'!F1,'AEO Table 3'!13:13,0))/10^6*dollars_2019_2012*lignite_multiplier*INDEX('Tax Percentages'!$B$20:$AG$20,MATCH(F$1,'Tax Percentages'!$B$4:$AG$4,0))</f>
        <v/>
      </c>
      <c r="G3" s="70">
        <f>INDEX('AEO Table 3'!52:52,MATCH('BFPaT-fueltax-coal'!G1,'AEO Table 3'!13:13,0))/10^6*dollars_2019_2012*lignite_multiplier*INDEX('Tax Percentages'!$B$20:$AG$20,MATCH(G$1,'Tax Percentages'!$B$4:$AG$4,0))</f>
        <v/>
      </c>
      <c r="H3" s="70">
        <f>INDEX('AEO Table 3'!52:52,MATCH('BFPaT-fueltax-coal'!H1,'AEO Table 3'!13:13,0))/10^6*dollars_2019_2012*lignite_multiplier*INDEX('Tax Percentages'!$B$20:$AG$20,MATCH(H$1,'Tax Percentages'!$B$4:$AG$4,0))</f>
        <v/>
      </c>
      <c r="I3" s="70">
        <f>INDEX('AEO Table 3'!52:52,MATCH('BFPaT-fueltax-coal'!I1,'AEO Table 3'!13:13,0))/10^6*dollars_2019_2012*lignite_multiplier*INDEX('Tax Percentages'!$B$20:$AG$20,MATCH(I$1,'Tax Percentages'!$B$4:$AG$4,0))</f>
        <v/>
      </c>
      <c r="J3" s="70">
        <f>INDEX('AEO Table 3'!52:52,MATCH('BFPaT-fueltax-coal'!J1,'AEO Table 3'!13:13,0))/10^6*dollars_2019_2012*lignite_multiplier*INDEX('Tax Percentages'!$B$20:$AG$20,MATCH(J$1,'Tax Percentages'!$B$4:$AG$4,0))</f>
        <v/>
      </c>
      <c r="K3" s="70">
        <f>INDEX('AEO Table 3'!52:52,MATCH('BFPaT-fueltax-coal'!K1,'AEO Table 3'!13:13,0))/10^6*dollars_2019_2012*lignite_multiplier*INDEX('Tax Percentages'!$B$20:$AG$20,MATCH(K$1,'Tax Percentages'!$B$4:$AG$4,0))</f>
        <v/>
      </c>
      <c r="L3" s="70">
        <f>INDEX('AEO Table 3'!52:52,MATCH('BFPaT-fueltax-coal'!L1,'AEO Table 3'!13:13,0))/10^6*dollars_2019_2012*lignite_multiplier*INDEX('Tax Percentages'!$B$20:$AG$20,MATCH(L$1,'Tax Percentages'!$B$4:$AG$4,0))</f>
        <v/>
      </c>
      <c r="M3" s="70">
        <f>INDEX('AEO Table 3'!52:52,MATCH('BFPaT-fueltax-coal'!M1,'AEO Table 3'!13:13,0))/10^6*dollars_2019_2012*lignite_multiplier*INDEX('Tax Percentages'!$B$20:$AG$20,MATCH(M$1,'Tax Percentages'!$B$4:$AG$4,0))</f>
        <v/>
      </c>
      <c r="N3" s="70">
        <f>INDEX('AEO Table 3'!52:52,MATCH('BFPaT-fueltax-coal'!N1,'AEO Table 3'!13:13,0))/10^6*dollars_2019_2012*lignite_multiplier*INDEX('Tax Percentages'!$B$20:$AG$20,MATCH(N$1,'Tax Percentages'!$B$4:$AG$4,0))</f>
        <v/>
      </c>
      <c r="O3" s="70">
        <f>INDEX('AEO Table 3'!52:52,MATCH('BFPaT-fueltax-coal'!O1,'AEO Table 3'!13:13,0))/10^6*dollars_2019_2012*lignite_multiplier*INDEX('Tax Percentages'!$B$20:$AG$20,MATCH(O$1,'Tax Percentages'!$B$4:$AG$4,0))</f>
        <v/>
      </c>
      <c r="P3" s="70">
        <f>INDEX('AEO Table 3'!52:52,MATCH('BFPaT-fueltax-coal'!P1,'AEO Table 3'!13:13,0))/10^6*dollars_2019_2012*lignite_multiplier*INDEX('Tax Percentages'!$B$20:$AG$20,MATCH(P$1,'Tax Percentages'!$B$4:$AG$4,0))</f>
        <v/>
      </c>
      <c r="Q3" s="70">
        <f>INDEX('AEO Table 3'!52:52,MATCH('BFPaT-fueltax-coal'!Q1,'AEO Table 3'!13:13,0))/10^6*dollars_2019_2012*lignite_multiplier*INDEX('Tax Percentages'!$B$20:$AG$20,MATCH(Q$1,'Tax Percentages'!$B$4:$AG$4,0))</f>
        <v/>
      </c>
      <c r="R3" s="70">
        <f>INDEX('AEO Table 3'!52:52,MATCH('BFPaT-fueltax-coal'!R1,'AEO Table 3'!13:13,0))/10^6*dollars_2019_2012*lignite_multiplier*INDEX('Tax Percentages'!$B$20:$AG$20,MATCH(R$1,'Tax Percentages'!$B$4:$AG$4,0))</f>
        <v/>
      </c>
      <c r="S3" s="70">
        <f>INDEX('AEO Table 3'!52:52,MATCH('BFPaT-fueltax-coal'!S1,'AEO Table 3'!13:13,0))/10^6*dollars_2019_2012*lignite_multiplier*INDEX('Tax Percentages'!$B$20:$AG$20,MATCH(S$1,'Tax Percentages'!$B$4:$AG$4,0))</f>
        <v/>
      </c>
      <c r="T3" s="70">
        <f>INDEX('AEO Table 3'!52:52,MATCH('BFPaT-fueltax-coal'!T1,'AEO Table 3'!13:13,0))/10^6*dollars_2019_2012*lignite_multiplier*INDEX('Tax Percentages'!$B$20:$AG$20,MATCH(T$1,'Tax Percentages'!$B$4:$AG$4,0))</f>
        <v/>
      </c>
      <c r="U3" s="70">
        <f>INDEX('AEO Table 3'!52:52,MATCH('BFPaT-fueltax-coal'!U1,'AEO Table 3'!13:13,0))/10^6*dollars_2019_2012*lignite_multiplier*INDEX('Tax Percentages'!$B$20:$AG$20,MATCH(U$1,'Tax Percentages'!$B$4:$AG$4,0))</f>
        <v/>
      </c>
      <c r="V3" s="70">
        <f>INDEX('AEO Table 3'!52:52,MATCH('BFPaT-fueltax-coal'!V1,'AEO Table 3'!13:13,0))/10^6*dollars_2019_2012*lignite_multiplier*INDEX('Tax Percentages'!$B$20:$AG$20,MATCH(V$1,'Tax Percentages'!$B$4:$AG$4,0))</f>
        <v/>
      </c>
      <c r="W3" s="70">
        <f>INDEX('AEO Table 3'!52:52,MATCH('BFPaT-fueltax-coal'!W1,'AEO Table 3'!13:13,0))/10^6*dollars_2019_2012*lignite_multiplier*INDEX('Tax Percentages'!$B$20:$AG$20,MATCH(W$1,'Tax Percentages'!$B$4:$AG$4,0))</f>
        <v/>
      </c>
      <c r="X3" s="70">
        <f>INDEX('AEO Table 3'!52:52,MATCH('BFPaT-fueltax-coal'!X1,'AEO Table 3'!13:13,0))/10^6*dollars_2019_2012*lignite_multiplier*INDEX('Tax Percentages'!$B$20:$AG$20,MATCH(X$1,'Tax Percentages'!$B$4:$AG$4,0))</f>
        <v/>
      </c>
      <c r="Y3" s="70">
        <f>INDEX('AEO Table 3'!52:52,MATCH('BFPaT-fueltax-coal'!Y1,'AEO Table 3'!13:13,0))/10^6*dollars_2019_2012*lignite_multiplier*INDEX('Tax Percentages'!$B$20:$AG$20,MATCH(Y$1,'Tax Percentages'!$B$4:$AG$4,0))</f>
        <v/>
      </c>
      <c r="Z3" s="70">
        <f>INDEX('AEO Table 3'!52:52,MATCH('BFPaT-fueltax-coal'!Z1,'AEO Table 3'!13:13,0))/10^6*dollars_2019_2012*lignite_multiplier*INDEX('Tax Percentages'!$B$20:$AG$20,MATCH(Z$1,'Tax Percentages'!$B$4:$AG$4,0))</f>
        <v/>
      </c>
      <c r="AA3" s="70">
        <f>INDEX('AEO Table 3'!52:52,MATCH('BFPaT-fueltax-coal'!AA1,'AEO Table 3'!13:13,0))/10^6*dollars_2019_2012*lignite_multiplier*INDEX('Tax Percentages'!$B$20:$AG$20,MATCH(AA$1,'Tax Percentages'!$B$4:$AG$4,0))</f>
        <v/>
      </c>
      <c r="AB3" s="70">
        <f>INDEX('AEO Table 3'!52:52,MATCH('BFPaT-fueltax-coal'!AB1,'AEO Table 3'!13:13,0))/10^6*dollars_2019_2012*lignite_multiplier*INDEX('Tax Percentages'!$B$20:$AG$20,MATCH(AB$1,'Tax Percentages'!$B$4:$AG$4,0))</f>
        <v/>
      </c>
      <c r="AC3" s="70">
        <f>INDEX('AEO Table 3'!52:52,MATCH('BFPaT-fueltax-coal'!AC1,'AEO Table 3'!13:13,0))/10^6*dollars_2019_2012*lignite_multiplier*INDEX('Tax Percentages'!$B$20:$AG$20,MATCH(AC$1,'Tax Percentages'!$B$4:$AG$4,0))</f>
        <v/>
      </c>
      <c r="AD3" s="70">
        <f>INDEX('AEO Table 3'!52:52,MATCH('BFPaT-fueltax-coal'!AD1,'AEO Table 3'!13:13,0))/10^6*dollars_2019_2012*lignite_multiplier*INDEX('Tax Percentages'!$B$20:$AG$20,MATCH(AD$1,'Tax Percentages'!$B$4:$AG$4,0))</f>
        <v/>
      </c>
      <c r="AE3" s="70">
        <f>INDEX('AEO Table 3'!52:52,MATCH('BFPaT-fueltax-coal'!AE1,'AEO Table 3'!13:13,0))/10^6*dollars_2019_2012*lignite_multiplier*INDEX('Tax Percentages'!$B$20:$AG$20,MATCH(AE$1,'Tax Percentages'!$B$4:$AG$4,0))</f>
        <v/>
      </c>
      <c r="AF3" s="70">
        <f>INDEX('AEO Table 3'!52:52,MATCH('BFPaT-fueltax-coal'!AF1,'AEO Table 3'!13:13,0))/10^6*dollars_2019_2012*lignite_multiplier*INDEX('Tax Percentages'!$B$20:$AG$20,MATCH(AF$1,'Tax Percentages'!$B$4:$AG$4,0))</f>
        <v/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12'!$C$1:$AJ$1,0))/10^6/About!$A$107*dollars_2019_2012*INDEX('Tax Percentages'!$B$21:$AG$21,MATCH(B$1,'Tax Percentages'!$B$4:$AG$4,0))</f>
        <v/>
      </c>
      <c r="C3" s="70">
        <f>INDEX('AEO Table 12'!$C$17:$AJ$17,MATCH(C$1,'AEO Table 12'!$C$1:$AJ$1,0))/10^6/About!$A$107*dollars_2019_2012*INDEX('Tax Percentages'!$B$21:$AG$21,MATCH(C$1,'Tax Percentages'!$B$4:$AG$4,0))</f>
        <v/>
      </c>
      <c r="D3" s="70">
        <f>INDEX('AEO Table 12'!$C$17:$AJ$17,MATCH(D$1,'AEO Table 12'!$C$1:$AJ$1,0))/10^6/About!$A$107*dollars_2019_2012*INDEX('Tax Percentages'!$B$21:$AG$21,MATCH(D$1,'Tax Percentages'!$B$4:$AG$4,0))</f>
        <v/>
      </c>
      <c r="E3" s="70">
        <f>INDEX('AEO Table 12'!$C$17:$AJ$17,MATCH(E$1,'AEO Table 12'!$C$1:$AJ$1,0))/10^6/About!$A$107*dollars_2019_2012*INDEX('Tax Percentages'!$B$21:$AG$21,MATCH(E$1,'Tax Percentages'!$B$4:$AG$4,0))</f>
        <v/>
      </c>
      <c r="F3" s="70">
        <f>INDEX('AEO Table 12'!$C$17:$AJ$17,MATCH(F$1,'AEO Table 12'!$C$1:$AJ$1,0))/10^6/About!$A$107*dollars_2019_2012*INDEX('Tax Percentages'!$B$21:$AG$21,MATCH(F$1,'Tax Percentages'!$B$4:$AG$4,0))</f>
        <v/>
      </c>
      <c r="G3" s="70">
        <f>INDEX('AEO Table 12'!$C$17:$AJ$17,MATCH(G$1,'AEO Table 12'!$C$1:$AJ$1,0))/10^6/About!$A$107*dollars_2019_2012*INDEX('Tax Percentages'!$B$21:$AG$21,MATCH(G$1,'Tax Percentages'!$B$4:$AG$4,0))</f>
        <v/>
      </c>
      <c r="H3" s="70">
        <f>INDEX('AEO Table 12'!$C$17:$AJ$17,MATCH(H$1,'AEO Table 12'!$C$1:$AJ$1,0))/10^6/About!$A$107*dollars_2019_2012*INDEX('Tax Percentages'!$B$21:$AG$21,MATCH(H$1,'Tax Percentages'!$B$4:$AG$4,0))</f>
        <v/>
      </c>
      <c r="I3" s="70">
        <f>INDEX('AEO Table 12'!$C$17:$AJ$17,MATCH(I$1,'AEO Table 12'!$C$1:$AJ$1,0))/10^6/About!$A$107*dollars_2019_2012*INDEX('Tax Percentages'!$B$21:$AG$21,MATCH(I$1,'Tax Percentages'!$B$4:$AG$4,0))</f>
        <v/>
      </c>
      <c r="J3" s="70">
        <f>INDEX('AEO Table 12'!$C$17:$AJ$17,MATCH(J$1,'AEO Table 12'!$C$1:$AJ$1,0))/10^6/About!$A$107*dollars_2019_2012*INDEX('Tax Percentages'!$B$21:$AG$21,MATCH(J$1,'Tax Percentages'!$B$4:$AG$4,0))</f>
        <v/>
      </c>
      <c r="K3" s="70">
        <f>INDEX('AEO Table 12'!$C$17:$AJ$17,MATCH(K$1,'AEO Table 12'!$C$1:$AJ$1,0))/10^6/About!$A$107*dollars_2019_2012*INDEX('Tax Percentages'!$B$21:$AG$21,MATCH(K$1,'Tax Percentages'!$B$4:$AG$4,0))</f>
        <v/>
      </c>
      <c r="L3" s="70">
        <f>INDEX('AEO Table 12'!$C$17:$AJ$17,MATCH(L$1,'AEO Table 12'!$C$1:$AJ$1,0))/10^6/About!$A$107*dollars_2019_2012*INDEX('Tax Percentages'!$B$21:$AG$21,MATCH(L$1,'Tax Percentages'!$B$4:$AG$4,0))</f>
        <v/>
      </c>
      <c r="M3" s="70">
        <f>INDEX('AEO Table 12'!$C$17:$AJ$17,MATCH(M$1,'AEO Table 12'!$C$1:$AJ$1,0))/10^6/About!$A$107*dollars_2019_2012*INDEX('Tax Percentages'!$B$21:$AG$21,MATCH(M$1,'Tax Percentages'!$B$4:$AG$4,0))</f>
        <v/>
      </c>
      <c r="N3" s="70">
        <f>INDEX('AEO Table 12'!$C$17:$AJ$17,MATCH(N$1,'AEO Table 12'!$C$1:$AJ$1,0))/10^6/About!$A$107*dollars_2019_2012*INDEX('Tax Percentages'!$B$21:$AG$21,MATCH(N$1,'Tax Percentages'!$B$4:$AG$4,0))</f>
        <v/>
      </c>
      <c r="O3" s="70">
        <f>INDEX('AEO Table 12'!$C$17:$AJ$17,MATCH(O$1,'AEO Table 12'!$C$1:$AJ$1,0))/10^6/About!$A$107*dollars_2019_2012*INDEX('Tax Percentages'!$B$21:$AG$21,MATCH(O$1,'Tax Percentages'!$B$4:$AG$4,0))</f>
        <v/>
      </c>
      <c r="P3" s="70">
        <f>INDEX('AEO Table 12'!$C$17:$AJ$17,MATCH(P$1,'AEO Table 12'!$C$1:$AJ$1,0))/10^6/About!$A$107*dollars_2019_2012*INDEX('Tax Percentages'!$B$21:$AG$21,MATCH(P$1,'Tax Percentages'!$B$4:$AG$4,0))</f>
        <v/>
      </c>
      <c r="Q3" s="70">
        <f>INDEX('AEO Table 12'!$C$17:$AJ$17,MATCH(Q$1,'AEO Table 12'!$C$1:$AJ$1,0))/10^6/About!$A$107*dollars_2019_2012*INDEX('Tax Percentages'!$B$21:$AG$21,MATCH(Q$1,'Tax Percentages'!$B$4:$AG$4,0))</f>
        <v/>
      </c>
      <c r="R3" s="70">
        <f>INDEX('AEO Table 12'!$C$17:$AJ$17,MATCH(R$1,'AEO Table 12'!$C$1:$AJ$1,0))/10^6/About!$A$107*dollars_2019_2012*INDEX('Tax Percentages'!$B$21:$AG$21,MATCH(R$1,'Tax Percentages'!$B$4:$AG$4,0))</f>
        <v/>
      </c>
      <c r="S3" s="70">
        <f>INDEX('AEO Table 12'!$C$17:$AJ$17,MATCH(S$1,'AEO Table 12'!$C$1:$AJ$1,0))/10^6/About!$A$107*dollars_2019_2012*INDEX('Tax Percentages'!$B$21:$AG$21,MATCH(S$1,'Tax Percentages'!$B$4:$AG$4,0))</f>
        <v/>
      </c>
      <c r="T3" s="70">
        <f>INDEX('AEO Table 12'!$C$17:$AJ$17,MATCH(T$1,'AEO Table 12'!$C$1:$AJ$1,0))/10^6/About!$A$107*dollars_2019_2012*INDEX('Tax Percentages'!$B$21:$AG$21,MATCH(T$1,'Tax Percentages'!$B$4:$AG$4,0))</f>
        <v/>
      </c>
      <c r="U3" s="70">
        <f>INDEX('AEO Table 12'!$C$17:$AJ$17,MATCH(U$1,'AEO Table 12'!$C$1:$AJ$1,0))/10^6/About!$A$107*dollars_2019_2012*INDEX('Tax Percentages'!$B$21:$AG$21,MATCH(U$1,'Tax Percentages'!$B$4:$AG$4,0))</f>
        <v/>
      </c>
      <c r="V3" s="70">
        <f>INDEX('AEO Table 12'!$C$17:$AJ$17,MATCH(V$1,'AEO Table 12'!$C$1:$AJ$1,0))/10^6/About!$A$107*dollars_2019_2012*INDEX('Tax Percentages'!$B$21:$AG$21,MATCH(V$1,'Tax Percentages'!$B$4:$AG$4,0))</f>
        <v/>
      </c>
      <c r="W3" s="70">
        <f>INDEX('AEO Table 12'!$C$17:$AJ$17,MATCH(W$1,'AEO Table 12'!$C$1:$AJ$1,0))/10^6/About!$A$107*dollars_2019_2012*INDEX('Tax Percentages'!$B$21:$AG$21,MATCH(W$1,'Tax Percentages'!$B$4:$AG$4,0))</f>
        <v/>
      </c>
      <c r="X3" s="70">
        <f>INDEX('AEO Table 12'!$C$17:$AJ$17,MATCH(X$1,'AEO Table 12'!$C$1:$AJ$1,0))/10^6/About!$A$107*dollars_2019_2012*INDEX('Tax Percentages'!$B$21:$AG$21,MATCH(X$1,'Tax Percentages'!$B$4:$AG$4,0))</f>
        <v/>
      </c>
      <c r="Y3" s="70">
        <f>INDEX('AEO Table 12'!$C$17:$AJ$17,MATCH(Y$1,'AEO Table 12'!$C$1:$AJ$1,0))/10^6/About!$A$107*dollars_2019_2012*INDEX('Tax Percentages'!$B$21:$AG$21,MATCH(Y$1,'Tax Percentages'!$B$4:$AG$4,0))</f>
        <v/>
      </c>
      <c r="Z3" s="70">
        <f>INDEX('AEO Table 12'!$C$17:$AJ$17,MATCH(Z$1,'AEO Table 12'!$C$1:$AJ$1,0))/10^6/About!$A$107*dollars_2019_2012*INDEX('Tax Percentages'!$B$21:$AG$21,MATCH(Z$1,'Tax Percentages'!$B$4:$AG$4,0))</f>
        <v/>
      </c>
      <c r="AA3" s="70">
        <f>INDEX('AEO Table 12'!$C$17:$AJ$17,MATCH(AA$1,'AEO Table 12'!$C$1:$AJ$1,0))/10^6/About!$A$107*dollars_2019_2012*INDEX('Tax Percentages'!$B$21:$AG$21,MATCH(AA$1,'Tax Percentages'!$B$4:$AG$4,0))</f>
        <v/>
      </c>
      <c r="AB3" s="70">
        <f>INDEX('AEO Table 12'!$C$17:$AJ$17,MATCH(AB$1,'AEO Table 12'!$C$1:$AJ$1,0))/10^6/About!$A$107*dollars_2019_2012*INDEX('Tax Percentages'!$B$21:$AG$21,MATCH(AB$1,'Tax Percentages'!$B$4:$AG$4,0))</f>
        <v/>
      </c>
      <c r="AC3" s="70">
        <f>INDEX('AEO Table 12'!$C$17:$AJ$17,MATCH(AC$1,'AEO Table 12'!$C$1:$AJ$1,0))/10^6/About!$A$107*dollars_2019_2012*INDEX('Tax Percentages'!$B$21:$AG$21,MATCH(AC$1,'Tax Percentages'!$B$4:$AG$4,0))</f>
        <v/>
      </c>
      <c r="AD3" s="70">
        <f>INDEX('AEO Table 12'!$C$17:$AJ$17,MATCH(AD$1,'AEO Table 12'!$C$1:$AJ$1,0))/10^6/About!$A$107*dollars_2019_2012*INDEX('Tax Percentages'!$B$21:$AG$21,MATCH(AD$1,'Tax Percentages'!$B$4:$AG$4,0))</f>
        <v/>
      </c>
      <c r="AE3" s="70">
        <f>INDEX('AEO Table 12'!$C$17:$AJ$17,MATCH(AE$1,'AEO Table 12'!$C$1:$AJ$1,0))/10^6/About!$A$107*dollars_2019_2012*INDEX('Tax Percentages'!$B$21:$AG$21,MATCH(AE$1,'Tax Percentages'!$B$4:$AG$4,0))</f>
        <v/>
      </c>
      <c r="AF3" s="70">
        <f>INDEX('AEO Table 12'!$C$17:$AJ$17,MATCH(AF$1,'AEO Table 12'!$C$1:$AJ$1,0))/10^6/About!$A$107*dollars_2019_2012*INDEX('Tax Percentages'!$B$21:$AG$21,MATCH(AF$1,'Tax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12'!$C$1:$AJ$1,0))/10^6/About!$A$107*dollars_2019_2012*INDEX('Tax Percentages'!$B$21:$AG$21,MATCH(B$1,'Tax Percentages'!$B$4:$AG$4,0))</f>
        <v/>
      </c>
      <c r="C6" s="70">
        <f>INDEX('AEO Table 12'!$C$17:$AJ$17,MATCH(C$1,'AEO Table 12'!$C$1:$AJ$1,0))/10^6/About!$A$107*dollars_2019_2012*INDEX('Tax Percentages'!$B$21:$AG$21,MATCH(C$1,'Tax Percentages'!$B$4:$AG$4,0))</f>
        <v/>
      </c>
      <c r="D6" s="70">
        <f>INDEX('AEO Table 12'!$C$17:$AJ$17,MATCH(D$1,'AEO Table 12'!$C$1:$AJ$1,0))/10^6/About!$A$107*dollars_2019_2012*INDEX('Tax Percentages'!$B$21:$AG$21,MATCH(D$1,'Tax Percentages'!$B$4:$AG$4,0))</f>
        <v/>
      </c>
      <c r="E6" s="70">
        <f>INDEX('AEO Table 12'!$C$17:$AJ$17,MATCH(E$1,'AEO Table 12'!$C$1:$AJ$1,0))/10^6/About!$A$107*dollars_2019_2012*INDEX('Tax Percentages'!$B$21:$AG$21,MATCH(E$1,'Tax Percentages'!$B$4:$AG$4,0))</f>
        <v/>
      </c>
      <c r="F6" s="70">
        <f>INDEX('AEO Table 12'!$C$17:$AJ$17,MATCH(F$1,'AEO Table 12'!$C$1:$AJ$1,0))/10^6/About!$A$107*dollars_2019_2012*INDEX('Tax Percentages'!$B$21:$AG$21,MATCH(F$1,'Tax Percentages'!$B$4:$AG$4,0))</f>
        <v/>
      </c>
      <c r="G6" s="70">
        <f>INDEX('AEO Table 12'!$C$17:$AJ$17,MATCH(G$1,'AEO Table 12'!$C$1:$AJ$1,0))/10^6/About!$A$107*dollars_2019_2012*INDEX('Tax Percentages'!$B$21:$AG$21,MATCH(G$1,'Tax Percentages'!$B$4:$AG$4,0))</f>
        <v/>
      </c>
      <c r="H6" s="70">
        <f>INDEX('AEO Table 12'!$C$17:$AJ$17,MATCH(H$1,'AEO Table 12'!$C$1:$AJ$1,0))/10^6/About!$A$107*dollars_2019_2012*INDEX('Tax Percentages'!$B$21:$AG$21,MATCH(H$1,'Tax Percentages'!$B$4:$AG$4,0))</f>
        <v/>
      </c>
      <c r="I6" s="70">
        <f>INDEX('AEO Table 12'!$C$17:$AJ$17,MATCH(I$1,'AEO Table 12'!$C$1:$AJ$1,0))/10^6/About!$A$107*dollars_2019_2012*INDEX('Tax Percentages'!$B$21:$AG$21,MATCH(I$1,'Tax Percentages'!$B$4:$AG$4,0))</f>
        <v/>
      </c>
      <c r="J6" s="70">
        <f>INDEX('AEO Table 12'!$C$17:$AJ$17,MATCH(J$1,'AEO Table 12'!$C$1:$AJ$1,0))/10^6/About!$A$107*dollars_2019_2012*INDEX('Tax Percentages'!$B$21:$AG$21,MATCH(J$1,'Tax Percentages'!$B$4:$AG$4,0))</f>
        <v/>
      </c>
      <c r="K6" s="70">
        <f>INDEX('AEO Table 12'!$C$17:$AJ$17,MATCH(K$1,'AEO Table 12'!$C$1:$AJ$1,0))/10^6/About!$A$107*dollars_2019_2012*INDEX('Tax Percentages'!$B$21:$AG$21,MATCH(K$1,'Tax Percentages'!$B$4:$AG$4,0))</f>
        <v/>
      </c>
      <c r="L6" s="70">
        <f>INDEX('AEO Table 12'!$C$17:$AJ$17,MATCH(L$1,'AEO Table 12'!$C$1:$AJ$1,0))/10^6/About!$A$107*dollars_2019_2012*INDEX('Tax Percentages'!$B$21:$AG$21,MATCH(L$1,'Tax Percentages'!$B$4:$AG$4,0))</f>
        <v/>
      </c>
      <c r="M6" s="70">
        <f>INDEX('AEO Table 12'!$C$17:$AJ$17,MATCH(M$1,'AEO Table 12'!$C$1:$AJ$1,0))/10^6/About!$A$107*dollars_2019_2012*INDEX('Tax Percentages'!$B$21:$AG$21,MATCH(M$1,'Tax Percentages'!$B$4:$AG$4,0))</f>
        <v/>
      </c>
      <c r="N6" s="70">
        <f>INDEX('AEO Table 12'!$C$17:$AJ$17,MATCH(N$1,'AEO Table 12'!$C$1:$AJ$1,0))/10^6/About!$A$107*dollars_2019_2012*INDEX('Tax Percentages'!$B$21:$AG$21,MATCH(N$1,'Tax Percentages'!$B$4:$AG$4,0))</f>
        <v/>
      </c>
      <c r="O6" s="70">
        <f>INDEX('AEO Table 12'!$C$17:$AJ$17,MATCH(O$1,'AEO Table 12'!$C$1:$AJ$1,0))/10^6/About!$A$107*dollars_2019_2012*INDEX('Tax Percentages'!$B$21:$AG$21,MATCH(O$1,'Tax Percentages'!$B$4:$AG$4,0))</f>
        <v/>
      </c>
      <c r="P6" s="70">
        <f>INDEX('AEO Table 12'!$C$17:$AJ$17,MATCH(P$1,'AEO Table 12'!$C$1:$AJ$1,0))/10^6/About!$A$107*dollars_2019_2012*INDEX('Tax Percentages'!$B$21:$AG$21,MATCH(P$1,'Tax Percentages'!$B$4:$AG$4,0))</f>
        <v/>
      </c>
      <c r="Q6" s="70">
        <f>INDEX('AEO Table 12'!$C$17:$AJ$17,MATCH(Q$1,'AEO Table 12'!$C$1:$AJ$1,0))/10^6/About!$A$107*dollars_2019_2012*INDEX('Tax Percentages'!$B$21:$AG$21,MATCH(Q$1,'Tax Percentages'!$B$4:$AG$4,0))</f>
        <v/>
      </c>
      <c r="R6" s="70">
        <f>INDEX('AEO Table 12'!$C$17:$AJ$17,MATCH(R$1,'AEO Table 12'!$C$1:$AJ$1,0))/10^6/About!$A$107*dollars_2019_2012*INDEX('Tax Percentages'!$B$21:$AG$21,MATCH(R$1,'Tax Percentages'!$B$4:$AG$4,0))</f>
        <v/>
      </c>
      <c r="S6" s="70">
        <f>INDEX('AEO Table 12'!$C$17:$AJ$17,MATCH(S$1,'AEO Table 12'!$C$1:$AJ$1,0))/10^6/About!$A$107*dollars_2019_2012*INDEX('Tax Percentages'!$B$21:$AG$21,MATCH(S$1,'Tax Percentages'!$B$4:$AG$4,0))</f>
        <v/>
      </c>
      <c r="T6" s="70">
        <f>INDEX('AEO Table 12'!$C$17:$AJ$17,MATCH(T$1,'AEO Table 12'!$C$1:$AJ$1,0))/10^6/About!$A$107*dollars_2019_2012*INDEX('Tax Percentages'!$B$21:$AG$21,MATCH(T$1,'Tax Percentages'!$B$4:$AG$4,0))</f>
        <v/>
      </c>
      <c r="U6" s="70">
        <f>INDEX('AEO Table 12'!$C$17:$AJ$17,MATCH(U$1,'AEO Table 12'!$C$1:$AJ$1,0))/10^6/About!$A$107*dollars_2019_2012*INDEX('Tax Percentages'!$B$21:$AG$21,MATCH(U$1,'Tax Percentages'!$B$4:$AG$4,0))</f>
        <v/>
      </c>
      <c r="V6" s="70">
        <f>INDEX('AEO Table 12'!$C$17:$AJ$17,MATCH(V$1,'AEO Table 12'!$C$1:$AJ$1,0))/10^6/About!$A$107*dollars_2019_2012*INDEX('Tax Percentages'!$B$21:$AG$21,MATCH(V$1,'Tax Percentages'!$B$4:$AG$4,0))</f>
        <v/>
      </c>
      <c r="W6" s="70">
        <f>INDEX('AEO Table 12'!$C$17:$AJ$17,MATCH(W$1,'AEO Table 12'!$C$1:$AJ$1,0))/10^6/About!$A$107*dollars_2019_2012*INDEX('Tax Percentages'!$B$21:$AG$21,MATCH(W$1,'Tax Percentages'!$B$4:$AG$4,0))</f>
        <v/>
      </c>
      <c r="X6" s="70">
        <f>INDEX('AEO Table 12'!$C$17:$AJ$17,MATCH(X$1,'AEO Table 12'!$C$1:$AJ$1,0))/10^6/About!$A$107*dollars_2019_2012*INDEX('Tax Percentages'!$B$21:$AG$21,MATCH(X$1,'Tax Percentages'!$B$4:$AG$4,0))</f>
        <v/>
      </c>
      <c r="Y6" s="70">
        <f>INDEX('AEO Table 12'!$C$17:$AJ$17,MATCH(Y$1,'AEO Table 12'!$C$1:$AJ$1,0))/10^6/About!$A$107*dollars_2019_2012*INDEX('Tax Percentages'!$B$21:$AG$21,MATCH(Y$1,'Tax Percentages'!$B$4:$AG$4,0))</f>
        <v/>
      </c>
      <c r="Z6" s="70">
        <f>INDEX('AEO Table 12'!$C$17:$AJ$17,MATCH(Z$1,'AEO Table 12'!$C$1:$AJ$1,0))/10^6/About!$A$107*dollars_2019_2012*INDEX('Tax Percentages'!$B$21:$AG$21,MATCH(Z$1,'Tax Percentages'!$B$4:$AG$4,0))</f>
        <v/>
      </c>
      <c r="AA6" s="70">
        <f>INDEX('AEO Table 12'!$C$17:$AJ$17,MATCH(AA$1,'AEO Table 12'!$C$1:$AJ$1,0))/10^6/About!$A$107*dollars_2019_2012*INDEX('Tax Percentages'!$B$21:$AG$21,MATCH(AA$1,'Tax Percentages'!$B$4:$AG$4,0))</f>
        <v/>
      </c>
      <c r="AB6" s="70">
        <f>INDEX('AEO Table 12'!$C$17:$AJ$17,MATCH(AB$1,'AEO Table 12'!$C$1:$AJ$1,0))/10^6/About!$A$107*dollars_2019_2012*INDEX('Tax Percentages'!$B$21:$AG$21,MATCH(AB$1,'Tax Percentages'!$B$4:$AG$4,0))</f>
        <v/>
      </c>
      <c r="AC6" s="70">
        <f>INDEX('AEO Table 12'!$C$17:$AJ$17,MATCH(AC$1,'AEO Table 12'!$C$1:$AJ$1,0))/10^6/About!$A$107*dollars_2019_2012*INDEX('Tax Percentages'!$B$21:$AG$21,MATCH(AC$1,'Tax Percentages'!$B$4:$AG$4,0))</f>
        <v/>
      </c>
      <c r="AD6" s="70">
        <f>INDEX('AEO Table 12'!$C$17:$AJ$17,MATCH(AD$1,'AEO Table 12'!$C$1:$AJ$1,0))/10^6/About!$A$107*dollars_2019_2012*INDEX('Tax Percentages'!$B$21:$AG$21,MATCH(AD$1,'Tax Percentages'!$B$4:$AG$4,0))</f>
        <v/>
      </c>
      <c r="AE6" s="70">
        <f>INDEX('AEO Table 12'!$C$17:$AJ$17,MATCH(AE$1,'AEO Table 12'!$C$1:$AJ$1,0))/10^6/About!$A$107*dollars_2019_2012*INDEX('Tax Percentages'!$B$21:$AG$21,MATCH(AE$1,'Tax Percentages'!$B$4:$AG$4,0))</f>
        <v/>
      </c>
      <c r="AF6" s="70">
        <f>INDEX('AEO Table 12'!$C$17:$AJ$17,MATCH(AF$1,'AEO Table 12'!$C$1:$AJ$1,0))/10^6/About!$A$107*dollars_2019_2012*INDEX('Tax Percentages'!$B$21:$AG$21,MATCH(AF$1,'Tax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3'!$C$44:$AJ$44,MATCH(B$1,'AEO Table 3'!$C$1:$AJ$1,0))/10^6*dollars_2019_2012*INDEX('Tax Percentages'!$B$22:$AG$22,MATCH(B$1,'Tax Percentages'!$B$4:$AG$4,0))</f>
        <v/>
      </c>
      <c r="C2" s="70">
        <f>INDEX('AEO Table 3'!$C$44:$AJ$44,MATCH(C$1,'AEO Table 3'!$C$1:$AJ$1,0))/10^6*dollars_2019_2012*INDEX('Tax Percentages'!$B$22:$AG$22,MATCH(C$1,'Tax Percentages'!$B$4:$AG$4,0))</f>
        <v/>
      </c>
      <c r="D2" s="70">
        <f>INDEX('AEO Table 3'!$C$44:$AJ$44,MATCH(D$1,'AEO Table 3'!$C$1:$AJ$1,0))/10^6*dollars_2019_2012*INDEX('Tax Percentages'!$B$22:$AG$22,MATCH(D$1,'Tax Percentages'!$B$4:$AG$4,0))</f>
        <v/>
      </c>
      <c r="E2" s="70">
        <f>INDEX('AEO Table 3'!$C$44:$AJ$44,MATCH(E$1,'AEO Table 3'!$C$1:$AJ$1,0))/10^6*dollars_2019_2012*INDEX('Tax Percentages'!$B$22:$AG$22,MATCH(E$1,'Tax Percentages'!$B$4:$AG$4,0))</f>
        <v/>
      </c>
      <c r="F2" s="70">
        <f>INDEX('AEO Table 3'!$C$44:$AJ$44,MATCH(F$1,'AEO Table 3'!$C$1:$AJ$1,0))/10^6*dollars_2019_2012*INDEX('Tax Percentages'!$B$22:$AG$22,MATCH(F$1,'Tax Percentages'!$B$4:$AG$4,0))</f>
        <v/>
      </c>
      <c r="G2" s="70">
        <f>INDEX('AEO Table 3'!$C$44:$AJ$44,MATCH(G$1,'AEO Table 3'!$C$1:$AJ$1,0))/10^6*dollars_2019_2012*INDEX('Tax Percentages'!$B$22:$AG$22,MATCH(G$1,'Tax Percentages'!$B$4:$AG$4,0))</f>
        <v/>
      </c>
      <c r="H2" s="70">
        <f>INDEX('AEO Table 3'!$C$44:$AJ$44,MATCH(H$1,'AEO Table 3'!$C$1:$AJ$1,0))/10^6*dollars_2019_2012*INDEX('Tax Percentages'!$B$22:$AG$22,MATCH(H$1,'Tax Percentages'!$B$4:$AG$4,0))</f>
        <v/>
      </c>
      <c r="I2" s="70">
        <f>INDEX('AEO Table 3'!$C$44:$AJ$44,MATCH(I$1,'AEO Table 3'!$C$1:$AJ$1,0))/10^6*dollars_2019_2012*INDEX('Tax Percentages'!$B$22:$AG$22,MATCH(I$1,'Tax Percentages'!$B$4:$AG$4,0))</f>
        <v/>
      </c>
      <c r="J2" s="70">
        <f>INDEX('AEO Table 3'!$C$44:$AJ$44,MATCH(J$1,'AEO Table 3'!$C$1:$AJ$1,0))/10^6*dollars_2019_2012*INDEX('Tax Percentages'!$B$22:$AG$22,MATCH(J$1,'Tax Percentages'!$B$4:$AG$4,0))</f>
        <v/>
      </c>
      <c r="K2" s="70">
        <f>INDEX('AEO Table 3'!$C$44:$AJ$44,MATCH(K$1,'AEO Table 3'!$C$1:$AJ$1,0))/10^6*dollars_2019_2012*INDEX('Tax Percentages'!$B$22:$AG$22,MATCH(K$1,'Tax Percentages'!$B$4:$AG$4,0))</f>
        <v/>
      </c>
      <c r="L2" s="70">
        <f>INDEX('AEO Table 3'!$C$44:$AJ$44,MATCH(L$1,'AEO Table 3'!$C$1:$AJ$1,0))/10^6*dollars_2019_2012*INDEX('Tax Percentages'!$B$22:$AG$22,MATCH(L$1,'Tax Percentages'!$B$4:$AG$4,0))</f>
        <v/>
      </c>
      <c r="M2" s="70">
        <f>INDEX('AEO Table 3'!$C$44:$AJ$44,MATCH(M$1,'AEO Table 3'!$C$1:$AJ$1,0))/10^6*dollars_2019_2012*INDEX('Tax Percentages'!$B$22:$AG$22,MATCH(M$1,'Tax Percentages'!$B$4:$AG$4,0))</f>
        <v/>
      </c>
      <c r="N2" s="70">
        <f>INDEX('AEO Table 3'!$C$44:$AJ$44,MATCH(N$1,'AEO Table 3'!$C$1:$AJ$1,0))/10^6*dollars_2019_2012*INDEX('Tax Percentages'!$B$22:$AG$22,MATCH(N$1,'Tax Percentages'!$B$4:$AG$4,0))</f>
        <v/>
      </c>
      <c r="O2" s="70">
        <f>INDEX('AEO Table 3'!$C$44:$AJ$44,MATCH(O$1,'AEO Table 3'!$C$1:$AJ$1,0))/10^6*dollars_2019_2012*INDEX('Tax Percentages'!$B$22:$AG$22,MATCH(O$1,'Tax Percentages'!$B$4:$AG$4,0))</f>
        <v/>
      </c>
      <c r="P2" s="70">
        <f>INDEX('AEO Table 3'!$C$44:$AJ$44,MATCH(P$1,'AEO Table 3'!$C$1:$AJ$1,0))/10^6*dollars_2019_2012*INDEX('Tax Percentages'!$B$22:$AG$22,MATCH(P$1,'Tax Percentages'!$B$4:$AG$4,0))</f>
        <v/>
      </c>
      <c r="Q2" s="70">
        <f>INDEX('AEO Table 3'!$C$44:$AJ$44,MATCH(Q$1,'AEO Table 3'!$C$1:$AJ$1,0))/10^6*dollars_2019_2012*INDEX('Tax Percentages'!$B$22:$AG$22,MATCH(Q$1,'Tax Percentages'!$B$4:$AG$4,0))</f>
        <v/>
      </c>
      <c r="R2" s="70">
        <f>INDEX('AEO Table 3'!$C$44:$AJ$44,MATCH(R$1,'AEO Table 3'!$C$1:$AJ$1,0))/10^6*dollars_2019_2012*INDEX('Tax Percentages'!$B$22:$AG$22,MATCH(R$1,'Tax Percentages'!$B$4:$AG$4,0))</f>
        <v/>
      </c>
      <c r="S2" s="70">
        <f>INDEX('AEO Table 3'!$C$44:$AJ$44,MATCH(S$1,'AEO Table 3'!$C$1:$AJ$1,0))/10^6*dollars_2019_2012*INDEX('Tax Percentages'!$B$22:$AG$22,MATCH(S$1,'Tax Percentages'!$B$4:$AG$4,0))</f>
        <v/>
      </c>
      <c r="T2" s="70">
        <f>INDEX('AEO Table 3'!$C$44:$AJ$44,MATCH(T$1,'AEO Table 3'!$C$1:$AJ$1,0))/10^6*dollars_2019_2012*INDEX('Tax Percentages'!$B$22:$AG$22,MATCH(T$1,'Tax Percentages'!$B$4:$AG$4,0))</f>
        <v/>
      </c>
      <c r="U2" s="70">
        <f>INDEX('AEO Table 3'!$C$44:$AJ$44,MATCH(U$1,'AEO Table 3'!$C$1:$AJ$1,0))/10^6*dollars_2019_2012*INDEX('Tax Percentages'!$B$22:$AG$22,MATCH(U$1,'Tax Percentages'!$B$4:$AG$4,0))</f>
        <v/>
      </c>
      <c r="V2" s="70">
        <f>INDEX('AEO Table 3'!$C$44:$AJ$44,MATCH(V$1,'AEO Table 3'!$C$1:$AJ$1,0))/10^6*dollars_2019_2012*INDEX('Tax Percentages'!$B$22:$AG$22,MATCH(V$1,'Tax Percentages'!$B$4:$AG$4,0))</f>
        <v/>
      </c>
      <c r="W2" s="70">
        <f>INDEX('AEO Table 3'!$C$44:$AJ$44,MATCH(W$1,'AEO Table 3'!$C$1:$AJ$1,0))/10^6*dollars_2019_2012*INDEX('Tax Percentages'!$B$22:$AG$22,MATCH(W$1,'Tax Percentages'!$B$4:$AG$4,0))</f>
        <v/>
      </c>
      <c r="X2" s="70">
        <f>INDEX('AEO Table 3'!$C$44:$AJ$44,MATCH(X$1,'AEO Table 3'!$C$1:$AJ$1,0))/10^6*dollars_2019_2012*INDEX('Tax Percentages'!$B$22:$AG$22,MATCH(X$1,'Tax Percentages'!$B$4:$AG$4,0))</f>
        <v/>
      </c>
      <c r="Y2" s="70">
        <f>INDEX('AEO Table 3'!$C$44:$AJ$44,MATCH(Y$1,'AEO Table 3'!$C$1:$AJ$1,0))/10^6*dollars_2019_2012*INDEX('Tax Percentages'!$B$22:$AG$22,MATCH(Y$1,'Tax Percentages'!$B$4:$AG$4,0))</f>
        <v/>
      </c>
      <c r="Z2" s="70">
        <f>INDEX('AEO Table 3'!$C$44:$AJ$44,MATCH(Z$1,'AEO Table 3'!$C$1:$AJ$1,0))/10^6*dollars_2019_2012*INDEX('Tax Percentages'!$B$22:$AG$22,MATCH(Z$1,'Tax Percentages'!$B$4:$AG$4,0))</f>
        <v/>
      </c>
      <c r="AA2" s="70">
        <f>INDEX('AEO Table 3'!$C$44:$AJ$44,MATCH(AA$1,'AEO Table 3'!$C$1:$AJ$1,0))/10^6*dollars_2019_2012*INDEX('Tax Percentages'!$B$22:$AG$22,MATCH(AA$1,'Tax Percentages'!$B$4:$AG$4,0))</f>
        <v/>
      </c>
      <c r="AB2" s="70">
        <f>INDEX('AEO Table 3'!$C$44:$AJ$44,MATCH(AB$1,'AEO Table 3'!$C$1:$AJ$1,0))/10^6*dollars_2019_2012*INDEX('Tax Percentages'!$B$22:$AG$22,MATCH(AB$1,'Tax Percentages'!$B$4:$AG$4,0))</f>
        <v/>
      </c>
      <c r="AC2" s="70">
        <f>INDEX('AEO Table 3'!$C$44:$AJ$44,MATCH(AC$1,'AEO Table 3'!$C$1:$AJ$1,0))/10^6*dollars_2019_2012*INDEX('Tax Percentages'!$B$22:$AG$22,MATCH(AC$1,'Tax Percentages'!$B$4:$AG$4,0))</f>
        <v/>
      </c>
      <c r="AD2" s="70">
        <f>INDEX('AEO Table 3'!$C$44:$AJ$44,MATCH(AD$1,'AEO Table 3'!$C$1:$AJ$1,0))/10^6*dollars_2019_2012*INDEX('Tax Percentages'!$B$22:$AG$22,MATCH(AD$1,'Tax Percentages'!$B$4:$AG$4,0))</f>
        <v/>
      </c>
      <c r="AE2" s="70">
        <f>INDEX('AEO Table 3'!$C$44:$AJ$44,MATCH(AE$1,'AEO Table 3'!$C$1:$AJ$1,0))/10^6*dollars_2019_2012*INDEX('Tax Percentages'!$B$22:$AG$22,MATCH(AE$1,'Tax Percentages'!$B$4:$AG$4,0))</f>
        <v/>
      </c>
      <c r="AF2" s="70">
        <f>INDEX('AEO Table 3'!$C$44:$AJ$44,MATCH(AF$1,'AEO Table 3'!$C$1:$AJ$1,0))/10^6*dollars_2019_2012*INDEX('Tax Percentages'!$B$22:$AG$22,MATCH(AF$1,'Tax Percentages'!$B$4:$AG$4,0))</f>
        <v/>
      </c>
    </row>
    <row r="3">
      <c r="A3" s="18" t="inlineStr">
        <is>
          <t>Electricity Sector</t>
        </is>
      </c>
      <c r="B3" s="70">
        <f>INDEX('AEO Table 3'!$C$50:$AJ$50,MATCH(B$1,'AEO Table 3'!$C$1:$AJ$1,0))/10^6*dollars_2019_2012*INDEX('Tax Percentages'!$B$22:$AG$22,MATCH(B$1,'Tax Percentages'!$B$4:$AG$4,0))</f>
        <v/>
      </c>
      <c r="C3" s="70">
        <f>INDEX('AEO Table 3'!$C$50:$AJ$50,MATCH(C$1,'AEO Table 3'!$C$1:$AJ$1,0))/10^6*dollars_2019_2012*INDEX('Tax Percentages'!$B$22:$AG$22,MATCH(C$1,'Tax Percentages'!$B$4:$AG$4,0))</f>
        <v/>
      </c>
      <c r="D3" s="70">
        <f>INDEX('AEO Table 3'!$C$50:$AJ$50,MATCH(D$1,'AEO Table 3'!$C$1:$AJ$1,0))/10^6*dollars_2019_2012*INDEX('Tax Percentages'!$B$22:$AG$22,MATCH(D$1,'Tax Percentages'!$B$4:$AG$4,0))</f>
        <v/>
      </c>
      <c r="E3" s="70">
        <f>INDEX('AEO Table 3'!$C$50:$AJ$50,MATCH(E$1,'AEO Table 3'!$C$1:$AJ$1,0))/10^6*dollars_2019_2012*INDEX('Tax Percentages'!$B$22:$AG$22,MATCH(E$1,'Tax Percentages'!$B$4:$AG$4,0))</f>
        <v/>
      </c>
      <c r="F3" s="70">
        <f>INDEX('AEO Table 3'!$C$50:$AJ$50,MATCH(F$1,'AEO Table 3'!$C$1:$AJ$1,0))/10^6*dollars_2019_2012*INDEX('Tax Percentages'!$B$22:$AG$22,MATCH(F$1,'Tax Percentages'!$B$4:$AG$4,0))</f>
        <v/>
      </c>
      <c r="G3" s="70">
        <f>INDEX('AEO Table 3'!$C$50:$AJ$50,MATCH(G$1,'AEO Table 3'!$C$1:$AJ$1,0))/10^6*dollars_2019_2012*INDEX('Tax Percentages'!$B$22:$AG$22,MATCH(G$1,'Tax Percentages'!$B$4:$AG$4,0))</f>
        <v/>
      </c>
      <c r="H3" s="70">
        <f>INDEX('AEO Table 3'!$C$50:$AJ$50,MATCH(H$1,'AEO Table 3'!$C$1:$AJ$1,0))/10^6*dollars_2019_2012*INDEX('Tax Percentages'!$B$22:$AG$22,MATCH(H$1,'Tax Percentages'!$B$4:$AG$4,0))</f>
        <v/>
      </c>
      <c r="I3" s="70">
        <f>INDEX('AEO Table 3'!$C$50:$AJ$50,MATCH(I$1,'AEO Table 3'!$C$1:$AJ$1,0))/10^6*dollars_2019_2012*INDEX('Tax Percentages'!$B$22:$AG$22,MATCH(I$1,'Tax Percentages'!$B$4:$AG$4,0))</f>
        <v/>
      </c>
      <c r="J3" s="70">
        <f>INDEX('AEO Table 3'!$C$50:$AJ$50,MATCH(J$1,'AEO Table 3'!$C$1:$AJ$1,0))/10^6*dollars_2019_2012*INDEX('Tax Percentages'!$B$22:$AG$22,MATCH(J$1,'Tax Percentages'!$B$4:$AG$4,0))</f>
        <v/>
      </c>
      <c r="K3" s="70">
        <f>INDEX('AEO Table 3'!$C$50:$AJ$50,MATCH(K$1,'AEO Table 3'!$C$1:$AJ$1,0))/10^6*dollars_2019_2012*INDEX('Tax Percentages'!$B$22:$AG$22,MATCH(K$1,'Tax Percentages'!$B$4:$AG$4,0))</f>
        <v/>
      </c>
      <c r="L3" s="70">
        <f>INDEX('AEO Table 3'!$C$50:$AJ$50,MATCH(L$1,'AEO Table 3'!$C$1:$AJ$1,0))/10^6*dollars_2019_2012*INDEX('Tax Percentages'!$B$22:$AG$22,MATCH(L$1,'Tax Percentages'!$B$4:$AG$4,0))</f>
        <v/>
      </c>
      <c r="M3" s="70">
        <f>INDEX('AEO Table 3'!$C$50:$AJ$50,MATCH(M$1,'AEO Table 3'!$C$1:$AJ$1,0))/10^6*dollars_2019_2012*INDEX('Tax Percentages'!$B$22:$AG$22,MATCH(M$1,'Tax Percentages'!$B$4:$AG$4,0))</f>
        <v/>
      </c>
      <c r="N3" s="70">
        <f>INDEX('AEO Table 3'!$C$50:$AJ$50,MATCH(N$1,'AEO Table 3'!$C$1:$AJ$1,0))/10^6*dollars_2019_2012*INDEX('Tax Percentages'!$B$22:$AG$22,MATCH(N$1,'Tax Percentages'!$B$4:$AG$4,0))</f>
        <v/>
      </c>
      <c r="O3" s="70">
        <f>INDEX('AEO Table 3'!$C$50:$AJ$50,MATCH(O$1,'AEO Table 3'!$C$1:$AJ$1,0))/10^6*dollars_2019_2012*INDEX('Tax Percentages'!$B$22:$AG$22,MATCH(O$1,'Tax Percentages'!$B$4:$AG$4,0))</f>
        <v/>
      </c>
      <c r="P3" s="70">
        <f>INDEX('AEO Table 3'!$C$50:$AJ$50,MATCH(P$1,'AEO Table 3'!$C$1:$AJ$1,0))/10^6*dollars_2019_2012*INDEX('Tax Percentages'!$B$22:$AG$22,MATCH(P$1,'Tax Percentages'!$B$4:$AG$4,0))</f>
        <v/>
      </c>
      <c r="Q3" s="70">
        <f>INDEX('AEO Table 3'!$C$50:$AJ$50,MATCH(Q$1,'AEO Table 3'!$C$1:$AJ$1,0))/10^6*dollars_2019_2012*INDEX('Tax Percentages'!$B$22:$AG$22,MATCH(Q$1,'Tax Percentages'!$B$4:$AG$4,0))</f>
        <v/>
      </c>
      <c r="R3" s="70">
        <f>INDEX('AEO Table 3'!$C$50:$AJ$50,MATCH(R$1,'AEO Table 3'!$C$1:$AJ$1,0))/10^6*dollars_2019_2012*INDEX('Tax Percentages'!$B$22:$AG$22,MATCH(R$1,'Tax Percentages'!$B$4:$AG$4,0))</f>
        <v/>
      </c>
      <c r="S3" s="70">
        <f>INDEX('AEO Table 3'!$C$50:$AJ$50,MATCH(S$1,'AEO Table 3'!$C$1:$AJ$1,0))/10^6*dollars_2019_2012*INDEX('Tax Percentages'!$B$22:$AG$22,MATCH(S$1,'Tax Percentages'!$B$4:$AG$4,0))</f>
        <v/>
      </c>
      <c r="T3" s="70">
        <f>INDEX('AEO Table 3'!$C$50:$AJ$50,MATCH(T$1,'AEO Table 3'!$C$1:$AJ$1,0))/10^6*dollars_2019_2012*INDEX('Tax Percentages'!$B$22:$AG$22,MATCH(T$1,'Tax Percentages'!$B$4:$AG$4,0))</f>
        <v/>
      </c>
      <c r="U3" s="70">
        <f>INDEX('AEO Table 3'!$C$50:$AJ$50,MATCH(U$1,'AEO Table 3'!$C$1:$AJ$1,0))/10^6*dollars_2019_2012*INDEX('Tax Percentages'!$B$22:$AG$22,MATCH(U$1,'Tax Percentages'!$B$4:$AG$4,0))</f>
        <v/>
      </c>
      <c r="V3" s="70">
        <f>INDEX('AEO Table 3'!$C$50:$AJ$50,MATCH(V$1,'AEO Table 3'!$C$1:$AJ$1,0))/10^6*dollars_2019_2012*INDEX('Tax Percentages'!$B$22:$AG$22,MATCH(V$1,'Tax Percentages'!$B$4:$AG$4,0))</f>
        <v/>
      </c>
      <c r="W3" s="70">
        <f>INDEX('AEO Table 3'!$C$50:$AJ$50,MATCH(W$1,'AEO Table 3'!$C$1:$AJ$1,0))/10^6*dollars_2019_2012*INDEX('Tax Percentages'!$B$22:$AG$22,MATCH(W$1,'Tax Percentages'!$B$4:$AG$4,0))</f>
        <v/>
      </c>
      <c r="X3" s="70">
        <f>INDEX('AEO Table 3'!$C$50:$AJ$50,MATCH(X$1,'AEO Table 3'!$C$1:$AJ$1,0))/10^6*dollars_2019_2012*INDEX('Tax Percentages'!$B$22:$AG$22,MATCH(X$1,'Tax Percentages'!$B$4:$AG$4,0))</f>
        <v/>
      </c>
      <c r="Y3" s="70">
        <f>INDEX('AEO Table 3'!$C$50:$AJ$50,MATCH(Y$1,'AEO Table 3'!$C$1:$AJ$1,0))/10^6*dollars_2019_2012*INDEX('Tax Percentages'!$B$22:$AG$22,MATCH(Y$1,'Tax Percentages'!$B$4:$AG$4,0))</f>
        <v/>
      </c>
      <c r="Z3" s="70">
        <f>INDEX('AEO Table 3'!$C$50:$AJ$50,MATCH(Z$1,'AEO Table 3'!$C$1:$AJ$1,0))/10^6*dollars_2019_2012*INDEX('Tax Percentages'!$B$22:$AG$22,MATCH(Z$1,'Tax Percentages'!$B$4:$AG$4,0))</f>
        <v/>
      </c>
      <c r="AA3" s="70">
        <f>INDEX('AEO Table 3'!$C$50:$AJ$50,MATCH(AA$1,'AEO Table 3'!$C$1:$AJ$1,0))/10^6*dollars_2019_2012*INDEX('Tax Percentages'!$B$22:$AG$22,MATCH(AA$1,'Tax Percentages'!$B$4:$AG$4,0))</f>
        <v/>
      </c>
      <c r="AB3" s="70">
        <f>INDEX('AEO Table 3'!$C$50:$AJ$50,MATCH(AB$1,'AEO Table 3'!$C$1:$AJ$1,0))/10^6*dollars_2019_2012*INDEX('Tax Percentages'!$B$22:$AG$22,MATCH(AB$1,'Tax Percentages'!$B$4:$AG$4,0))</f>
        <v/>
      </c>
      <c r="AC3" s="70">
        <f>INDEX('AEO Table 3'!$C$50:$AJ$50,MATCH(AC$1,'AEO Table 3'!$C$1:$AJ$1,0))/10^6*dollars_2019_2012*INDEX('Tax Percentages'!$B$22:$AG$22,MATCH(AC$1,'Tax Percentages'!$B$4:$AG$4,0))</f>
        <v/>
      </c>
      <c r="AD3" s="70">
        <f>INDEX('AEO Table 3'!$C$50:$AJ$50,MATCH(AD$1,'AEO Table 3'!$C$1:$AJ$1,0))/10^6*dollars_2019_2012*INDEX('Tax Percentages'!$B$22:$AG$22,MATCH(AD$1,'Tax Percentages'!$B$4:$AG$4,0))</f>
        <v/>
      </c>
      <c r="AE3" s="70">
        <f>INDEX('AEO Table 3'!$C$50:$AJ$50,MATCH(AE$1,'AEO Table 3'!$C$1:$AJ$1,0))/10^6*dollars_2019_2012*INDEX('Tax Percentages'!$B$22:$AG$22,MATCH(AE$1,'Tax Percentages'!$B$4:$AG$4,0))</f>
        <v/>
      </c>
      <c r="AF3" s="70">
        <f>INDEX('AEO Table 3'!$C$50:$AJ$50,MATCH(AF$1,'AEO Table 3'!$C$1:$AJ$1,0))/10^6*dollars_2019_2012*INDEX('Tax Percentages'!$B$22:$AG$22,MATCH(AF$1,'Tax Percentages'!$B$4:$AG$4,0))</f>
        <v/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>
        <f>INDEX('AEO Table 3'!$C$24:$AJ$24,MATCH(B$1,'AEO Table 3'!$C$1:$AJ$1,0))/10^6*dollars_2019_2012*INDEX('Tax Percentages'!$B$22:$AG$22,MATCH(B$1,'Tax Percentages'!$B$4:$AG$4,0))</f>
        <v/>
      </c>
      <c r="C5" s="70">
        <f>INDEX('AEO Table 3'!$C$24:$AJ$24,MATCH(C$1,'AEO Table 3'!$C$1:$AJ$1,0))/10^6*dollars_2019_2012*INDEX('Tax Percentages'!$B$22:$AG$22,MATCH(C$1,'Tax Percentages'!$B$4:$AG$4,0))</f>
        <v/>
      </c>
      <c r="D5" s="70">
        <f>INDEX('AEO Table 3'!$C$24:$AJ$24,MATCH(D$1,'AEO Table 3'!$C$1:$AJ$1,0))/10^6*dollars_2019_2012*INDEX('Tax Percentages'!$B$22:$AG$22,MATCH(D$1,'Tax Percentages'!$B$4:$AG$4,0))</f>
        <v/>
      </c>
      <c r="E5" s="70">
        <f>INDEX('AEO Table 3'!$C$24:$AJ$24,MATCH(E$1,'AEO Table 3'!$C$1:$AJ$1,0))/10^6*dollars_2019_2012*INDEX('Tax Percentages'!$B$22:$AG$22,MATCH(E$1,'Tax Percentages'!$B$4:$AG$4,0))</f>
        <v/>
      </c>
      <c r="F5" s="70">
        <f>INDEX('AEO Table 3'!$C$24:$AJ$24,MATCH(F$1,'AEO Table 3'!$C$1:$AJ$1,0))/10^6*dollars_2019_2012*INDEX('Tax Percentages'!$B$22:$AG$22,MATCH(F$1,'Tax Percentages'!$B$4:$AG$4,0))</f>
        <v/>
      </c>
      <c r="G5" s="70">
        <f>INDEX('AEO Table 3'!$C$24:$AJ$24,MATCH(G$1,'AEO Table 3'!$C$1:$AJ$1,0))/10^6*dollars_2019_2012*INDEX('Tax Percentages'!$B$22:$AG$22,MATCH(G$1,'Tax Percentages'!$B$4:$AG$4,0))</f>
        <v/>
      </c>
      <c r="H5" s="70">
        <f>INDEX('AEO Table 3'!$C$24:$AJ$24,MATCH(H$1,'AEO Table 3'!$C$1:$AJ$1,0))/10^6*dollars_2019_2012*INDEX('Tax Percentages'!$B$22:$AG$22,MATCH(H$1,'Tax Percentages'!$B$4:$AG$4,0))</f>
        <v/>
      </c>
      <c r="I5" s="70">
        <f>INDEX('AEO Table 3'!$C$24:$AJ$24,MATCH(I$1,'AEO Table 3'!$C$1:$AJ$1,0))/10^6*dollars_2019_2012*INDEX('Tax Percentages'!$B$22:$AG$22,MATCH(I$1,'Tax Percentages'!$B$4:$AG$4,0))</f>
        <v/>
      </c>
      <c r="J5" s="70">
        <f>INDEX('AEO Table 3'!$C$24:$AJ$24,MATCH(J$1,'AEO Table 3'!$C$1:$AJ$1,0))/10^6*dollars_2019_2012*INDEX('Tax Percentages'!$B$22:$AG$22,MATCH(J$1,'Tax Percentages'!$B$4:$AG$4,0))</f>
        <v/>
      </c>
      <c r="K5" s="70">
        <f>INDEX('AEO Table 3'!$C$24:$AJ$24,MATCH(K$1,'AEO Table 3'!$C$1:$AJ$1,0))/10^6*dollars_2019_2012*INDEX('Tax Percentages'!$B$22:$AG$22,MATCH(K$1,'Tax Percentages'!$B$4:$AG$4,0))</f>
        <v/>
      </c>
      <c r="L5" s="70">
        <f>INDEX('AEO Table 3'!$C$24:$AJ$24,MATCH(L$1,'AEO Table 3'!$C$1:$AJ$1,0))/10^6*dollars_2019_2012*INDEX('Tax Percentages'!$B$22:$AG$22,MATCH(L$1,'Tax Percentages'!$B$4:$AG$4,0))</f>
        <v/>
      </c>
      <c r="M5" s="70">
        <f>INDEX('AEO Table 3'!$C$24:$AJ$24,MATCH(M$1,'AEO Table 3'!$C$1:$AJ$1,0))/10^6*dollars_2019_2012*INDEX('Tax Percentages'!$B$22:$AG$22,MATCH(M$1,'Tax Percentages'!$B$4:$AG$4,0))</f>
        <v/>
      </c>
      <c r="N5" s="70">
        <f>INDEX('AEO Table 3'!$C$24:$AJ$24,MATCH(N$1,'AEO Table 3'!$C$1:$AJ$1,0))/10^6*dollars_2019_2012*INDEX('Tax Percentages'!$B$22:$AG$22,MATCH(N$1,'Tax Percentages'!$B$4:$AG$4,0))</f>
        <v/>
      </c>
      <c r="O5" s="70">
        <f>INDEX('AEO Table 3'!$C$24:$AJ$24,MATCH(O$1,'AEO Table 3'!$C$1:$AJ$1,0))/10^6*dollars_2019_2012*INDEX('Tax Percentages'!$B$22:$AG$22,MATCH(O$1,'Tax Percentages'!$B$4:$AG$4,0))</f>
        <v/>
      </c>
      <c r="P5" s="70">
        <f>INDEX('AEO Table 3'!$C$24:$AJ$24,MATCH(P$1,'AEO Table 3'!$C$1:$AJ$1,0))/10^6*dollars_2019_2012*INDEX('Tax Percentages'!$B$22:$AG$22,MATCH(P$1,'Tax Percentages'!$B$4:$AG$4,0))</f>
        <v/>
      </c>
      <c r="Q5" s="70">
        <f>INDEX('AEO Table 3'!$C$24:$AJ$24,MATCH(Q$1,'AEO Table 3'!$C$1:$AJ$1,0))/10^6*dollars_2019_2012*INDEX('Tax Percentages'!$B$22:$AG$22,MATCH(Q$1,'Tax Percentages'!$B$4:$AG$4,0))</f>
        <v/>
      </c>
      <c r="R5" s="70">
        <f>INDEX('AEO Table 3'!$C$24:$AJ$24,MATCH(R$1,'AEO Table 3'!$C$1:$AJ$1,0))/10^6*dollars_2019_2012*INDEX('Tax Percentages'!$B$22:$AG$22,MATCH(R$1,'Tax Percentages'!$B$4:$AG$4,0))</f>
        <v/>
      </c>
      <c r="S5" s="70">
        <f>INDEX('AEO Table 3'!$C$24:$AJ$24,MATCH(S$1,'AEO Table 3'!$C$1:$AJ$1,0))/10^6*dollars_2019_2012*INDEX('Tax Percentages'!$B$22:$AG$22,MATCH(S$1,'Tax Percentages'!$B$4:$AG$4,0))</f>
        <v/>
      </c>
      <c r="T5" s="70">
        <f>INDEX('AEO Table 3'!$C$24:$AJ$24,MATCH(T$1,'AEO Table 3'!$C$1:$AJ$1,0))/10^6*dollars_2019_2012*INDEX('Tax Percentages'!$B$22:$AG$22,MATCH(T$1,'Tax Percentages'!$B$4:$AG$4,0))</f>
        <v/>
      </c>
      <c r="U5" s="70">
        <f>INDEX('AEO Table 3'!$C$24:$AJ$24,MATCH(U$1,'AEO Table 3'!$C$1:$AJ$1,0))/10^6*dollars_2019_2012*INDEX('Tax Percentages'!$B$22:$AG$22,MATCH(U$1,'Tax Percentages'!$B$4:$AG$4,0))</f>
        <v/>
      </c>
      <c r="V5" s="70">
        <f>INDEX('AEO Table 3'!$C$24:$AJ$24,MATCH(V$1,'AEO Table 3'!$C$1:$AJ$1,0))/10^6*dollars_2019_2012*INDEX('Tax Percentages'!$B$22:$AG$22,MATCH(V$1,'Tax Percentages'!$B$4:$AG$4,0))</f>
        <v/>
      </c>
      <c r="W5" s="70">
        <f>INDEX('AEO Table 3'!$C$24:$AJ$24,MATCH(W$1,'AEO Table 3'!$C$1:$AJ$1,0))/10^6*dollars_2019_2012*INDEX('Tax Percentages'!$B$22:$AG$22,MATCH(W$1,'Tax Percentages'!$B$4:$AG$4,0))</f>
        <v/>
      </c>
      <c r="X5" s="70">
        <f>INDEX('AEO Table 3'!$C$24:$AJ$24,MATCH(X$1,'AEO Table 3'!$C$1:$AJ$1,0))/10^6*dollars_2019_2012*INDEX('Tax Percentages'!$B$22:$AG$22,MATCH(X$1,'Tax Percentages'!$B$4:$AG$4,0))</f>
        <v/>
      </c>
      <c r="Y5" s="70">
        <f>INDEX('AEO Table 3'!$C$24:$AJ$24,MATCH(Y$1,'AEO Table 3'!$C$1:$AJ$1,0))/10^6*dollars_2019_2012*INDEX('Tax Percentages'!$B$22:$AG$22,MATCH(Y$1,'Tax Percentages'!$B$4:$AG$4,0))</f>
        <v/>
      </c>
      <c r="Z5" s="70">
        <f>INDEX('AEO Table 3'!$C$24:$AJ$24,MATCH(Z$1,'AEO Table 3'!$C$1:$AJ$1,0))/10^6*dollars_2019_2012*INDEX('Tax Percentages'!$B$22:$AG$22,MATCH(Z$1,'Tax Percentages'!$B$4:$AG$4,0))</f>
        <v/>
      </c>
      <c r="AA5" s="70">
        <f>INDEX('AEO Table 3'!$C$24:$AJ$24,MATCH(AA$1,'AEO Table 3'!$C$1:$AJ$1,0))/10^6*dollars_2019_2012*INDEX('Tax Percentages'!$B$22:$AG$22,MATCH(AA$1,'Tax Percentages'!$B$4:$AG$4,0))</f>
        <v/>
      </c>
      <c r="AB5" s="70">
        <f>INDEX('AEO Table 3'!$C$24:$AJ$24,MATCH(AB$1,'AEO Table 3'!$C$1:$AJ$1,0))/10^6*dollars_2019_2012*INDEX('Tax Percentages'!$B$22:$AG$22,MATCH(AB$1,'Tax Percentages'!$B$4:$AG$4,0))</f>
        <v/>
      </c>
      <c r="AC5" s="70">
        <f>INDEX('AEO Table 3'!$C$24:$AJ$24,MATCH(AC$1,'AEO Table 3'!$C$1:$AJ$1,0))/10^6*dollars_2019_2012*INDEX('Tax Percentages'!$B$22:$AG$22,MATCH(AC$1,'Tax Percentages'!$B$4:$AG$4,0))</f>
        <v/>
      </c>
      <c r="AD5" s="70">
        <f>INDEX('AEO Table 3'!$C$24:$AJ$24,MATCH(AD$1,'AEO Table 3'!$C$1:$AJ$1,0))/10^6*dollars_2019_2012*INDEX('Tax Percentages'!$B$22:$AG$22,MATCH(AD$1,'Tax Percentages'!$B$4:$AG$4,0))</f>
        <v/>
      </c>
      <c r="AE5" s="70">
        <f>INDEX('AEO Table 3'!$C$24:$AJ$24,MATCH(AE$1,'AEO Table 3'!$C$1:$AJ$1,0))/10^6*dollars_2019_2012*INDEX('Tax Percentages'!$B$22:$AG$22,MATCH(AE$1,'Tax Percentages'!$B$4:$AG$4,0))</f>
        <v/>
      </c>
      <c r="AF5" s="70">
        <f>INDEX('AEO Table 3'!$C$24:$AJ$24,MATCH(AF$1,'AEO Table 3'!$C$1:$AJ$1,0))/10^6*dollars_2019_2012*INDEX('Tax Percentages'!$B$22:$AG$22,MATCH(AF$1,'Tax Percentages'!$B$4:$AG$4,0))</f>
        <v/>
      </c>
    </row>
    <row r="6">
      <c r="A6" s="18" t="inlineStr">
        <is>
          <t>Industry Sector</t>
        </is>
      </c>
      <c r="B6" s="70">
        <f>INDEX('AEO Table 3'!$C$31:$AJ$31,MATCH(B$1,'AEO Table 3'!$C$1:$AJ$1,0))/10^6*dollars_2019_2012*INDEX('Tax Percentages'!$B$22:$AG$22,MATCH(B$1,'Tax Percentages'!$B$4:$AG$4,0))</f>
        <v/>
      </c>
      <c r="C6" s="70">
        <f>INDEX('AEO Table 3'!$C$31:$AJ$31,MATCH(C$1,'AEO Table 3'!$C$1:$AJ$1,0))/10^6*dollars_2019_2012*INDEX('Tax Percentages'!$B$22:$AG$22,MATCH(C$1,'Tax Percentages'!$B$4:$AG$4,0))</f>
        <v/>
      </c>
      <c r="D6" s="70">
        <f>INDEX('AEO Table 3'!$C$31:$AJ$31,MATCH(D$1,'AEO Table 3'!$C$1:$AJ$1,0))/10^6*dollars_2019_2012*INDEX('Tax Percentages'!$B$22:$AG$22,MATCH(D$1,'Tax Percentages'!$B$4:$AG$4,0))</f>
        <v/>
      </c>
      <c r="E6" s="70">
        <f>INDEX('AEO Table 3'!$C$31:$AJ$31,MATCH(E$1,'AEO Table 3'!$C$1:$AJ$1,0))/10^6*dollars_2019_2012*INDEX('Tax Percentages'!$B$22:$AG$22,MATCH(E$1,'Tax Percentages'!$B$4:$AG$4,0))</f>
        <v/>
      </c>
      <c r="F6" s="70">
        <f>INDEX('AEO Table 3'!$C$31:$AJ$31,MATCH(F$1,'AEO Table 3'!$C$1:$AJ$1,0))/10^6*dollars_2019_2012*INDEX('Tax Percentages'!$B$22:$AG$22,MATCH(F$1,'Tax Percentages'!$B$4:$AG$4,0))</f>
        <v/>
      </c>
      <c r="G6" s="70">
        <f>INDEX('AEO Table 3'!$C$31:$AJ$31,MATCH(G$1,'AEO Table 3'!$C$1:$AJ$1,0))/10^6*dollars_2019_2012*INDEX('Tax Percentages'!$B$22:$AG$22,MATCH(G$1,'Tax Percentages'!$B$4:$AG$4,0))</f>
        <v/>
      </c>
      <c r="H6" s="70">
        <f>INDEX('AEO Table 3'!$C$31:$AJ$31,MATCH(H$1,'AEO Table 3'!$C$1:$AJ$1,0))/10^6*dollars_2019_2012*INDEX('Tax Percentages'!$B$22:$AG$22,MATCH(H$1,'Tax Percentages'!$B$4:$AG$4,0))</f>
        <v/>
      </c>
      <c r="I6" s="70">
        <f>INDEX('AEO Table 3'!$C$31:$AJ$31,MATCH(I$1,'AEO Table 3'!$C$1:$AJ$1,0))/10^6*dollars_2019_2012*INDEX('Tax Percentages'!$B$22:$AG$22,MATCH(I$1,'Tax Percentages'!$B$4:$AG$4,0))</f>
        <v/>
      </c>
      <c r="J6" s="70">
        <f>INDEX('AEO Table 3'!$C$31:$AJ$31,MATCH(J$1,'AEO Table 3'!$C$1:$AJ$1,0))/10^6*dollars_2019_2012*INDEX('Tax Percentages'!$B$22:$AG$22,MATCH(J$1,'Tax Percentages'!$B$4:$AG$4,0))</f>
        <v/>
      </c>
      <c r="K6" s="70">
        <f>INDEX('AEO Table 3'!$C$31:$AJ$31,MATCH(K$1,'AEO Table 3'!$C$1:$AJ$1,0))/10^6*dollars_2019_2012*INDEX('Tax Percentages'!$B$22:$AG$22,MATCH(K$1,'Tax Percentages'!$B$4:$AG$4,0))</f>
        <v/>
      </c>
      <c r="L6" s="70">
        <f>INDEX('AEO Table 3'!$C$31:$AJ$31,MATCH(L$1,'AEO Table 3'!$C$1:$AJ$1,0))/10^6*dollars_2019_2012*INDEX('Tax Percentages'!$B$22:$AG$22,MATCH(L$1,'Tax Percentages'!$B$4:$AG$4,0))</f>
        <v/>
      </c>
      <c r="M6" s="70">
        <f>INDEX('AEO Table 3'!$C$31:$AJ$31,MATCH(M$1,'AEO Table 3'!$C$1:$AJ$1,0))/10^6*dollars_2019_2012*INDEX('Tax Percentages'!$B$22:$AG$22,MATCH(M$1,'Tax Percentages'!$B$4:$AG$4,0))</f>
        <v/>
      </c>
      <c r="N6" s="70">
        <f>INDEX('AEO Table 3'!$C$31:$AJ$31,MATCH(N$1,'AEO Table 3'!$C$1:$AJ$1,0))/10^6*dollars_2019_2012*INDEX('Tax Percentages'!$B$22:$AG$22,MATCH(N$1,'Tax Percentages'!$B$4:$AG$4,0))</f>
        <v/>
      </c>
      <c r="O6" s="70">
        <f>INDEX('AEO Table 3'!$C$31:$AJ$31,MATCH(O$1,'AEO Table 3'!$C$1:$AJ$1,0))/10^6*dollars_2019_2012*INDEX('Tax Percentages'!$B$22:$AG$22,MATCH(O$1,'Tax Percentages'!$B$4:$AG$4,0))</f>
        <v/>
      </c>
      <c r="P6" s="70">
        <f>INDEX('AEO Table 3'!$C$31:$AJ$31,MATCH(P$1,'AEO Table 3'!$C$1:$AJ$1,0))/10^6*dollars_2019_2012*INDEX('Tax Percentages'!$B$22:$AG$22,MATCH(P$1,'Tax Percentages'!$B$4:$AG$4,0))</f>
        <v/>
      </c>
      <c r="Q6" s="70">
        <f>INDEX('AEO Table 3'!$C$31:$AJ$31,MATCH(Q$1,'AEO Table 3'!$C$1:$AJ$1,0))/10^6*dollars_2019_2012*INDEX('Tax Percentages'!$B$22:$AG$22,MATCH(Q$1,'Tax Percentages'!$B$4:$AG$4,0))</f>
        <v/>
      </c>
      <c r="R6" s="70">
        <f>INDEX('AEO Table 3'!$C$31:$AJ$31,MATCH(R$1,'AEO Table 3'!$C$1:$AJ$1,0))/10^6*dollars_2019_2012*INDEX('Tax Percentages'!$B$22:$AG$22,MATCH(R$1,'Tax Percentages'!$B$4:$AG$4,0))</f>
        <v/>
      </c>
      <c r="S6" s="70">
        <f>INDEX('AEO Table 3'!$C$31:$AJ$31,MATCH(S$1,'AEO Table 3'!$C$1:$AJ$1,0))/10^6*dollars_2019_2012*INDEX('Tax Percentages'!$B$22:$AG$22,MATCH(S$1,'Tax Percentages'!$B$4:$AG$4,0))</f>
        <v/>
      </c>
      <c r="T6" s="70">
        <f>INDEX('AEO Table 3'!$C$31:$AJ$31,MATCH(T$1,'AEO Table 3'!$C$1:$AJ$1,0))/10^6*dollars_2019_2012*INDEX('Tax Percentages'!$B$22:$AG$22,MATCH(T$1,'Tax Percentages'!$B$4:$AG$4,0))</f>
        <v/>
      </c>
      <c r="U6" s="70">
        <f>INDEX('AEO Table 3'!$C$31:$AJ$31,MATCH(U$1,'AEO Table 3'!$C$1:$AJ$1,0))/10^6*dollars_2019_2012*INDEX('Tax Percentages'!$B$22:$AG$22,MATCH(U$1,'Tax Percentages'!$B$4:$AG$4,0))</f>
        <v/>
      </c>
      <c r="V6" s="70">
        <f>INDEX('AEO Table 3'!$C$31:$AJ$31,MATCH(V$1,'AEO Table 3'!$C$1:$AJ$1,0))/10^6*dollars_2019_2012*INDEX('Tax Percentages'!$B$22:$AG$22,MATCH(V$1,'Tax Percentages'!$B$4:$AG$4,0))</f>
        <v/>
      </c>
      <c r="W6" s="70">
        <f>INDEX('AEO Table 3'!$C$31:$AJ$31,MATCH(W$1,'AEO Table 3'!$C$1:$AJ$1,0))/10^6*dollars_2019_2012*INDEX('Tax Percentages'!$B$22:$AG$22,MATCH(W$1,'Tax Percentages'!$B$4:$AG$4,0))</f>
        <v/>
      </c>
      <c r="X6" s="70">
        <f>INDEX('AEO Table 3'!$C$31:$AJ$31,MATCH(X$1,'AEO Table 3'!$C$1:$AJ$1,0))/10^6*dollars_2019_2012*INDEX('Tax Percentages'!$B$22:$AG$22,MATCH(X$1,'Tax Percentages'!$B$4:$AG$4,0))</f>
        <v/>
      </c>
      <c r="Y6" s="70">
        <f>INDEX('AEO Table 3'!$C$31:$AJ$31,MATCH(Y$1,'AEO Table 3'!$C$1:$AJ$1,0))/10^6*dollars_2019_2012*INDEX('Tax Percentages'!$B$22:$AG$22,MATCH(Y$1,'Tax Percentages'!$B$4:$AG$4,0))</f>
        <v/>
      </c>
      <c r="Z6" s="70">
        <f>INDEX('AEO Table 3'!$C$31:$AJ$31,MATCH(Z$1,'AEO Table 3'!$C$1:$AJ$1,0))/10^6*dollars_2019_2012*INDEX('Tax Percentages'!$B$22:$AG$22,MATCH(Z$1,'Tax Percentages'!$B$4:$AG$4,0))</f>
        <v/>
      </c>
      <c r="AA6" s="70">
        <f>INDEX('AEO Table 3'!$C$31:$AJ$31,MATCH(AA$1,'AEO Table 3'!$C$1:$AJ$1,0))/10^6*dollars_2019_2012*INDEX('Tax Percentages'!$B$22:$AG$22,MATCH(AA$1,'Tax Percentages'!$B$4:$AG$4,0))</f>
        <v/>
      </c>
      <c r="AB6" s="70">
        <f>INDEX('AEO Table 3'!$C$31:$AJ$31,MATCH(AB$1,'AEO Table 3'!$C$1:$AJ$1,0))/10^6*dollars_2019_2012*INDEX('Tax Percentages'!$B$22:$AG$22,MATCH(AB$1,'Tax Percentages'!$B$4:$AG$4,0))</f>
        <v/>
      </c>
      <c r="AC6" s="70">
        <f>INDEX('AEO Table 3'!$C$31:$AJ$31,MATCH(AC$1,'AEO Table 3'!$C$1:$AJ$1,0))/10^6*dollars_2019_2012*INDEX('Tax Percentages'!$B$22:$AG$22,MATCH(AC$1,'Tax Percentages'!$B$4:$AG$4,0))</f>
        <v/>
      </c>
      <c r="AD6" s="70">
        <f>INDEX('AEO Table 3'!$C$31:$AJ$31,MATCH(AD$1,'AEO Table 3'!$C$1:$AJ$1,0))/10^6*dollars_2019_2012*INDEX('Tax Percentages'!$B$22:$AG$22,MATCH(AD$1,'Tax Percentages'!$B$4:$AG$4,0))</f>
        <v/>
      </c>
      <c r="AE6" s="70">
        <f>INDEX('AEO Table 3'!$C$31:$AJ$31,MATCH(AE$1,'AEO Table 3'!$C$1:$AJ$1,0))/10^6*dollars_2019_2012*INDEX('Tax Percentages'!$B$22:$AG$22,MATCH(AE$1,'Tax Percentages'!$B$4:$AG$4,0))</f>
        <v/>
      </c>
      <c r="AF6" s="70">
        <f>INDEX('AEO Table 3'!$C$31:$AJ$31,MATCH(AF$1,'AEO Table 3'!$C$1:$AJ$1,0))/10^6*dollars_2019_2012*INDEX('Tax Percentages'!$B$22:$AG$22,MATCH(AF$1,'Tax Percentages'!$B$4:$AG$4,0))</f>
        <v/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3'!$C$1:$AJ$1,0))/10^6*dollars_2019_2012*INDEX('Tax Percentages'!$B$22:$AG$22,MATCH(B$1,'Tax Percentages'!$B$4:$AG$4,0))</f>
        <v/>
      </c>
      <c r="C7" s="70">
        <f>INDEX('AEO Table 3'!$C$31:$AJ$31,MATCH(C$1,'AEO Table 3'!$C$1:$AJ$1,0))/10^6*dollars_2019_2012*INDEX('Tax Percentages'!$B$22:$AG$22,MATCH(C$1,'Tax Percentages'!$B$4:$AG$4,0))</f>
        <v/>
      </c>
      <c r="D7" s="70">
        <f>INDEX('AEO Table 3'!$C$31:$AJ$31,MATCH(D$1,'AEO Table 3'!$C$1:$AJ$1,0))/10^6*dollars_2019_2012*INDEX('Tax Percentages'!$B$22:$AG$22,MATCH(D$1,'Tax Percentages'!$B$4:$AG$4,0))</f>
        <v/>
      </c>
      <c r="E7" s="70">
        <f>INDEX('AEO Table 3'!$C$31:$AJ$31,MATCH(E$1,'AEO Table 3'!$C$1:$AJ$1,0))/10^6*dollars_2019_2012*INDEX('Tax Percentages'!$B$22:$AG$22,MATCH(E$1,'Tax Percentages'!$B$4:$AG$4,0))</f>
        <v/>
      </c>
      <c r="F7" s="70">
        <f>INDEX('AEO Table 3'!$C$31:$AJ$31,MATCH(F$1,'AEO Table 3'!$C$1:$AJ$1,0))/10^6*dollars_2019_2012*INDEX('Tax Percentages'!$B$22:$AG$22,MATCH(F$1,'Tax Percentages'!$B$4:$AG$4,0))</f>
        <v/>
      </c>
      <c r="G7" s="70">
        <f>INDEX('AEO Table 3'!$C$31:$AJ$31,MATCH(G$1,'AEO Table 3'!$C$1:$AJ$1,0))/10^6*dollars_2019_2012*INDEX('Tax Percentages'!$B$22:$AG$22,MATCH(G$1,'Tax Percentages'!$B$4:$AG$4,0))</f>
        <v/>
      </c>
      <c r="H7" s="70">
        <f>INDEX('AEO Table 3'!$C$31:$AJ$31,MATCH(H$1,'AEO Table 3'!$C$1:$AJ$1,0))/10^6*dollars_2019_2012*INDEX('Tax Percentages'!$B$22:$AG$22,MATCH(H$1,'Tax Percentages'!$B$4:$AG$4,0))</f>
        <v/>
      </c>
      <c r="I7" s="70">
        <f>INDEX('AEO Table 3'!$C$31:$AJ$31,MATCH(I$1,'AEO Table 3'!$C$1:$AJ$1,0))/10^6*dollars_2019_2012*INDEX('Tax Percentages'!$B$22:$AG$22,MATCH(I$1,'Tax Percentages'!$B$4:$AG$4,0))</f>
        <v/>
      </c>
      <c r="J7" s="70">
        <f>INDEX('AEO Table 3'!$C$31:$AJ$31,MATCH(J$1,'AEO Table 3'!$C$1:$AJ$1,0))/10^6*dollars_2019_2012*INDEX('Tax Percentages'!$B$22:$AG$22,MATCH(J$1,'Tax Percentages'!$B$4:$AG$4,0))</f>
        <v/>
      </c>
      <c r="K7" s="70">
        <f>INDEX('AEO Table 3'!$C$31:$AJ$31,MATCH(K$1,'AEO Table 3'!$C$1:$AJ$1,0))/10^6*dollars_2019_2012*INDEX('Tax Percentages'!$B$22:$AG$22,MATCH(K$1,'Tax Percentages'!$B$4:$AG$4,0))</f>
        <v/>
      </c>
      <c r="L7" s="70">
        <f>INDEX('AEO Table 3'!$C$31:$AJ$31,MATCH(L$1,'AEO Table 3'!$C$1:$AJ$1,0))/10^6*dollars_2019_2012*INDEX('Tax Percentages'!$B$22:$AG$22,MATCH(L$1,'Tax Percentages'!$B$4:$AG$4,0))</f>
        <v/>
      </c>
      <c r="M7" s="70">
        <f>INDEX('AEO Table 3'!$C$31:$AJ$31,MATCH(M$1,'AEO Table 3'!$C$1:$AJ$1,0))/10^6*dollars_2019_2012*INDEX('Tax Percentages'!$B$22:$AG$22,MATCH(M$1,'Tax Percentages'!$B$4:$AG$4,0))</f>
        <v/>
      </c>
      <c r="N7" s="70">
        <f>INDEX('AEO Table 3'!$C$31:$AJ$31,MATCH(N$1,'AEO Table 3'!$C$1:$AJ$1,0))/10^6*dollars_2019_2012*INDEX('Tax Percentages'!$B$22:$AG$22,MATCH(N$1,'Tax Percentages'!$B$4:$AG$4,0))</f>
        <v/>
      </c>
      <c r="O7" s="70">
        <f>INDEX('AEO Table 3'!$C$31:$AJ$31,MATCH(O$1,'AEO Table 3'!$C$1:$AJ$1,0))/10^6*dollars_2019_2012*INDEX('Tax Percentages'!$B$22:$AG$22,MATCH(O$1,'Tax Percentages'!$B$4:$AG$4,0))</f>
        <v/>
      </c>
      <c r="P7" s="70">
        <f>INDEX('AEO Table 3'!$C$31:$AJ$31,MATCH(P$1,'AEO Table 3'!$C$1:$AJ$1,0))/10^6*dollars_2019_2012*INDEX('Tax Percentages'!$B$22:$AG$22,MATCH(P$1,'Tax Percentages'!$B$4:$AG$4,0))</f>
        <v/>
      </c>
      <c r="Q7" s="70">
        <f>INDEX('AEO Table 3'!$C$31:$AJ$31,MATCH(Q$1,'AEO Table 3'!$C$1:$AJ$1,0))/10^6*dollars_2019_2012*INDEX('Tax Percentages'!$B$22:$AG$22,MATCH(Q$1,'Tax Percentages'!$B$4:$AG$4,0))</f>
        <v/>
      </c>
      <c r="R7" s="70">
        <f>INDEX('AEO Table 3'!$C$31:$AJ$31,MATCH(R$1,'AEO Table 3'!$C$1:$AJ$1,0))/10^6*dollars_2019_2012*INDEX('Tax Percentages'!$B$22:$AG$22,MATCH(R$1,'Tax Percentages'!$B$4:$AG$4,0))</f>
        <v/>
      </c>
      <c r="S7" s="70">
        <f>INDEX('AEO Table 3'!$C$31:$AJ$31,MATCH(S$1,'AEO Table 3'!$C$1:$AJ$1,0))/10^6*dollars_2019_2012*INDEX('Tax Percentages'!$B$22:$AG$22,MATCH(S$1,'Tax Percentages'!$B$4:$AG$4,0))</f>
        <v/>
      </c>
      <c r="T7" s="70">
        <f>INDEX('AEO Table 3'!$C$31:$AJ$31,MATCH(T$1,'AEO Table 3'!$C$1:$AJ$1,0))/10^6*dollars_2019_2012*INDEX('Tax Percentages'!$B$22:$AG$22,MATCH(T$1,'Tax Percentages'!$B$4:$AG$4,0))</f>
        <v/>
      </c>
      <c r="U7" s="70">
        <f>INDEX('AEO Table 3'!$C$31:$AJ$31,MATCH(U$1,'AEO Table 3'!$C$1:$AJ$1,0))/10^6*dollars_2019_2012*INDEX('Tax Percentages'!$B$22:$AG$22,MATCH(U$1,'Tax Percentages'!$B$4:$AG$4,0))</f>
        <v/>
      </c>
      <c r="V7" s="70">
        <f>INDEX('AEO Table 3'!$C$31:$AJ$31,MATCH(V$1,'AEO Table 3'!$C$1:$AJ$1,0))/10^6*dollars_2019_2012*INDEX('Tax Percentages'!$B$22:$AG$22,MATCH(V$1,'Tax Percentages'!$B$4:$AG$4,0))</f>
        <v/>
      </c>
      <c r="W7" s="70">
        <f>INDEX('AEO Table 3'!$C$31:$AJ$31,MATCH(W$1,'AEO Table 3'!$C$1:$AJ$1,0))/10^6*dollars_2019_2012*INDEX('Tax Percentages'!$B$22:$AG$22,MATCH(W$1,'Tax Percentages'!$B$4:$AG$4,0))</f>
        <v/>
      </c>
      <c r="X7" s="70">
        <f>INDEX('AEO Table 3'!$C$31:$AJ$31,MATCH(X$1,'AEO Table 3'!$C$1:$AJ$1,0))/10^6*dollars_2019_2012*INDEX('Tax Percentages'!$B$22:$AG$22,MATCH(X$1,'Tax Percentages'!$B$4:$AG$4,0))</f>
        <v/>
      </c>
      <c r="Y7" s="70">
        <f>INDEX('AEO Table 3'!$C$31:$AJ$31,MATCH(Y$1,'AEO Table 3'!$C$1:$AJ$1,0))/10^6*dollars_2019_2012*INDEX('Tax Percentages'!$B$22:$AG$22,MATCH(Y$1,'Tax Percentages'!$B$4:$AG$4,0))</f>
        <v/>
      </c>
      <c r="Z7" s="70">
        <f>INDEX('AEO Table 3'!$C$31:$AJ$31,MATCH(Z$1,'AEO Table 3'!$C$1:$AJ$1,0))/10^6*dollars_2019_2012*INDEX('Tax Percentages'!$B$22:$AG$22,MATCH(Z$1,'Tax Percentages'!$B$4:$AG$4,0))</f>
        <v/>
      </c>
      <c r="AA7" s="70">
        <f>INDEX('AEO Table 3'!$C$31:$AJ$31,MATCH(AA$1,'AEO Table 3'!$C$1:$AJ$1,0))/10^6*dollars_2019_2012*INDEX('Tax Percentages'!$B$22:$AG$22,MATCH(AA$1,'Tax Percentages'!$B$4:$AG$4,0))</f>
        <v/>
      </c>
      <c r="AB7" s="70">
        <f>INDEX('AEO Table 3'!$C$31:$AJ$31,MATCH(AB$1,'AEO Table 3'!$C$1:$AJ$1,0))/10^6*dollars_2019_2012*INDEX('Tax Percentages'!$B$22:$AG$22,MATCH(AB$1,'Tax Percentages'!$B$4:$AG$4,0))</f>
        <v/>
      </c>
      <c r="AC7" s="70">
        <f>INDEX('AEO Table 3'!$C$31:$AJ$31,MATCH(AC$1,'AEO Table 3'!$C$1:$AJ$1,0))/10^6*dollars_2019_2012*INDEX('Tax Percentages'!$B$22:$AG$22,MATCH(AC$1,'Tax Percentages'!$B$4:$AG$4,0))</f>
        <v/>
      </c>
      <c r="AD7" s="70">
        <f>INDEX('AEO Table 3'!$C$31:$AJ$31,MATCH(AD$1,'AEO Table 3'!$C$1:$AJ$1,0))/10^6*dollars_2019_2012*INDEX('Tax Percentages'!$B$22:$AG$22,MATCH(AD$1,'Tax Percentages'!$B$4:$AG$4,0))</f>
        <v/>
      </c>
      <c r="AE7" s="70">
        <f>INDEX('AEO Table 3'!$C$31:$AJ$31,MATCH(AE$1,'AEO Table 3'!$C$1:$AJ$1,0))/10^6*dollars_2019_2012*INDEX('Tax Percentages'!$B$22:$AG$22,MATCH(AE$1,'Tax Percentages'!$B$4:$AG$4,0))</f>
        <v/>
      </c>
      <c r="AF7" s="70">
        <f>INDEX('AEO Table 3'!$C$31:$AJ$31,MATCH(AF$1,'AEO Table 3'!$C$1:$AJ$1,0))/10^6*dollars_2019_2012*INDEX('Tax Percentages'!$B$22:$AG$22,MATCH(AF$1,'Tax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3'!$C$39:$AJ$39,MATCH(B$1,'AEO Table 3'!$C$1:$AJ$1,0))/10^6*dollars_2019_2012*INDEX('Tax Percentages'!$B$23:$AG$23,MATCH(B$1,'Tax Percentages'!$B$4:$AG$4,0))</f>
        <v/>
      </c>
      <c r="C2" s="70">
        <f>INDEX('AEO Table 3'!$C$39:$AJ$39,MATCH(C$1,'AEO Table 3'!$C$1:$AJ$1,0))/10^6*dollars_2019_2012*INDEX('Tax Percentages'!$B$23:$AG$23,MATCH(C$1,'Tax Percentages'!$B$4:$AG$4,0))</f>
        <v/>
      </c>
      <c r="D2" s="70">
        <f>INDEX('AEO Table 3'!$C$39:$AJ$39,MATCH(D$1,'AEO Table 3'!$C$1:$AJ$1,0))/10^6*dollars_2019_2012*INDEX('Tax Percentages'!$B$23:$AG$23,MATCH(D$1,'Tax Percentages'!$B$4:$AG$4,0))</f>
        <v/>
      </c>
      <c r="E2" s="70">
        <f>INDEX('AEO Table 3'!$C$39:$AJ$39,MATCH(E$1,'AEO Table 3'!$C$1:$AJ$1,0))/10^6*dollars_2019_2012*INDEX('Tax Percentages'!$B$23:$AG$23,MATCH(E$1,'Tax Percentages'!$B$4:$AG$4,0))</f>
        <v/>
      </c>
      <c r="F2" s="70">
        <f>INDEX('AEO Table 3'!$C$39:$AJ$39,MATCH(F$1,'AEO Table 3'!$C$1:$AJ$1,0))/10^6*dollars_2019_2012*INDEX('Tax Percentages'!$B$23:$AG$23,MATCH(F$1,'Tax Percentages'!$B$4:$AG$4,0))</f>
        <v/>
      </c>
      <c r="G2" s="70">
        <f>INDEX('AEO Table 3'!$C$39:$AJ$39,MATCH(G$1,'AEO Table 3'!$C$1:$AJ$1,0))/10^6*dollars_2019_2012*INDEX('Tax Percentages'!$B$23:$AG$23,MATCH(G$1,'Tax Percentages'!$B$4:$AG$4,0))</f>
        <v/>
      </c>
      <c r="H2" s="70">
        <f>INDEX('AEO Table 3'!$C$39:$AJ$39,MATCH(H$1,'AEO Table 3'!$C$1:$AJ$1,0))/10^6*dollars_2019_2012*INDEX('Tax Percentages'!$B$23:$AG$23,MATCH(H$1,'Tax Percentages'!$B$4:$AG$4,0))</f>
        <v/>
      </c>
      <c r="I2" s="70">
        <f>INDEX('AEO Table 3'!$C$39:$AJ$39,MATCH(I$1,'AEO Table 3'!$C$1:$AJ$1,0))/10^6*dollars_2019_2012*INDEX('Tax Percentages'!$B$23:$AG$23,MATCH(I$1,'Tax Percentages'!$B$4:$AG$4,0))</f>
        <v/>
      </c>
      <c r="J2" s="70">
        <f>INDEX('AEO Table 3'!$C$39:$AJ$39,MATCH(J$1,'AEO Table 3'!$C$1:$AJ$1,0))/10^6*dollars_2019_2012*INDEX('Tax Percentages'!$B$23:$AG$23,MATCH(J$1,'Tax Percentages'!$B$4:$AG$4,0))</f>
        <v/>
      </c>
      <c r="K2" s="70">
        <f>INDEX('AEO Table 3'!$C$39:$AJ$39,MATCH(K$1,'AEO Table 3'!$C$1:$AJ$1,0))/10^6*dollars_2019_2012*INDEX('Tax Percentages'!$B$23:$AG$23,MATCH(K$1,'Tax Percentages'!$B$4:$AG$4,0))</f>
        <v/>
      </c>
      <c r="L2" s="70">
        <f>INDEX('AEO Table 3'!$C$39:$AJ$39,MATCH(L$1,'AEO Table 3'!$C$1:$AJ$1,0))/10^6*dollars_2019_2012*INDEX('Tax Percentages'!$B$23:$AG$23,MATCH(L$1,'Tax Percentages'!$B$4:$AG$4,0))</f>
        <v/>
      </c>
      <c r="M2" s="70">
        <f>INDEX('AEO Table 3'!$C$39:$AJ$39,MATCH(M$1,'AEO Table 3'!$C$1:$AJ$1,0))/10^6*dollars_2019_2012*INDEX('Tax Percentages'!$B$23:$AG$23,MATCH(M$1,'Tax Percentages'!$B$4:$AG$4,0))</f>
        <v/>
      </c>
      <c r="N2" s="70">
        <f>INDEX('AEO Table 3'!$C$39:$AJ$39,MATCH(N$1,'AEO Table 3'!$C$1:$AJ$1,0))/10^6*dollars_2019_2012*INDEX('Tax Percentages'!$B$23:$AG$23,MATCH(N$1,'Tax Percentages'!$B$4:$AG$4,0))</f>
        <v/>
      </c>
      <c r="O2" s="70">
        <f>INDEX('AEO Table 3'!$C$39:$AJ$39,MATCH(O$1,'AEO Table 3'!$C$1:$AJ$1,0))/10^6*dollars_2019_2012*INDEX('Tax Percentages'!$B$23:$AG$23,MATCH(O$1,'Tax Percentages'!$B$4:$AG$4,0))</f>
        <v/>
      </c>
      <c r="P2" s="70">
        <f>INDEX('AEO Table 3'!$C$39:$AJ$39,MATCH(P$1,'AEO Table 3'!$C$1:$AJ$1,0))/10^6*dollars_2019_2012*INDEX('Tax Percentages'!$B$23:$AG$23,MATCH(P$1,'Tax Percentages'!$B$4:$AG$4,0))</f>
        <v/>
      </c>
      <c r="Q2" s="70">
        <f>INDEX('AEO Table 3'!$C$39:$AJ$39,MATCH(Q$1,'AEO Table 3'!$C$1:$AJ$1,0))/10^6*dollars_2019_2012*INDEX('Tax Percentages'!$B$23:$AG$23,MATCH(Q$1,'Tax Percentages'!$B$4:$AG$4,0))</f>
        <v/>
      </c>
      <c r="R2" s="70">
        <f>INDEX('AEO Table 3'!$C$39:$AJ$39,MATCH(R$1,'AEO Table 3'!$C$1:$AJ$1,0))/10^6*dollars_2019_2012*INDEX('Tax Percentages'!$B$23:$AG$23,MATCH(R$1,'Tax Percentages'!$B$4:$AG$4,0))</f>
        <v/>
      </c>
      <c r="S2" s="70">
        <f>INDEX('AEO Table 3'!$C$39:$AJ$39,MATCH(S$1,'AEO Table 3'!$C$1:$AJ$1,0))/10^6*dollars_2019_2012*INDEX('Tax Percentages'!$B$23:$AG$23,MATCH(S$1,'Tax Percentages'!$B$4:$AG$4,0))</f>
        <v/>
      </c>
      <c r="T2" s="70">
        <f>INDEX('AEO Table 3'!$C$39:$AJ$39,MATCH(T$1,'AEO Table 3'!$C$1:$AJ$1,0))/10^6*dollars_2019_2012*INDEX('Tax Percentages'!$B$23:$AG$23,MATCH(T$1,'Tax Percentages'!$B$4:$AG$4,0))</f>
        <v/>
      </c>
      <c r="U2" s="70">
        <f>INDEX('AEO Table 3'!$C$39:$AJ$39,MATCH(U$1,'AEO Table 3'!$C$1:$AJ$1,0))/10^6*dollars_2019_2012*INDEX('Tax Percentages'!$B$23:$AG$23,MATCH(U$1,'Tax Percentages'!$B$4:$AG$4,0))</f>
        <v/>
      </c>
      <c r="V2" s="70">
        <f>INDEX('AEO Table 3'!$C$39:$AJ$39,MATCH(V$1,'AEO Table 3'!$C$1:$AJ$1,0))/10^6*dollars_2019_2012*INDEX('Tax Percentages'!$B$23:$AG$23,MATCH(V$1,'Tax Percentages'!$B$4:$AG$4,0))</f>
        <v/>
      </c>
      <c r="W2" s="70">
        <f>INDEX('AEO Table 3'!$C$39:$AJ$39,MATCH(W$1,'AEO Table 3'!$C$1:$AJ$1,0))/10^6*dollars_2019_2012*INDEX('Tax Percentages'!$B$23:$AG$23,MATCH(W$1,'Tax Percentages'!$B$4:$AG$4,0))</f>
        <v/>
      </c>
      <c r="X2" s="70">
        <f>INDEX('AEO Table 3'!$C$39:$AJ$39,MATCH(X$1,'AEO Table 3'!$C$1:$AJ$1,0))/10^6*dollars_2019_2012*INDEX('Tax Percentages'!$B$23:$AG$23,MATCH(X$1,'Tax Percentages'!$B$4:$AG$4,0))</f>
        <v/>
      </c>
      <c r="Y2" s="70">
        <f>INDEX('AEO Table 3'!$C$39:$AJ$39,MATCH(Y$1,'AEO Table 3'!$C$1:$AJ$1,0))/10^6*dollars_2019_2012*INDEX('Tax Percentages'!$B$23:$AG$23,MATCH(Y$1,'Tax Percentages'!$B$4:$AG$4,0))</f>
        <v/>
      </c>
      <c r="Z2" s="70">
        <f>INDEX('AEO Table 3'!$C$39:$AJ$39,MATCH(Z$1,'AEO Table 3'!$C$1:$AJ$1,0))/10^6*dollars_2019_2012*INDEX('Tax Percentages'!$B$23:$AG$23,MATCH(Z$1,'Tax Percentages'!$B$4:$AG$4,0))</f>
        <v/>
      </c>
      <c r="AA2" s="70">
        <f>INDEX('AEO Table 3'!$C$39:$AJ$39,MATCH(AA$1,'AEO Table 3'!$C$1:$AJ$1,0))/10^6*dollars_2019_2012*INDEX('Tax Percentages'!$B$23:$AG$23,MATCH(AA$1,'Tax Percentages'!$B$4:$AG$4,0))</f>
        <v/>
      </c>
      <c r="AB2" s="70">
        <f>INDEX('AEO Table 3'!$C$39:$AJ$39,MATCH(AB$1,'AEO Table 3'!$C$1:$AJ$1,0))/10^6*dollars_2019_2012*INDEX('Tax Percentages'!$B$23:$AG$23,MATCH(AB$1,'Tax Percentages'!$B$4:$AG$4,0))</f>
        <v/>
      </c>
      <c r="AC2" s="70">
        <f>INDEX('AEO Table 3'!$C$39:$AJ$39,MATCH(AC$1,'AEO Table 3'!$C$1:$AJ$1,0))/10^6*dollars_2019_2012*INDEX('Tax Percentages'!$B$23:$AG$23,MATCH(AC$1,'Tax Percentages'!$B$4:$AG$4,0))</f>
        <v/>
      </c>
      <c r="AD2" s="70">
        <f>INDEX('AEO Table 3'!$C$39:$AJ$39,MATCH(AD$1,'AEO Table 3'!$C$1:$AJ$1,0))/10^6*dollars_2019_2012*INDEX('Tax Percentages'!$B$23:$AG$23,MATCH(AD$1,'Tax Percentages'!$B$4:$AG$4,0))</f>
        <v/>
      </c>
      <c r="AE2" s="70">
        <f>INDEX('AEO Table 3'!$C$39:$AJ$39,MATCH(AE$1,'AEO Table 3'!$C$1:$AJ$1,0))/10^6*dollars_2019_2012*INDEX('Tax Percentages'!$B$23:$AG$23,MATCH(AE$1,'Tax Percentages'!$B$4:$AG$4,0))</f>
        <v/>
      </c>
      <c r="AF2" s="70">
        <f>INDEX('AEO Table 3'!$C$39:$AJ$39,MATCH(AF$1,'AEO Table 3'!$C$1:$AJ$1,0))/10^6*dollars_2019_2012*INDEX('Tax Percentages'!$B$23:$AG$23,MATCH(AF$1,'Tax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3'!$C$16:$AJ$16,MATCH(B$1,'AEO Table 3'!$C$1:$AJ$1,0))/10^6*dollars_2019_2012*INDEX('Tax Percentages'!$B$23:$AG$23,MATCH(B$1,'Tax Percentages'!$B$4:$AG$4,0))</f>
        <v/>
      </c>
      <c r="C4" s="70">
        <f>INDEX('AEO Table 3'!$C$16:$AJ$16,MATCH(C$1,'AEO Table 3'!$C$1:$AJ$1,0))/10^6*dollars_2019_2012*INDEX('Tax Percentages'!$B$23:$AG$23,MATCH(C$1,'Tax Percentages'!$B$4:$AG$4,0))</f>
        <v/>
      </c>
      <c r="D4" s="70">
        <f>INDEX('AEO Table 3'!$C$16:$AJ$16,MATCH(D$1,'AEO Table 3'!$C$1:$AJ$1,0))/10^6*dollars_2019_2012*INDEX('Tax Percentages'!$B$23:$AG$23,MATCH(D$1,'Tax Percentages'!$B$4:$AG$4,0))</f>
        <v/>
      </c>
      <c r="E4" s="70">
        <f>INDEX('AEO Table 3'!$C$16:$AJ$16,MATCH(E$1,'AEO Table 3'!$C$1:$AJ$1,0))/10^6*dollars_2019_2012*INDEX('Tax Percentages'!$B$23:$AG$23,MATCH(E$1,'Tax Percentages'!$B$4:$AG$4,0))</f>
        <v/>
      </c>
      <c r="F4" s="70">
        <f>INDEX('AEO Table 3'!$C$16:$AJ$16,MATCH(F$1,'AEO Table 3'!$C$1:$AJ$1,0))/10^6*dollars_2019_2012*INDEX('Tax Percentages'!$B$23:$AG$23,MATCH(F$1,'Tax Percentages'!$B$4:$AG$4,0))</f>
        <v/>
      </c>
      <c r="G4" s="70">
        <f>INDEX('AEO Table 3'!$C$16:$AJ$16,MATCH(G$1,'AEO Table 3'!$C$1:$AJ$1,0))/10^6*dollars_2019_2012*INDEX('Tax Percentages'!$B$23:$AG$23,MATCH(G$1,'Tax Percentages'!$B$4:$AG$4,0))</f>
        <v/>
      </c>
      <c r="H4" s="70">
        <f>INDEX('AEO Table 3'!$C$16:$AJ$16,MATCH(H$1,'AEO Table 3'!$C$1:$AJ$1,0))/10^6*dollars_2019_2012*INDEX('Tax Percentages'!$B$23:$AG$23,MATCH(H$1,'Tax Percentages'!$B$4:$AG$4,0))</f>
        <v/>
      </c>
      <c r="I4" s="70">
        <f>INDEX('AEO Table 3'!$C$16:$AJ$16,MATCH(I$1,'AEO Table 3'!$C$1:$AJ$1,0))/10^6*dollars_2019_2012*INDEX('Tax Percentages'!$B$23:$AG$23,MATCH(I$1,'Tax Percentages'!$B$4:$AG$4,0))</f>
        <v/>
      </c>
      <c r="J4" s="70">
        <f>INDEX('AEO Table 3'!$C$16:$AJ$16,MATCH(J$1,'AEO Table 3'!$C$1:$AJ$1,0))/10^6*dollars_2019_2012*INDEX('Tax Percentages'!$B$23:$AG$23,MATCH(J$1,'Tax Percentages'!$B$4:$AG$4,0))</f>
        <v/>
      </c>
      <c r="K4" s="70">
        <f>INDEX('AEO Table 3'!$C$16:$AJ$16,MATCH(K$1,'AEO Table 3'!$C$1:$AJ$1,0))/10^6*dollars_2019_2012*INDEX('Tax Percentages'!$B$23:$AG$23,MATCH(K$1,'Tax Percentages'!$B$4:$AG$4,0))</f>
        <v/>
      </c>
      <c r="L4" s="70">
        <f>INDEX('AEO Table 3'!$C$16:$AJ$16,MATCH(L$1,'AEO Table 3'!$C$1:$AJ$1,0))/10^6*dollars_2019_2012*INDEX('Tax Percentages'!$B$23:$AG$23,MATCH(L$1,'Tax Percentages'!$B$4:$AG$4,0))</f>
        <v/>
      </c>
      <c r="M4" s="70">
        <f>INDEX('AEO Table 3'!$C$16:$AJ$16,MATCH(M$1,'AEO Table 3'!$C$1:$AJ$1,0))/10^6*dollars_2019_2012*INDEX('Tax Percentages'!$B$23:$AG$23,MATCH(M$1,'Tax Percentages'!$B$4:$AG$4,0))</f>
        <v/>
      </c>
      <c r="N4" s="70">
        <f>INDEX('AEO Table 3'!$C$16:$AJ$16,MATCH(N$1,'AEO Table 3'!$C$1:$AJ$1,0))/10^6*dollars_2019_2012*INDEX('Tax Percentages'!$B$23:$AG$23,MATCH(N$1,'Tax Percentages'!$B$4:$AG$4,0))</f>
        <v/>
      </c>
      <c r="O4" s="70">
        <f>INDEX('AEO Table 3'!$C$16:$AJ$16,MATCH(O$1,'AEO Table 3'!$C$1:$AJ$1,0))/10^6*dollars_2019_2012*INDEX('Tax Percentages'!$B$23:$AG$23,MATCH(O$1,'Tax Percentages'!$B$4:$AG$4,0))</f>
        <v/>
      </c>
      <c r="P4" s="70">
        <f>INDEX('AEO Table 3'!$C$16:$AJ$16,MATCH(P$1,'AEO Table 3'!$C$1:$AJ$1,0))/10^6*dollars_2019_2012*INDEX('Tax Percentages'!$B$23:$AG$23,MATCH(P$1,'Tax Percentages'!$B$4:$AG$4,0))</f>
        <v/>
      </c>
      <c r="Q4" s="70">
        <f>INDEX('AEO Table 3'!$C$16:$AJ$16,MATCH(Q$1,'AEO Table 3'!$C$1:$AJ$1,0))/10^6*dollars_2019_2012*INDEX('Tax Percentages'!$B$23:$AG$23,MATCH(Q$1,'Tax Percentages'!$B$4:$AG$4,0))</f>
        <v/>
      </c>
      <c r="R4" s="70">
        <f>INDEX('AEO Table 3'!$C$16:$AJ$16,MATCH(R$1,'AEO Table 3'!$C$1:$AJ$1,0))/10^6*dollars_2019_2012*INDEX('Tax Percentages'!$B$23:$AG$23,MATCH(R$1,'Tax Percentages'!$B$4:$AG$4,0))</f>
        <v/>
      </c>
      <c r="S4" s="70">
        <f>INDEX('AEO Table 3'!$C$16:$AJ$16,MATCH(S$1,'AEO Table 3'!$C$1:$AJ$1,0))/10^6*dollars_2019_2012*INDEX('Tax Percentages'!$B$23:$AG$23,MATCH(S$1,'Tax Percentages'!$B$4:$AG$4,0))</f>
        <v/>
      </c>
      <c r="T4" s="70">
        <f>INDEX('AEO Table 3'!$C$16:$AJ$16,MATCH(T$1,'AEO Table 3'!$C$1:$AJ$1,0))/10^6*dollars_2019_2012*INDEX('Tax Percentages'!$B$23:$AG$23,MATCH(T$1,'Tax Percentages'!$B$4:$AG$4,0))</f>
        <v/>
      </c>
      <c r="U4" s="70">
        <f>INDEX('AEO Table 3'!$C$16:$AJ$16,MATCH(U$1,'AEO Table 3'!$C$1:$AJ$1,0))/10^6*dollars_2019_2012*INDEX('Tax Percentages'!$B$23:$AG$23,MATCH(U$1,'Tax Percentages'!$B$4:$AG$4,0))</f>
        <v/>
      </c>
      <c r="V4" s="70">
        <f>INDEX('AEO Table 3'!$C$16:$AJ$16,MATCH(V$1,'AEO Table 3'!$C$1:$AJ$1,0))/10^6*dollars_2019_2012*INDEX('Tax Percentages'!$B$23:$AG$23,MATCH(V$1,'Tax Percentages'!$B$4:$AG$4,0))</f>
        <v/>
      </c>
      <c r="W4" s="70">
        <f>INDEX('AEO Table 3'!$C$16:$AJ$16,MATCH(W$1,'AEO Table 3'!$C$1:$AJ$1,0))/10^6*dollars_2019_2012*INDEX('Tax Percentages'!$B$23:$AG$23,MATCH(W$1,'Tax Percentages'!$B$4:$AG$4,0))</f>
        <v/>
      </c>
      <c r="X4" s="70">
        <f>INDEX('AEO Table 3'!$C$16:$AJ$16,MATCH(X$1,'AEO Table 3'!$C$1:$AJ$1,0))/10^6*dollars_2019_2012*INDEX('Tax Percentages'!$B$23:$AG$23,MATCH(X$1,'Tax Percentages'!$B$4:$AG$4,0))</f>
        <v/>
      </c>
      <c r="Y4" s="70">
        <f>INDEX('AEO Table 3'!$C$16:$AJ$16,MATCH(Y$1,'AEO Table 3'!$C$1:$AJ$1,0))/10^6*dollars_2019_2012*INDEX('Tax Percentages'!$B$23:$AG$23,MATCH(Y$1,'Tax Percentages'!$B$4:$AG$4,0))</f>
        <v/>
      </c>
      <c r="Z4" s="70">
        <f>INDEX('AEO Table 3'!$C$16:$AJ$16,MATCH(Z$1,'AEO Table 3'!$C$1:$AJ$1,0))/10^6*dollars_2019_2012*INDEX('Tax Percentages'!$B$23:$AG$23,MATCH(Z$1,'Tax Percentages'!$B$4:$AG$4,0))</f>
        <v/>
      </c>
      <c r="AA4" s="70">
        <f>INDEX('AEO Table 3'!$C$16:$AJ$16,MATCH(AA$1,'AEO Table 3'!$C$1:$AJ$1,0))/10^6*dollars_2019_2012*INDEX('Tax Percentages'!$B$23:$AG$23,MATCH(AA$1,'Tax Percentages'!$B$4:$AG$4,0))</f>
        <v/>
      </c>
      <c r="AB4" s="70">
        <f>INDEX('AEO Table 3'!$C$16:$AJ$16,MATCH(AB$1,'AEO Table 3'!$C$1:$AJ$1,0))/10^6*dollars_2019_2012*INDEX('Tax Percentages'!$B$23:$AG$23,MATCH(AB$1,'Tax Percentages'!$B$4:$AG$4,0))</f>
        <v/>
      </c>
      <c r="AC4" s="70">
        <f>INDEX('AEO Table 3'!$C$16:$AJ$16,MATCH(AC$1,'AEO Table 3'!$C$1:$AJ$1,0))/10^6*dollars_2019_2012*INDEX('Tax Percentages'!$B$23:$AG$23,MATCH(AC$1,'Tax Percentages'!$B$4:$AG$4,0))</f>
        <v/>
      </c>
      <c r="AD4" s="70">
        <f>INDEX('AEO Table 3'!$C$16:$AJ$16,MATCH(AD$1,'AEO Table 3'!$C$1:$AJ$1,0))/10^6*dollars_2019_2012*INDEX('Tax Percentages'!$B$23:$AG$23,MATCH(AD$1,'Tax Percentages'!$B$4:$AG$4,0))</f>
        <v/>
      </c>
      <c r="AE4" s="70">
        <f>INDEX('AEO Table 3'!$C$16:$AJ$16,MATCH(AE$1,'AEO Table 3'!$C$1:$AJ$1,0))/10^6*dollars_2019_2012*INDEX('Tax Percentages'!$B$23:$AG$23,MATCH(AE$1,'Tax Percentages'!$B$4:$AG$4,0))</f>
        <v/>
      </c>
      <c r="AF4" s="70">
        <f>INDEX('AEO Table 3'!$C$16:$AJ$16,MATCH(AF$1,'AEO Table 3'!$C$1:$AJ$1,0))/10^6*dollars_2019_2012*INDEX('Tax Percentages'!$B$23:$AG$23,MATCH(AF$1,'Tax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3'!$C$22:$AJ$22,MATCH(B$1,'AEO Table 3'!$C$1:$AJ$1,0))/10^6*dollars_2019_2012*INDEX('Tax Percentages'!$B$23:$AG$23,MATCH(B$1,'Tax Percentages'!$B$4:$AG$4,0))</f>
        <v/>
      </c>
      <c r="C5" s="70">
        <f>INDEX('AEO Table 3'!$C$22:$AJ$22,MATCH(C$1,'AEO Table 3'!$C$1:$AJ$1,0))/10^6*dollars_2019_2012*INDEX('Tax Percentages'!$B$23:$AG$23,MATCH(C$1,'Tax Percentages'!$B$4:$AG$4,0))</f>
        <v/>
      </c>
      <c r="D5" s="70">
        <f>INDEX('AEO Table 3'!$C$22:$AJ$22,MATCH(D$1,'AEO Table 3'!$C$1:$AJ$1,0))/10^6*dollars_2019_2012*INDEX('Tax Percentages'!$B$23:$AG$23,MATCH(D$1,'Tax Percentages'!$B$4:$AG$4,0))</f>
        <v/>
      </c>
      <c r="E5" s="70">
        <f>INDEX('AEO Table 3'!$C$22:$AJ$22,MATCH(E$1,'AEO Table 3'!$C$1:$AJ$1,0))/10^6*dollars_2019_2012*INDEX('Tax Percentages'!$B$23:$AG$23,MATCH(E$1,'Tax Percentages'!$B$4:$AG$4,0))</f>
        <v/>
      </c>
      <c r="F5" s="70">
        <f>INDEX('AEO Table 3'!$C$22:$AJ$22,MATCH(F$1,'AEO Table 3'!$C$1:$AJ$1,0))/10^6*dollars_2019_2012*INDEX('Tax Percentages'!$B$23:$AG$23,MATCH(F$1,'Tax Percentages'!$B$4:$AG$4,0))</f>
        <v/>
      </c>
      <c r="G5" s="70">
        <f>INDEX('AEO Table 3'!$C$22:$AJ$22,MATCH(G$1,'AEO Table 3'!$C$1:$AJ$1,0))/10^6*dollars_2019_2012*INDEX('Tax Percentages'!$B$23:$AG$23,MATCH(G$1,'Tax Percentages'!$B$4:$AG$4,0))</f>
        <v/>
      </c>
      <c r="H5" s="70">
        <f>INDEX('AEO Table 3'!$C$22:$AJ$22,MATCH(H$1,'AEO Table 3'!$C$1:$AJ$1,0))/10^6*dollars_2019_2012*INDEX('Tax Percentages'!$B$23:$AG$23,MATCH(H$1,'Tax Percentages'!$B$4:$AG$4,0))</f>
        <v/>
      </c>
      <c r="I5" s="70">
        <f>INDEX('AEO Table 3'!$C$22:$AJ$22,MATCH(I$1,'AEO Table 3'!$C$1:$AJ$1,0))/10^6*dollars_2019_2012*INDEX('Tax Percentages'!$B$23:$AG$23,MATCH(I$1,'Tax Percentages'!$B$4:$AG$4,0))</f>
        <v/>
      </c>
      <c r="J5" s="70">
        <f>INDEX('AEO Table 3'!$C$22:$AJ$22,MATCH(J$1,'AEO Table 3'!$C$1:$AJ$1,0))/10^6*dollars_2019_2012*INDEX('Tax Percentages'!$B$23:$AG$23,MATCH(J$1,'Tax Percentages'!$B$4:$AG$4,0))</f>
        <v/>
      </c>
      <c r="K5" s="70">
        <f>INDEX('AEO Table 3'!$C$22:$AJ$22,MATCH(K$1,'AEO Table 3'!$C$1:$AJ$1,0))/10^6*dollars_2019_2012*INDEX('Tax Percentages'!$B$23:$AG$23,MATCH(K$1,'Tax Percentages'!$B$4:$AG$4,0))</f>
        <v/>
      </c>
      <c r="L5" s="70">
        <f>INDEX('AEO Table 3'!$C$22:$AJ$22,MATCH(L$1,'AEO Table 3'!$C$1:$AJ$1,0))/10^6*dollars_2019_2012*INDEX('Tax Percentages'!$B$23:$AG$23,MATCH(L$1,'Tax Percentages'!$B$4:$AG$4,0))</f>
        <v/>
      </c>
      <c r="M5" s="70">
        <f>INDEX('AEO Table 3'!$C$22:$AJ$22,MATCH(M$1,'AEO Table 3'!$C$1:$AJ$1,0))/10^6*dollars_2019_2012*INDEX('Tax Percentages'!$B$23:$AG$23,MATCH(M$1,'Tax Percentages'!$B$4:$AG$4,0))</f>
        <v/>
      </c>
      <c r="N5" s="70">
        <f>INDEX('AEO Table 3'!$C$22:$AJ$22,MATCH(N$1,'AEO Table 3'!$C$1:$AJ$1,0))/10^6*dollars_2019_2012*INDEX('Tax Percentages'!$B$23:$AG$23,MATCH(N$1,'Tax Percentages'!$B$4:$AG$4,0))</f>
        <v/>
      </c>
      <c r="O5" s="70">
        <f>INDEX('AEO Table 3'!$C$22:$AJ$22,MATCH(O$1,'AEO Table 3'!$C$1:$AJ$1,0))/10^6*dollars_2019_2012*INDEX('Tax Percentages'!$B$23:$AG$23,MATCH(O$1,'Tax Percentages'!$B$4:$AG$4,0))</f>
        <v/>
      </c>
      <c r="P5" s="70">
        <f>INDEX('AEO Table 3'!$C$22:$AJ$22,MATCH(P$1,'AEO Table 3'!$C$1:$AJ$1,0))/10^6*dollars_2019_2012*INDEX('Tax Percentages'!$B$23:$AG$23,MATCH(P$1,'Tax Percentages'!$B$4:$AG$4,0))</f>
        <v/>
      </c>
      <c r="Q5" s="70">
        <f>INDEX('AEO Table 3'!$C$22:$AJ$22,MATCH(Q$1,'AEO Table 3'!$C$1:$AJ$1,0))/10^6*dollars_2019_2012*INDEX('Tax Percentages'!$B$23:$AG$23,MATCH(Q$1,'Tax Percentages'!$B$4:$AG$4,0))</f>
        <v/>
      </c>
      <c r="R5" s="70">
        <f>INDEX('AEO Table 3'!$C$22:$AJ$22,MATCH(R$1,'AEO Table 3'!$C$1:$AJ$1,0))/10^6*dollars_2019_2012*INDEX('Tax Percentages'!$B$23:$AG$23,MATCH(R$1,'Tax Percentages'!$B$4:$AG$4,0))</f>
        <v/>
      </c>
      <c r="S5" s="70">
        <f>INDEX('AEO Table 3'!$C$22:$AJ$22,MATCH(S$1,'AEO Table 3'!$C$1:$AJ$1,0))/10^6*dollars_2019_2012*INDEX('Tax Percentages'!$B$23:$AG$23,MATCH(S$1,'Tax Percentages'!$B$4:$AG$4,0))</f>
        <v/>
      </c>
      <c r="T5" s="70">
        <f>INDEX('AEO Table 3'!$C$22:$AJ$22,MATCH(T$1,'AEO Table 3'!$C$1:$AJ$1,0))/10^6*dollars_2019_2012*INDEX('Tax Percentages'!$B$23:$AG$23,MATCH(T$1,'Tax Percentages'!$B$4:$AG$4,0))</f>
        <v/>
      </c>
      <c r="U5" s="70">
        <f>INDEX('AEO Table 3'!$C$22:$AJ$22,MATCH(U$1,'AEO Table 3'!$C$1:$AJ$1,0))/10^6*dollars_2019_2012*INDEX('Tax Percentages'!$B$23:$AG$23,MATCH(U$1,'Tax Percentages'!$B$4:$AG$4,0))</f>
        <v/>
      </c>
      <c r="V5" s="70">
        <f>INDEX('AEO Table 3'!$C$22:$AJ$22,MATCH(V$1,'AEO Table 3'!$C$1:$AJ$1,0))/10^6*dollars_2019_2012*INDEX('Tax Percentages'!$B$23:$AG$23,MATCH(V$1,'Tax Percentages'!$B$4:$AG$4,0))</f>
        <v/>
      </c>
      <c r="W5" s="70">
        <f>INDEX('AEO Table 3'!$C$22:$AJ$22,MATCH(W$1,'AEO Table 3'!$C$1:$AJ$1,0))/10^6*dollars_2019_2012*INDEX('Tax Percentages'!$B$23:$AG$23,MATCH(W$1,'Tax Percentages'!$B$4:$AG$4,0))</f>
        <v/>
      </c>
      <c r="X5" s="70">
        <f>INDEX('AEO Table 3'!$C$22:$AJ$22,MATCH(X$1,'AEO Table 3'!$C$1:$AJ$1,0))/10^6*dollars_2019_2012*INDEX('Tax Percentages'!$B$23:$AG$23,MATCH(X$1,'Tax Percentages'!$B$4:$AG$4,0))</f>
        <v/>
      </c>
      <c r="Y5" s="70">
        <f>INDEX('AEO Table 3'!$C$22:$AJ$22,MATCH(Y$1,'AEO Table 3'!$C$1:$AJ$1,0))/10^6*dollars_2019_2012*INDEX('Tax Percentages'!$B$23:$AG$23,MATCH(Y$1,'Tax Percentages'!$B$4:$AG$4,0))</f>
        <v/>
      </c>
      <c r="Z5" s="70">
        <f>INDEX('AEO Table 3'!$C$22:$AJ$22,MATCH(Z$1,'AEO Table 3'!$C$1:$AJ$1,0))/10^6*dollars_2019_2012*INDEX('Tax Percentages'!$B$23:$AG$23,MATCH(Z$1,'Tax Percentages'!$B$4:$AG$4,0))</f>
        <v/>
      </c>
      <c r="AA5" s="70">
        <f>INDEX('AEO Table 3'!$C$22:$AJ$22,MATCH(AA$1,'AEO Table 3'!$C$1:$AJ$1,0))/10^6*dollars_2019_2012*INDEX('Tax Percentages'!$B$23:$AG$23,MATCH(AA$1,'Tax Percentages'!$B$4:$AG$4,0))</f>
        <v/>
      </c>
      <c r="AB5" s="70">
        <f>INDEX('AEO Table 3'!$C$22:$AJ$22,MATCH(AB$1,'AEO Table 3'!$C$1:$AJ$1,0))/10^6*dollars_2019_2012*INDEX('Tax Percentages'!$B$23:$AG$23,MATCH(AB$1,'Tax Percentages'!$B$4:$AG$4,0))</f>
        <v/>
      </c>
      <c r="AC5" s="70">
        <f>INDEX('AEO Table 3'!$C$22:$AJ$22,MATCH(AC$1,'AEO Table 3'!$C$1:$AJ$1,0))/10^6*dollars_2019_2012*INDEX('Tax Percentages'!$B$23:$AG$23,MATCH(AC$1,'Tax Percentages'!$B$4:$AG$4,0))</f>
        <v/>
      </c>
      <c r="AD5" s="70">
        <f>INDEX('AEO Table 3'!$C$22:$AJ$22,MATCH(AD$1,'AEO Table 3'!$C$1:$AJ$1,0))/10^6*dollars_2019_2012*INDEX('Tax Percentages'!$B$23:$AG$23,MATCH(AD$1,'Tax Percentages'!$B$4:$AG$4,0))</f>
        <v/>
      </c>
      <c r="AE5" s="70">
        <f>INDEX('AEO Table 3'!$C$22:$AJ$22,MATCH(AE$1,'AEO Table 3'!$C$1:$AJ$1,0))/10^6*dollars_2019_2012*INDEX('Tax Percentages'!$B$23:$AG$23,MATCH(AE$1,'Tax Percentages'!$B$4:$AG$4,0))</f>
        <v/>
      </c>
      <c r="AF5" s="70">
        <f>INDEX('AEO Table 3'!$C$22:$AJ$22,MATCH(AF$1,'AEO Table 3'!$C$1:$AJ$1,0))/10^6*dollars_2019_2012*INDEX('Tax Percentages'!$B$23:$AG$23,MATCH(AF$1,'Tax Percentages'!$B$4:$AG$4,0))</f>
        <v/>
      </c>
    </row>
    <row r="6">
      <c r="A6" s="18" t="inlineStr">
        <is>
          <t>Industry Sector</t>
        </is>
      </c>
      <c r="B6" s="70">
        <f>INDEX('AEO Table 3'!$C$29:$AJ$29,MATCH(B$1,'AEO Table 3'!$C$1:$AJ$1,0))/10^6*dollars_2019_2012*INDEX('Tax Percentages'!$B$23:$AG$23,MATCH(B$1,'Tax Percentages'!$B$4:$AG$4,0))</f>
        <v/>
      </c>
      <c r="C6" s="70">
        <f>INDEX('AEO Table 3'!$C$29:$AJ$29,MATCH(C$1,'AEO Table 3'!$C$1:$AJ$1,0))/10^6*dollars_2019_2012*INDEX('Tax Percentages'!$B$23:$AG$23,MATCH(C$1,'Tax Percentages'!$B$4:$AG$4,0))</f>
        <v/>
      </c>
      <c r="D6" s="70">
        <f>INDEX('AEO Table 3'!$C$29:$AJ$29,MATCH(D$1,'AEO Table 3'!$C$1:$AJ$1,0))/10^6*dollars_2019_2012*INDEX('Tax Percentages'!$B$23:$AG$23,MATCH(D$1,'Tax Percentages'!$B$4:$AG$4,0))</f>
        <v/>
      </c>
      <c r="E6" s="70">
        <f>INDEX('AEO Table 3'!$C$29:$AJ$29,MATCH(E$1,'AEO Table 3'!$C$1:$AJ$1,0))/10^6*dollars_2019_2012*INDEX('Tax Percentages'!$B$23:$AG$23,MATCH(E$1,'Tax Percentages'!$B$4:$AG$4,0))</f>
        <v/>
      </c>
      <c r="F6" s="70">
        <f>INDEX('AEO Table 3'!$C$29:$AJ$29,MATCH(F$1,'AEO Table 3'!$C$1:$AJ$1,0))/10^6*dollars_2019_2012*INDEX('Tax Percentages'!$B$23:$AG$23,MATCH(F$1,'Tax Percentages'!$B$4:$AG$4,0))</f>
        <v/>
      </c>
      <c r="G6" s="70">
        <f>INDEX('AEO Table 3'!$C$29:$AJ$29,MATCH(G$1,'AEO Table 3'!$C$1:$AJ$1,0))/10^6*dollars_2019_2012*INDEX('Tax Percentages'!$B$23:$AG$23,MATCH(G$1,'Tax Percentages'!$B$4:$AG$4,0))</f>
        <v/>
      </c>
      <c r="H6" s="70">
        <f>INDEX('AEO Table 3'!$C$29:$AJ$29,MATCH(H$1,'AEO Table 3'!$C$1:$AJ$1,0))/10^6*dollars_2019_2012*INDEX('Tax Percentages'!$B$23:$AG$23,MATCH(H$1,'Tax Percentages'!$B$4:$AG$4,0))</f>
        <v/>
      </c>
      <c r="I6" s="70">
        <f>INDEX('AEO Table 3'!$C$29:$AJ$29,MATCH(I$1,'AEO Table 3'!$C$1:$AJ$1,0))/10^6*dollars_2019_2012*INDEX('Tax Percentages'!$B$23:$AG$23,MATCH(I$1,'Tax Percentages'!$B$4:$AG$4,0))</f>
        <v/>
      </c>
      <c r="J6" s="70">
        <f>INDEX('AEO Table 3'!$C$29:$AJ$29,MATCH(J$1,'AEO Table 3'!$C$1:$AJ$1,0))/10^6*dollars_2019_2012*INDEX('Tax Percentages'!$B$23:$AG$23,MATCH(J$1,'Tax Percentages'!$B$4:$AG$4,0))</f>
        <v/>
      </c>
      <c r="K6" s="70">
        <f>INDEX('AEO Table 3'!$C$29:$AJ$29,MATCH(K$1,'AEO Table 3'!$C$1:$AJ$1,0))/10^6*dollars_2019_2012*INDEX('Tax Percentages'!$B$23:$AG$23,MATCH(K$1,'Tax Percentages'!$B$4:$AG$4,0))</f>
        <v/>
      </c>
      <c r="L6" s="70">
        <f>INDEX('AEO Table 3'!$C$29:$AJ$29,MATCH(L$1,'AEO Table 3'!$C$1:$AJ$1,0))/10^6*dollars_2019_2012*INDEX('Tax Percentages'!$B$23:$AG$23,MATCH(L$1,'Tax Percentages'!$B$4:$AG$4,0))</f>
        <v/>
      </c>
      <c r="M6" s="70">
        <f>INDEX('AEO Table 3'!$C$29:$AJ$29,MATCH(M$1,'AEO Table 3'!$C$1:$AJ$1,0))/10^6*dollars_2019_2012*INDEX('Tax Percentages'!$B$23:$AG$23,MATCH(M$1,'Tax Percentages'!$B$4:$AG$4,0))</f>
        <v/>
      </c>
      <c r="N6" s="70">
        <f>INDEX('AEO Table 3'!$C$29:$AJ$29,MATCH(N$1,'AEO Table 3'!$C$1:$AJ$1,0))/10^6*dollars_2019_2012*INDEX('Tax Percentages'!$B$23:$AG$23,MATCH(N$1,'Tax Percentages'!$B$4:$AG$4,0))</f>
        <v/>
      </c>
      <c r="O6" s="70">
        <f>INDEX('AEO Table 3'!$C$29:$AJ$29,MATCH(O$1,'AEO Table 3'!$C$1:$AJ$1,0))/10^6*dollars_2019_2012*INDEX('Tax Percentages'!$B$23:$AG$23,MATCH(O$1,'Tax Percentages'!$B$4:$AG$4,0))</f>
        <v/>
      </c>
      <c r="P6" s="70">
        <f>INDEX('AEO Table 3'!$C$29:$AJ$29,MATCH(P$1,'AEO Table 3'!$C$1:$AJ$1,0))/10^6*dollars_2019_2012*INDEX('Tax Percentages'!$B$23:$AG$23,MATCH(P$1,'Tax Percentages'!$B$4:$AG$4,0))</f>
        <v/>
      </c>
      <c r="Q6" s="70">
        <f>INDEX('AEO Table 3'!$C$29:$AJ$29,MATCH(Q$1,'AEO Table 3'!$C$1:$AJ$1,0))/10^6*dollars_2019_2012*INDEX('Tax Percentages'!$B$23:$AG$23,MATCH(Q$1,'Tax Percentages'!$B$4:$AG$4,0))</f>
        <v/>
      </c>
      <c r="R6" s="70">
        <f>INDEX('AEO Table 3'!$C$29:$AJ$29,MATCH(R$1,'AEO Table 3'!$C$1:$AJ$1,0))/10^6*dollars_2019_2012*INDEX('Tax Percentages'!$B$23:$AG$23,MATCH(R$1,'Tax Percentages'!$B$4:$AG$4,0))</f>
        <v/>
      </c>
      <c r="S6" s="70">
        <f>INDEX('AEO Table 3'!$C$29:$AJ$29,MATCH(S$1,'AEO Table 3'!$C$1:$AJ$1,0))/10^6*dollars_2019_2012*INDEX('Tax Percentages'!$B$23:$AG$23,MATCH(S$1,'Tax Percentages'!$B$4:$AG$4,0))</f>
        <v/>
      </c>
      <c r="T6" s="70">
        <f>INDEX('AEO Table 3'!$C$29:$AJ$29,MATCH(T$1,'AEO Table 3'!$C$1:$AJ$1,0))/10^6*dollars_2019_2012*INDEX('Tax Percentages'!$B$23:$AG$23,MATCH(T$1,'Tax Percentages'!$B$4:$AG$4,0))</f>
        <v/>
      </c>
      <c r="U6" s="70">
        <f>INDEX('AEO Table 3'!$C$29:$AJ$29,MATCH(U$1,'AEO Table 3'!$C$1:$AJ$1,0))/10^6*dollars_2019_2012*INDEX('Tax Percentages'!$B$23:$AG$23,MATCH(U$1,'Tax Percentages'!$B$4:$AG$4,0))</f>
        <v/>
      </c>
      <c r="V6" s="70">
        <f>INDEX('AEO Table 3'!$C$29:$AJ$29,MATCH(V$1,'AEO Table 3'!$C$1:$AJ$1,0))/10^6*dollars_2019_2012*INDEX('Tax Percentages'!$B$23:$AG$23,MATCH(V$1,'Tax Percentages'!$B$4:$AG$4,0))</f>
        <v/>
      </c>
      <c r="W6" s="70">
        <f>INDEX('AEO Table 3'!$C$29:$AJ$29,MATCH(W$1,'AEO Table 3'!$C$1:$AJ$1,0))/10^6*dollars_2019_2012*INDEX('Tax Percentages'!$B$23:$AG$23,MATCH(W$1,'Tax Percentages'!$B$4:$AG$4,0))</f>
        <v/>
      </c>
      <c r="X6" s="70">
        <f>INDEX('AEO Table 3'!$C$29:$AJ$29,MATCH(X$1,'AEO Table 3'!$C$1:$AJ$1,0))/10^6*dollars_2019_2012*INDEX('Tax Percentages'!$B$23:$AG$23,MATCH(X$1,'Tax Percentages'!$B$4:$AG$4,0))</f>
        <v/>
      </c>
      <c r="Y6" s="70">
        <f>INDEX('AEO Table 3'!$C$29:$AJ$29,MATCH(Y$1,'AEO Table 3'!$C$1:$AJ$1,0))/10^6*dollars_2019_2012*INDEX('Tax Percentages'!$B$23:$AG$23,MATCH(Y$1,'Tax Percentages'!$B$4:$AG$4,0))</f>
        <v/>
      </c>
      <c r="Z6" s="70">
        <f>INDEX('AEO Table 3'!$C$29:$AJ$29,MATCH(Z$1,'AEO Table 3'!$C$1:$AJ$1,0))/10^6*dollars_2019_2012*INDEX('Tax Percentages'!$B$23:$AG$23,MATCH(Z$1,'Tax Percentages'!$B$4:$AG$4,0))</f>
        <v/>
      </c>
      <c r="AA6" s="70">
        <f>INDEX('AEO Table 3'!$C$29:$AJ$29,MATCH(AA$1,'AEO Table 3'!$C$1:$AJ$1,0))/10^6*dollars_2019_2012*INDEX('Tax Percentages'!$B$23:$AG$23,MATCH(AA$1,'Tax Percentages'!$B$4:$AG$4,0))</f>
        <v/>
      </c>
      <c r="AB6" s="70">
        <f>INDEX('AEO Table 3'!$C$29:$AJ$29,MATCH(AB$1,'AEO Table 3'!$C$1:$AJ$1,0))/10^6*dollars_2019_2012*INDEX('Tax Percentages'!$B$23:$AG$23,MATCH(AB$1,'Tax Percentages'!$B$4:$AG$4,0))</f>
        <v/>
      </c>
      <c r="AC6" s="70">
        <f>INDEX('AEO Table 3'!$C$29:$AJ$29,MATCH(AC$1,'AEO Table 3'!$C$1:$AJ$1,0))/10^6*dollars_2019_2012*INDEX('Tax Percentages'!$B$23:$AG$23,MATCH(AC$1,'Tax Percentages'!$B$4:$AG$4,0))</f>
        <v/>
      </c>
      <c r="AD6" s="70">
        <f>INDEX('AEO Table 3'!$C$29:$AJ$29,MATCH(AD$1,'AEO Table 3'!$C$1:$AJ$1,0))/10^6*dollars_2019_2012*INDEX('Tax Percentages'!$B$23:$AG$23,MATCH(AD$1,'Tax Percentages'!$B$4:$AG$4,0))</f>
        <v/>
      </c>
      <c r="AE6" s="70">
        <f>INDEX('AEO Table 3'!$C$29:$AJ$29,MATCH(AE$1,'AEO Table 3'!$C$1:$AJ$1,0))/10^6*dollars_2019_2012*INDEX('Tax Percentages'!$B$23:$AG$23,MATCH(AE$1,'Tax Percentages'!$B$4:$AG$4,0))</f>
        <v/>
      </c>
      <c r="AF6" s="70">
        <f>INDEX('AEO Table 3'!$C$29:$AJ$29,MATCH(AF$1,'AEO Table 3'!$C$1:$AJ$1,0))/10^6*dollars_2019_2012*INDEX('Tax Percentages'!$B$23:$AG$23,MATCH(AF$1,'Tax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abSelected="1" workbookViewId="0">
      <selection activeCell="C9" sqref="C9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Hydrogen!E$41*About!$A$101*INDEX('Tax Percentages'!$B$25:$AG$25,MATCH(B$1,'Tax Percentages'!$B$4:$AG$4,0))</f>
        <v/>
      </c>
      <c r="C2" s="43">
        <f>Hydrogen!F$41*About!$A$101*INDEX('Tax Percentages'!$B$25:$AG$25,MATCH(C$1,'Tax Percentages'!$B$4:$AG$4,0))</f>
        <v/>
      </c>
      <c r="D2" s="43">
        <f>Hydrogen!G$41*About!$A$101*INDEX('Tax Percentages'!$B$25:$AG$25,MATCH(D$1,'Tax Percentages'!$B$4:$AG$4,0))</f>
        <v/>
      </c>
      <c r="E2" s="43">
        <f>Hydrogen!H$41*About!$A$101*INDEX('Tax Percentages'!$B$25:$AG$25,MATCH(E$1,'Tax Percentages'!$B$4:$AG$4,0))</f>
        <v/>
      </c>
      <c r="F2" s="43">
        <f>Hydrogen!I$41*About!$A$101*INDEX('Tax Percentages'!$B$25:$AG$25,MATCH(F$1,'Tax Percentages'!$B$4:$AG$4,0))</f>
        <v/>
      </c>
      <c r="G2" s="43">
        <f>Hydrogen!J$41*About!$A$101*INDEX('Tax Percentages'!$B$25:$AG$25,MATCH(G$1,'Tax Percentages'!$B$4:$AG$4,0))</f>
        <v/>
      </c>
      <c r="H2" s="43">
        <f>Hydrogen!K$41*About!$A$101*INDEX('Tax Percentages'!$B$25:$AG$25,MATCH(H$1,'Tax Percentages'!$B$4:$AG$4,0))</f>
        <v/>
      </c>
      <c r="I2" s="43">
        <f>Hydrogen!L$41*About!$A$101*INDEX('Tax Percentages'!$B$25:$AG$25,MATCH(I$1,'Tax Percentages'!$B$4:$AG$4,0))</f>
        <v/>
      </c>
      <c r="J2" s="43">
        <f>Hydrogen!M$41*About!$A$101*INDEX('Tax Percentages'!$B$25:$AG$25,MATCH(J$1,'Tax Percentages'!$B$4:$AG$4,0))</f>
        <v/>
      </c>
      <c r="K2" s="43">
        <f>Hydrogen!N$41*About!$A$101*INDEX('Tax Percentages'!$B$25:$AG$25,MATCH(K$1,'Tax Percentages'!$B$4:$AG$4,0))</f>
        <v/>
      </c>
      <c r="L2" s="43">
        <f>Hydrogen!O$41*About!$A$101*INDEX('Tax Percentages'!$B$25:$AG$25,MATCH(L$1,'Tax Percentages'!$B$4:$AG$4,0))</f>
        <v/>
      </c>
      <c r="M2" s="43">
        <f>Hydrogen!P$41*About!$A$101*INDEX('Tax Percentages'!$B$25:$AG$25,MATCH(M$1,'Tax Percentages'!$B$4:$AG$4,0))</f>
        <v/>
      </c>
      <c r="N2" s="43">
        <f>Hydrogen!Q$41*About!$A$101*INDEX('Tax Percentages'!$B$25:$AG$25,MATCH(N$1,'Tax Percentages'!$B$4:$AG$4,0))</f>
        <v/>
      </c>
      <c r="O2" s="43">
        <f>Hydrogen!R$41*About!$A$101*INDEX('Tax Percentages'!$B$25:$AG$25,MATCH(O$1,'Tax Percentages'!$B$4:$AG$4,0))</f>
        <v/>
      </c>
      <c r="P2" s="43">
        <f>Hydrogen!S$41*About!$A$101*INDEX('Tax Percentages'!$B$25:$AG$25,MATCH(P$1,'Tax Percentages'!$B$4:$AG$4,0))</f>
        <v/>
      </c>
      <c r="Q2" s="43">
        <f>Hydrogen!T$41*About!$A$101*INDEX('Tax Percentages'!$B$25:$AG$25,MATCH(Q$1,'Tax Percentages'!$B$4:$AG$4,0))</f>
        <v/>
      </c>
      <c r="R2" s="43">
        <f>Hydrogen!U$41*About!$A$101*INDEX('Tax Percentages'!$B$25:$AG$25,MATCH(R$1,'Tax Percentages'!$B$4:$AG$4,0))</f>
        <v/>
      </c>
      <c r="S2" s="43">
        <f>Hydrogen!V$41*About!$A$101*INDEX('Tax Percentages'!$B$25:$AG$25,MATCH(S$1,'Tax Percentages'!$B$4:$AG$4,0))</f>
        <v/>
      </c>
      <c r="T2" s="43">
        <f>Hydrogen!W$41*About!$A$101*INDEX('Tax Percentages'!$B$25:$AG$25,MATCH(T$1,'Tax Percentages'!$B$4:$AG$4,0))</f>
        <v/>
      </c>
      <c r="U2" s="43">
        <f>Hydrogen!X$41*About!$A$101*INDEX('Tax Percentages'!$B$25:$AG$25,MATCH(U$1,'Tax Percentages'!$B$4:$AG$4,0))</f>
        <v/>
      </c>
      <c r="V2" s="43">
        <f>Hydrogen!Y$41*About!$A$101*INDEX('Tax Percentages'!$B$25:$AG$25,MATCH(V$1,'Tax Percentages'!$B$4:$AG$4,0))</f>
        <v/>
      </c>
      <c r="W2" s="43">
        <f>Hydrogen!Z$41*About!$A$101*INDEX('Tax Percentages'!$B$25:$AG$25,MATCH(W$1,'Tax Percentages'!$B$4:$AG$4,0))</f>
        <v/>
      </c>
      <c r="X2" s="43">
        <f>Hydrogen!AA$41*About!$A$101*INDEX('Tax Percentages'!$B$25:$AG$25,MATCH(X$1,'Tax Percentages'!$B$4:$AG$4,0))</f>
        <v/>
      </c>
      <c r="Y2" s="43">
        <f>Hydrogen!AB$41*About!$A$101*INDEX('Tax Percentages'!$B$25:$AG$25,MATCH(Y$1,'Tax Percentages'!$B$4:$AG$4,0))</f>
        <v/>
      </c>
      <c r="Z2" s="43">
        <f>Hydrogen!AC$41*About!$A$101*INDEX('Tax Percentages'!$B$25:$AG$25,MATCH(Z$1,'Tax Percentages'!$B$4:$AG$4,0))</f>
        <v/>
      </c>
      <c r="AA2" s="43">
        <f>Hydrogen!AD$41*About!$A$101*INDEX('Tax Percentages'!$B$25:$AG$25,MATCH(AA$1,'Tax Percentages'!$B$4:$AG$4,0))</f>
        <v/>
      </c>
      <c r="AB2" s="43">
        <f>Hydrogen!AE$41*About!$A$101*INDEX('Tax Percentages'!$B$25:$AG$25,MATCH(AB$1,'Tax Percentages'!$B$4:$AG$4,0))</f>
        <v/>
      </c>
      <c r="AC2" s="43">
        <f>Hydrogen!AF$41*About!$A$101*INDEX('Tax Percentages'!$B$25:$AG$25,MATCH(AC$1,'Tax Percentages'!$B$4:$AG$4,0))</f>
        <v/>
      </c>
      <c r="AD2" s="43">
        <f>Hydrogen!AG$41*About!$A$101*INDEX('Tax Percentages'!$B$25:$AG$25,MATCH(AD$1,'Tax Percentages'!$B$4:$AG$4,0))</f>
        <v/>
      </c>
      <c r="AE2" s="43">
        <f>Hydrogen!AH$41*About!$A$101*INDEX('Tax Percentages'!$B$25:$AG$25,MATCH(AE$1,'Tax Percentages'!$B$4:$AG$4,0))</f>
        <v/>
      </c>
      <c r="AF2" s="43">
        <f>Hydrogen!AI$41*About!$A$101*INDEX('Tax Percentages'!$B$25:$AG$25,MATCH(AF$1,'Tax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Hydrogen!E$41*About!$A$101*INDEX('Tax Percentages'!$B$25:$AG$25,MATCH(B$1,'Tax Percentages'!$B$4:$AG$4,0))</f>
        <v/>
      </c>
      <c r="C4" s="43">
        <f>Hydrogen!F$41*About!$A$101*INDEX('Tax Percentages'!$B$25:$AG$25,MATCH(C$1,'Tax Percentages'!$B$4:$AG$4,0))</f>
        <v/>
      </c>
      <c r="D4" s="43">
        <f>Hydrogen!G$41*About!$A$101*INDEX('Tax Percentages'!$B$25:$AG$25,MATCH(D$1,'Tax Percentages'!$B$4:$AG$4,0))</f>
        <v/>
      </c>
      <c r="E4" s="43">
        <f>Hydrogen!H$41*About!$A$101*INDEX('Tax Percentages'!$B$25:$AG$25,MATCH(E$1,'Tax Percentages'!$B$4:$AG$4,0))</f>
        <v/>
      </c>
      <c r="F4" s="43">
        <f>Hydrogen!I$41*About!$A$101*INDEX('Tax Percentages'!$B$25:$AG$25,MATCH(F$1,'Tax Percentages'!$B$4:$AG$4,0))</f>
        <v/>
      </c>
      <c r="G4" s="43">
        <f>Hydrogen!J$41*About!$A$101*INDEX('Tax Percentages'!$B$25:$AG$25,MATCH(G$1,'Tax Percentages'!$B$4:$AG$4,0))</f>
        <v/>
      </c>
      <c r="H4" s="43">
        <f>Hydrogen!K$41*About!$A$101*INDEX('Tax Percentages'!$B$25:$AG$25,MATCH(H$1,'Tax Percentages'!$B$4:$AG$4,0))</f>
        <v/>
      </c>
      <c r="I4" s="43">
        <f>Hydrogen!L$41*About!$A$101*INDEX('Tax Percentages'!$B$25:$AG$25,MATCH(I$1,'Tax Percentages'!$B$4:$AG$4,0))</f>
        <v/>
      </c>
      <c r="J4" s="43">
        <f>Hydrogen!M$41*About!$A$101*INDEX('Tax Percentages'!$B$25:$AG$25,MATCH(J$1,'Tax Percentages'!$B$4:$AG$4,0))</f>
        <v/>
      </c>
      <c r="K4" s="43">
        <f>Hydrogen!N$41*About!$A$101*INDEX('Tax Percentages'!$B$25:$AG$25,MATCH(K$1,'Tax Percentages'!$B$4:$AG$4,0))</f>
        <v/>
      </c>
      <c r="L4" s="43">
        <f>Hydrogen!O$41*About!$A$101*INDEX('Tax Percentages'!$B$25:$AG$25,MATCH(L$1,'Tax Percentages'!$B$4:$AG$4,0))</f>
        <v/>
      </c>
      <c r="M4" s="43">
        <f>Hydrogen!P$41*About!$A$101*INDEX('Tax Percentages'!$B$25:$AG$25,MATCH(M$1,'Tax Percentages'!$B$4:$AG$4,0))</f>
        <v/>
      </c>
      <c r="N4" s="43">
        <f>Hydrogen!Q$41*About!$A$101*INDEX('Tax Percentages'!$B$25:$AG$25,MATCH(N$1,'Tax Percentages'!$B$4:$AG$4,0))</f>
        <v/>
      </c>
      <c r="O4" s="43">
        <f>Hydrogen!R$41*About!$A$101*INDEX('Tax Percentages'!$B$25:$AG$25,MATCH(O$1,'Tax Percentages'!$B$4:$AG$4,0))</f>
        <v/>
      </c>
      <c r="P4" s="43">
        <f>Hydrogen!S$41*About!$A$101*INDEX('Tax Percentages'!$B$25:$AG$25,MATCH(P$1,'Tax Percentages'!$B$4:$AG$4,0))</f>
        <v/>
      </c>
      <c r="Q4" s="43">
        <f>Hydrogen!T$41*About!$A$101*INDEX('Tax Percentages'!$B$25:$AG$25,MATCH(Q$1,'Tax Percentages'!$B$4:$AG$4,0))</f>
        <v/>
      </c>
      <c r="R4" s="43">
        <f>Hydrogen!U$41*About!$A$101*INDEX('Tax Percentages'!$B$25:$AG$25,MATCH(R$1,'Tax Percentages'!$B$4:$AG$4,0))</f>
        <v/>
      </c>
      <c r="S4" s="43">
        <f>Hydrogen!V$41*About!$A$101*INDEX('Tax Percentages'!$B$25:$AG$25,MATCH(S$1,'Tax Percentages'!$B$4:$AG$4,0))</f>
        <v/>
      </c>
      <c r="T4" s="43">
        <f>Hydrogen!W$41*About!$A$101*INDEX('Tax Percentages'!$B$25:$AG$25,MATCH(T$1,'Tax Percentages'!$B$4:$AG$4,0))</f>
        <v/>
      </c>
      <c r="U4" s="43">
        <f>Hydrogen!X$41*About!$A$101*INDEX('Tax Percentages'!$B$25:$AG$25,MATCH(U$1,'Tax Percentages'!$B$4:$AG$4,0))</f>
        <v/>
      </c>
      <c r="V4" s="43">
        <f>Hydrogen!Y$41*About!$A$101*INDEX('Tax Percentages'!$B$25:$AG$25,MATCH(V$1,'Tax Percentages'!$B$4:$AG$4,0))</f>
        <v/>
      </c>
      <c r="W4" s="43">
        <f>Hydrogen!Z$41*About!$A$101*INDEX('Tax Percentages'!$B$25:$AG$25,MATCH(W$1,'Tax Percentages'!$B$4:$AG$4,0))</f>
        <v/>
      </c>
      <c r="X4" s="43">
        <f>Hydrogen!AA$41*About!$A$101*INDEX('Tax Percentages'!$B$25:$AG$25,MATCH(X$1,'Tax Percentages'!$B$4:$AG$4,0))</f>
        <v/>
      </c>
      <c r="Y4" s="43">
        <f>Hydrogen!AB$41*About!$A$101*INDEX('Tax Percentages'!$B$25:$AG$25,MATCH(Y$1,'Tax Percentages'!$B$4:$AG$4,0))</f>
        <v/>
      </c>
      <c r="Z4" s="43">
        <f>Hydrogen!AC$41*About!$A$101*INDEX('Tax Percentages'!$B$25:$AG$25,MATCH(Z$1,'Tax Percentages'!$B$4:$AG$4,0))</f>
        <v/>
      </c>
      <c r="AA4" s="43">
        <f>Hydrogen!AD$41*About!$A$101*INDEX('Tax Percentages'!$B$25:$AG$25,MATCH(AA$1,'Tax Percentages'!$B$4:$AG$4,0))</f>
        <v/>
      </c>
      <c r="AB4" s="43">
        <f>Hydrogen!AE$41*About!$A$101*INDEX('Tax Percentages'!$B$25:$AG$25,MATCH(AB$1,'Tax Percentages'!$B$4:$AG$4,0))</f>
        <v/>
      </c>
      <c r="AC4" s="43">
        <f>Hydrogen!AF$41*About!$A$101*INDEX('Tax Percentages'!$B$25:$AG$25,MATCH(AC$1,'Tax Percentages'!$B$4:$AG$4,0))</f>
        <v/>
      </c>
      <c r="AD4" s="43">
        <f>Hydrogen!AG$41*About!$A$101*INDEX('Tax Percentages'!$B$25:$AG$25,MATCH(AD$1,'Tax Percentages'!$B$4:$AG$4,0))</f>
        <v/>
      </c>
      <c r="AE4" s="43">
        <f>Hydrogen!AH$41*About!$A$101*INDEX('Tax Percentages'!$B$25:$AG$25,MATCH(AE$1,'Tax Percentages'!$B$4:$AG$4,0))</f>
        <v/>
      </c>
      <c r="AF4" s="43">
        <f>Hydrogen!AI$41*About!$A$101*INDEX('Tax Percentages'!$B$25:$AG$25,MATCH(AF$1,'Tax Percentages'!$B$4:$AG$4,0))</f>
        <v/>
      </c>
    </row>
    <row r="5">
      <c r="A5" s="18" t="inlineStr">
        <is>
          <t>Commercial Buildings Sector</t>
        </is>
      </c>
      <c r="B5" s="43">
        <f>Hydrogen!E$41*About!$A$101*INDEX('Tax Percentages'!$B$25:$AG$25,MATCH(B$1,'Tax Percentages'!$B$4:$AG$4,0))</f>
        <v/>
      </c>
      <c r="C5" s="43">
        <f>Hydrogen!F$41*About!$A$101*INDEX('Tax Percentages'!$B$25:$AG$25,MATCH(C$1,'Tax Percentages'!$B$4:$AG$4,0))</f>
        <v/>
      </c>
      <c r="D5" s="43">
        <f>Hydrogen!G$41*About!$A$101*INDEX('Tax Percentages'!$B$25:$AG$25,MATCH(D$1,'Tax Percentages'!$B$4:$AG$4,0))</f>
        <v/>
      </c>
      <c r="E5" s="43">
        <f>Hydrogen!H$41*About!$A$101*INDEX('Tax Percentages'!$B$25:$AG$25,MATCH(E$1,'Tax Percentages'!$B$4:$AG$4,0))</f>
        <v/>
      </c>
      <c r="F5" s="43">
        <f>Hydrogen!I$41*About!$A$101*INDEX('Tax Percentages'!$B$25:$AG$25,MATCH(F$1,'Tax Percentages'!$B$4:$AG$4,0))</f>
        <v/>
      </c>
      <c r="G5" s="43">
        <f>Hydrogen!J$41*About!$A$101*INDEX('Tax Percentages'!$B$25:$AG$25,MATCH(G$1,'Tax Percentages'!$B$4:$AG$4,0))</f>
        <v/>
      </c>
      <c r="H5" s="43">
        <f>Hydrogen!K$41*About!$A$101*INDEX('Tax Percentages'!$B$25:$AG$25,MATCH(H$1,'Tax Percentages'!$B$4:$AG$4,0))</f>
        <v/>
      </c>
      <c r="I5" s="43">
        <f>Hydrogen!L$41*About!$A$101*INDEX('Tax Percentages'!$B$25:$AG$25,MATCH(I$1,'Tax Percentages'!$B$4:$AG$4,0))</f>
        <v/>
      </c>
      <c r="J5" s="43">
        <f>Hydrogen!M$41*About!$A$101*INDEX('Tax Percentages'!$B$25:$AG$25,MATCH(J$1,'Tax Percentages'!$B$4:$AG$4,0))</f>
        <v/>
      </c>
      <c r="K5" s="43">
        <f>Hydrogen!N$41*About!$A$101*INDEX('Tax Percentages'!$B$25:$AG$25,MATCH(K$1,'Tax Percentages'!$B$4:$AG$4,0))</f>
        <v/>
      </c>
      <c r="L5" s="43">
        <f>Hydrogen!O$41*About!$A$101*INDEX('Tax Percentages'!$B$25:$AG$25,MATCH(L$1,'Tax Percentages'!$B$4:$AG$4,0))</f>
        <v/>
      </c>
      <c r="M5" s="43">
        <f>Hydrogen!P$41*About!$A$101*INDEX('Tax Percentages'!$B$25:$AG$25,MATCH(M$1,'Tax Percentages'!$B$4:$AG$4,0))</f>
        <v/>
      </c>
      <c r="N5" s="43">
        <f>Hydrogen!Q$41*About!$A$101*INDEX('Tax Percentages'!$B$25:$AG$25,MATCH(N$1,'Tax Percentages'!$B$4:$AG$4,0))</f>
        <v/>
      </c>
      <c r="O5" s="43">
        <f>Hydrogen!R$41*About!$A$101*INDEX('Tax Percentages'!$B$25:$AG$25,MATCH(O$1,'Tax Percentages'!$B$4:$AG$4,0))</f>
        <v/>
      </c>
      <c r="P5" s="43">
        <f>Hydrogen!S$41*About!$A$101*INDEX('Tax Percentages'!$B$25:$AG$25,MATCH(P$1,'Tax Percentages'!$B$4:$AG$4,0))</f>
        <v/>
      </c>
      <c r="Q5" s="43">
        <f>Hydrogen!T$41*About!$A$101*INDEX('Tax Percentages'!$B$25:$AG$25,MATCH(Q$1,'Tax Percentages'!$B$4:$AG$4,0))</f>
        <v/>
      </c>
      <c r="R5" s="43">
        <f>Hydrogen!U$41*About!$A$101*INDEX('Tax Percentages'!$B$25:$AG$25,MATCH(R$1,'Tax Percentages'!$B$4:$AG$4,0))</f>
        <v/>
      </c>
      <c r="S5" s="43">
        <f>Hydrogen!V$41*About!$A$101*INDEX('Tax Percentages'!$B$25:$AG$25,MATCH(S$1,'Tax Percentages'!$B$4:$AG$4,0))</f>
        <v/>
      </c>
      <c r="T5" s="43">
        <f>Hydrogen!W$41*About!$A$101*INDEX('Tax Percentages'!$B$25:$AG$25,MATCH(T$1,'Tax Percentages'!$B$4:$AG$4,0))</f>
        <v/>
      </c>
      <c r="U5" s="43">
        <f>Hydrogen!X$41*About!$A$101*INDEX('Tax Percentages'!$B$25:$AG$25,MATCH(U$1,'Tax Percentages'!$B$4:$AG$4,0))</f>
        <v/>
      </c>
      <c r="V5" s="43">
        <f>Hydrogen!Y$41*About!$A$101*INDEX('Tax Percentages'!$B$25:$AG$25,MATCH(V$1,'Tax Percentages'!$B$4:$AG$4,0))</f>
        <v/>
      </c>
      <c r="W5" s="43">
        <f>Hydrogen!Z$41*About!$A$101*INDEX('Tax Percentages'!$B$25:$AG$25,MATCH(W$1,'Tax Percentages'!$B$4:$AG$4,0))</f>
        <v/>
      </c>
      <c r="X5" s="43">
        <f>Hydrogen!AA$41*About!$A$101*INDEX('Tax Percentages'!$B$25:$AG$25,MATCH(X$1,'Tax Percentages'!$B$4:$AG$4,0))</f>
        <v/>
      </c>
      <c r="Y5" s="43">
        <f>Hydrogen!AB$41*About!$A$101*INDEX('Tax Percentages'!$B$25:$AG$25,MATCH(Y$1,'Tax Percentages'!$B$4:$AG$4,0))</f>
        <v/>
      </c>
      <c r="Z5" s="43">
        <f>Hydrogen!AC$41*About!$A$101*INDEX('Tax Percentages'!$B$25:$AG$25,MATCH(Z$1,'Tax Percentages'!$B$4:$AG$4,0))</f>
        <v/>
      </c>
      <c r="AA5" s="43">
        <f>Hydrogen!AD$41*About!$A$101*INDEX('Tax Percentages'!$B$25:$AG$25,MATCH(AA$1,'Tax Percentages'!$B$4:$AG$4,0))</f>
        <v/>
      </c>
      <c r="AB5" s="43">
        <f>Hydrogen!AE$41*About!$A$101*INDEX('Tax Percentages'!$B$25:$AG$25,MATCH(AB$1,'Tax Percentages'!$B$4:$AG$4,0))</f>
        <v/>
      </c>
      <c r="AC5" s="43">
        <f>Hydrogen!AF$41*About!$A$101*INDEX('Tax Percentages'!$B$25:$AG$25,MATCH(AC$1,'Tax Percentages'!$B$4:$AG$4,0))</f>
        <v/>
      </c>
      <c r="AD5" s="43">
        <f>Hydrogen!AG$41*About!$A$101*INDEX('Tax Percentages'!$B$25:$AG$25,MATCH(AD$1,'Tax Percentages'!$B$4:$AG$4,0))</f>
        <v/>
      </c>
      <c r="AE5" s="43">
        <f>Hydrogen!AH$41*About!$A$101*INDEX('Tax Percentages'!$B$25:$AG$25,MATCH(AE$1,'Tax Percentages'!$B$4:$AG$4,0))</f>
        <v/>
      </c>
      <c r="AF5" s="43">
        <f>Hydrogen!AI$41*About!$A$101*INDEX('Tax Percentages'!$B$25:$AG$25,MATCH(AF$1,'Tax Percentages'!$B$4:$AG$4,0))</f>
        <v/>
      </c>
    </row>
    <row r="6">
      <c r="A6" s="18" t="inlineStr">
        <is>
          <t>Industry Sector</t>
        </is>
      </c>
      <c r="B6" s="43">
        <f>Hydrogen!E$41*About!$A$101*INDEX('Tax Percentages'!$B$25:$AG$25,MATCH(B$1,'Tax Percentages'!$B$4:$AG$4,0))</f>
        <v/>
      </c>
      <c r="C6" s="43">
        <f>Hydrogen!F$41*About!$A$101*INDEX('Tax Percentages'!$B$25:$AG$25,MATCH(C$1,'Tax Percentages'!$B$4:$AG$4,0))</f>
        <v/>
      </c>
      <c r="D6" s="43">
        <f>Hydrogen!G$41*About!$A$101*INDEX('Tax Percentages'!$B$25:$AG$25,MATCH(D$1,'Tax Percentages'!$B$4:$AG$4,0))</f>
        <v/>
      </c>
      <c r="E6" s="43">
        <f>Hydrogen!H$41*About!$A$101*INDEX('Tax Percentages'!$B$25:$AG$25,MATCH(E$1,'Tax Percentages'!$B$4:$AG$4,0))</f>
        <v/>
      </c>
      <c r="F6" s="43">
        <f>Hydrogen!I$41*About!$A$101*INDEX('Tax Percentages'!$B$25:$AG$25,MATCH(F$1,'Tax Percentages'!$B$4:$AG$4,0))</f>
        <v/>
      </c>
      <c r="G6" s="43">
        <f>Hydrogen!J$41*About!$A$101*INDEX('Tax Percentages'!$B$25:$AG$25,MATCH(G$1,'Tax Percentages'!$B$4:$AG$4,0))</f>
        <v/>
      </c>
      <c r="H6" s="43">
        <f>Hydrogen!K$41*About!$A$101*INDEX('Tax Percentages'!$B$25:$AG$25,MATCH(H$1,'Tax Percentages'!$B$4:$AG$4,0))</f>
        <v/>
      </c>
      <c r="I6" s="43">
        <f>Hydrogen!L$41*About!$A$101*INDEX('Tax Percentages'!$B$25:$AG$25,MATCH(I$1,'Tax Percentages'!$B$4:$AG$4,0))</f>
        <v/>
      </c>
      <c r="J6" s="43">
        <f>Hydrogen!M$41*About!$A$101*INDEX('Tax Percentages'!$B$25:$AG$25,MATCH(J$1,'Tax Percentages'!$B$4:$AG$4,0))</f>
        <v/>
      </c>
      <c r="K6" s="43">
        <f>Hydrogen!N$41*About!$A$101*INDEX('Tax Percentages'!$B$25:$AG$25,MATCH(K$1,'Tax Percentages'!$B$4:$AG$4,0))</f>
        <v/>
      </c>
      <c r="L6" s="43">
        <f>Hydrogen!O$41*About!$A$101*INDEX('Tax Percentages'!$B$25:$AG$25,MATCH(L$1,'Tax Percentages'!$B$4:$AG$4,0))</f>
        <v/>
      </c>
      <c r="M6" s="43">
        <f>Hydrogen!P$41*About!$A$101*INDEX('Tax Percentages'!$B$25:$AG$25,MATCH(M$1,'Tax Percentages'!$B$4:$AG$4,0))</f>
        <v/>
      </c>
      <c r="N6" s="43">
        <f>Hydrogen!Q$41*About!$A$101*INDEX('Tax Percentages'!$B$25:$AG$25,MATCH(N$1,'Tax Percentages'!$B$4:$AG$4,0))</f>
        <v/>
      </c>
      <c r="O6" s="43">
        <f>Hydrogen!R$41*About!$A$101*INDEX('Tax Percentages'!$B$25:$AG$25,MATCH(O$1,'Tax Percentages'!$B$4:$AG$4,0))</f>
        <v/>
      </c>
      <c r="P6" s="43">
        <f>Hydrogen!S$41*About!$A$101*INDEX('Tax Percentages'!$B$25:$AG$25,MATCH(P$1,'Tax Percentages'!$B$4:$AG$4,0))</f>
        <v/>
      </c>
      <c r="Q6" s="43">
        <f>Hydrogen!T$41*About!$A$101*INDEX('Tax Percentages'!$B$25:$AG$25,MATCH(Q$1,'Tax Percentages'!$B$4:$AG$4,0))</f>
        <v/>
      </c>
      <c r="R6" s="43">
        <f>Hydrogen!U$41*About!$A$101*INDEX('Tax Percentages'!$B$25:$AG$25,MATCH(R$1,'Tax Percentages'!$B$4:$AG$4,0))</f>
        <v/>
      </c>
      <c r="S6" s="43">
        <f>Hydrogen!V$41*About!$A$101*INDEX('Tax Percentages'!$B$25:$AG$25,MATCH(S$1,'Tax Percentages'!$B$4:$AG$4,0))</f>
        <v/>
      </c>
      <c r="T6" s="43">
        <f>Hydrogen!W$41*About!$A$101*INDEX('Tax Percentages'!$B$25:$AG$25,MATCH(T$1,'Tax Percentages'!$B$4:$AG$4,0))</f>
        <v/>
      </c>
      <c r="U6" s="43">
        <f>Hydrogen!X$41*About!$A$101*INDEX('Tax Percentages'!$B$25:$AG$25,MATCH(U$1,'Tax Percentages'!$B$4:$AG$4,0))</f>
        <v/>
      </c>
      <c r="V6" s="43">
        <f>Hydrogen!Y$41*About!$A$101*INDEX('Tax Percentages'!$B$25:$AG$25,MATCH(V$1,'Tax Percentages'!$B$4:$AG$4,0))</f>
        <v/>
      </c>
      <c r="W6" s="43">
        <f>Hydrogen!Z$41*About!$A$101*INDEX('Tax Percentages'!$B$25:$AG$25,MATCH(W$1,'Tax Percentages'!$B$4:$AG$4,0))</f>
        <v/>
      </c>
      <c r="X6" s="43">
        <f>Hydrogen!AA$41*About!$A$101*INDEX('Tax Percentages'!$B$25:$AG$25,MATCH(X$1,'Tax Percentages'!$B$4:$AG$4,0))</f>
        <v/>
      </c>
      <c r="Y6" s="43">
        <f>Hydrogen!AB$41*About!$A$101*INDEX('Tax Percentages'!$B$25:$AG$25,MATCH(Y$1,'Tax Percentages'!$B$4:$AG$4,0))</f>
        <v/>
      </c>
      <c r="Z6" s="43">
        <f>Hydrogen!AC$41*About!$A$101*INDEX('Tax Percentages'!$B$25:$AG$25,MATCH(Z$1,'Tax Percentages'!$B$4:$AG$4,0))</f>
        <v/>
      </c>
      <c r="AA6" s="43">
        <f>Hydrogen!AD$41*About!$A$101*INDEX('Tax Percentages'!$B$25:$AG$25,MATCH(AA$1,'Tax Percentages'!$B$4:$AG$4,0))</f>
        <v/>
      </c>
      <c r="AB6" s="43">
        <f>Hydrogen!AE$41*About!$A$101*INDEX('Tax Percentages'!$B$25:$AG$25,MATCH(AB$1,'Tax Percentages'!$B$4:$AG$4,0))</f>
        <v/>
      </c>
      <c r="AC6" s="43">
        <f>Hydrogen!AF$41*About!$A$101*INDEX('Tax Percentages'!$B$25:$AG$25,MATCH(AC$1,'Tax Percentages'!$B$4:$AG$4,0))</f>
        <v/>
      </c>
      <c r="AD6" s="43">
        <f>Hydrogen!AG$41*About!$A$101*INDEX('Tax Percentages'!$B$25:$AG$25,MATCH(AD$1,'Tax Percentages'!$B$4:$AG$4,0))</f>
        <v/>
      </c>
      <c r="AE6" s="43">
        <f>Hydrogen!AH$41*About!$A$101*INDEX('Tax Percentages'!$B$25:$AG$25,MATCH(AE$1,'Tax Percentages'!$B$4:$AG$4,0))</f>
        <v/>
      </c>
      <c r="AF6" s="43">
        <f>Hydrogen!AI$41*About!$A$101*INDEX('Tax Percentages'!$B$25:$AG$25,MATCH(AF$1,'Tax Percentages'!$B$4:$AG$4,0))</f>
        <v/>
      </c>
    </row>
    <row r="7">
      <c r="A7" s="18" t="inlineStr">
        <is>
          <t>District Heating Sector</t>
        </is>
      </c>
      <c r="B7" s="43">
        <f>Hydrogen!E$41*About!$A$101*INDEX('Tax Percentages'!$B$25:$AG$25,MATCH(B$1,'Tax Percentages'!$B$4:$AG$4,0))</f>
        <v/>
      </c>
      <c r="C7" s="43">
        <f>Hydrogen!F$41*About!$A$101*INDEX('Tax Percentages'!$B$25:$AG$25,MATCH(C$1,'Tax Percentages'!$B$4:$AG$4,0))</f>
        <v/>
      </c>
      <c r="D7" s="43">
        <f>Hydrogen!G$41*About!$A$101*INDEX('Tax Percentages'!$B$25:$AG$25,MATCH(D$1,'Tax Percentages'!$B$4:$AG$4,0))</f>
        <v/>
      </c>
      <c r="E7" s="43">
        <f>Hydrogen!H$41*About!$A$101*INDEX('Tax Percentages'!$B$25:$AG$25,MATCH(E$1,'Tax Percentages'!$B$4:$AG$4,0))</f>
        <v/>
      </c>
      <c r="F7" s="43">
        <f>Hydrogen!I$41*About!$A$101*INDEX('Tax Percentages'!$B$25:$AG$25,MATCH(F$1,'Tax Percentages'!$B$4:$AG$4,0))</f>
        <v/>
      </c>
      <c r="G7" s="43">
        <f>Hydrogen!J$41*About!$A$101*INDEX('Tax Percentages'!$B$25:$AG$25,MATCH(G$1,'Tax Percentages'!$B$4:$AG$4,0))</f>
        <v/>
      </c>
      <c r="H7" s="43">
        <f>Hydrogen!K$41*About!$A$101*INDEX('Tax Percentages'!$B$25:$AG$25,MATCH(H$1,'Tax Percentages'!$B$4:$AG$4,0))</f>
        <v/>
      </c>
      <c r="I7" s="43">
        <f>Hydrogen!L$41*About!$A$101*INDEX('Tax Percentages'!$B$25:$AG$25,MATCH(I$1,'Tax Percentages'!$B$4:$AG$4,0))</f>
        <v/>
      </c>
      <c r="J7" s="43">
        <f>Hydrogen!M$41*About!$A$101*INDEX('Tax Percentages'!$B$25:$AG$25,MATCH(J$1,'Tax Percentages'!$B$4:$AG$4,0))</f>
        <v/>
      </c>
      <c r="K7" s="43">
        <f>Hydrogen!N$41*About!$A$101*INDEX('Tax Percentages'!$B$25:$AG$25,MATCH(K$1,'Tax Percentages'!$B$4:$AG$4,0))</f>
        <v/>
      </c>
      <c r="L7" s="43">
        <f>Hydrogen!O$41*About!$A$101*INDEX('Tax Percentages'!$B$25:$AG$25,MATCH(L$1,'Tax Percentages'!$B$4:$AG$4,0))</f>
        <v/>
      </c>
      <c r="M7" s="43">
        <f>Hydrogen!P$41*About!$A$101*INDEX('Tax Percentages'!$B$25:$AG$25,MATCH(M$1,'Tax Percentages'!$B$4:$AG$4,0))</f>
        <v/>
      </c>
      <c r="N7" s="43">
        <f>Hydrogen!Q$41*About!$A$101*INDEX('Tax Percentages'!$B$25:$AG$25,MATCH(N$1,'Tax Percentages'!$B$4:$AG$4,0))</f>
        <v/>
      </c>
      <c r="O7" s="43">
        <f>Hydrogen!R$41*About!$A$101*INDEX('Tax Percentages'!$B$25:$AG$25,MATCH(O$1,'Tax Percentages'!$B$4:$AG$4,0))</f>
        <v/>
      </c>
      <c r="P7" s="43">
        <f>Hydrogen!S$41*About!$A$101*INDEX('Tax Percentages'!$B$25:$AG$25,MATCH(P$1,'Tax Percentages'!$B$4:$AG$4,0))</f>
        <v/>
      </c>
      <c r="Q7" s="43">
        <f>Hydrogen!T$41*About!$A$101*INDEX('Tax Percentages'!$B$25:$AG$25,MATCH(Q$1,'Tax Percentages'!$B$4:$AG$4,0))</f>
        <v/>
      </c>
      <c r="R7" s="43">
        <f>Hydrogen!U$41*About!$A$101*INDEX('Tax Percentages'!$B$25:$AG$25,MATCH(R$1,'Tax Percentages'!$B$4:$AG$4,0))</f>
        <v/>
      </c>
      <c r="S7" s="43">
        <f>Hydrogen!V$41*About!$A$101*INDEX('Tax Percentages'!$B$25:$AG$25,MATCH(S$1,'Tax Percentages'!$B$4:$AG$4,0))</f>
        <v/>
      </c>
      <c r="T7" s="43">
        <f>Hydrogen!W$41*About!$A$101*INDEX('Tax Percentages'!$B$25:$AG$25,MATCH(T$1,'Tax Percentages'!$B$4:$AG$4,0))</f>
        <v/>
      </c>
      <c r="U7" s="43">
        <f>Hydrogen!X$41*About!$A$101*INDEX('Tax Percentages'!$B$25:$AG$25,MATCH(U$1,'Tax Percentages'!$B$4:$AG$4,0))</f>
        <v/>
      </c>
      <c r="V7" s="43">
        <f>Hydrogen!Y$41*About!$A$101*INDEX('Tax Percentages'!$B$25:$AG$25,MATCH(V$1,'Tax Percentages'!$B$4:$AG$4,0))</f>
        <v/>
      </c>
      <c r="W7" s="43">
        <f>Hydrogen!Z$41*About!$A$101*INDEX('Tax Percentages'!$B$25:$AG$25,MATCH(W$1,'Tax Percentages'!$B$4:$AG$4,0))</f>
        <v/>
      </c>
      <c r="X7" s="43">
        <f>Hydrogen!AA$41*About!$A$101*INDEX('Tax Percentages'!$B$25:$AG$25,MATCH(X$1,'Tax Percentages'!$B$4:$AG$4,0))</f>
        <v/>
      </c>
      <c r="Y7" s="43">
        <f>Hydrogen!AB$41*About!$A$101*INDEX('Tax Percentages'!$B$25:$AG$25,MATCH(Y$1,'Tax Percentages'!$B$4:$AG$4,0))</f>
        <v/>
      </c>
      <c r="Z7" s="43">
        <f>Hydrogen!AC$41*About!$A$101*INDEX('Tax Percentages'!$B$25:$AG$25,MATCH(Z$1,'Tax Percentages'!$B$4:$AG$4,0))</f>
        <v/>
      </c>
      <c r="AA7" s="43">
        <f>Hydrogen!AD$41*About!$A$101*INDEX('Tax Percentages'!$B$25:$AG$25,MATCH(AA$1,'Tax Percentages'!$B$4:$AG$4,0))</f>
        <v/>
      </c>
      <c r="AB7" s="43">
        <f>Hydrogen!AE$41*About!$A$101*INDEX('Tax Percentages'!$B$25:$AG$25,MATCH(AB$1,'Tax Percentages'!$B$4:$AG$4,0))</f>
        <v/>
      </c>
      <c r="AC7" s="43">
        <f>Hydrogen!AF$41*About!$A$101*INDEX('Tax Percentages'!$B$25:$AG$25,MATCH(AC$1,'Tax Percentages'!$B$4:$AG$4,0))</f>
        <v/>
      </c>
      <c r="AD7" s="43">
        <f>Hydrogen!AG$41*About!$A$101*INDEX('Tax Percentages'!$B$25:$AG$25,MATCH(AD$1,'Tax Percentages'!$B$4:$AG$4,0))</f>
        <v/>
      </c>
      <c r="AE7" s="43">
        <f>Hydrogen!AH$41*About!$A$101*INDEX('Tax Percentages'!$B$25:$AG$25,MATCH(AE$1,'Tax Percentages'!$B$4:$AG$4,0))</f>
        <v/>
      </c>
      <c r="AF7" s="43">
        <f>Hydrogen!AI$41*About!$A$101*INDEX('Tax Percentages'!$B$25:$AG$25,MATCH(AF$1,'Tax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2021-04-22T00:05:20Z</dcterms:modified>
  <cp:lastModifiedBy>Nathan Iyer</cp:lastModifiedBy>
</cp:coreProperties>
</file>