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SYTaDC\"/>
    </mc:Choice>
  </mc:AlternateContent>
  <xr:revisionPtr revIDLastSave="0" documentId="8_{3BACD60E-31AF-4441-A4AA-0B6D335A8D45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<sst xmlns="http://schemas.openxmlformats.org/spreadsheetml/2006/main" count="264" uniqueCount="144">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</sst>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48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KS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Kansas</v>
      </c>
    </row>
    <row r="44" spans="1:42" x14ac:dyDescent="0.25">
      <c r="A44" t="s">
        <v>143</v>
      </c>
      <c r="B44" s="15">
        <f>SUMIFS('HIFLD Outputs'!$F$2:$F$49,'HIFLD Outputs'!$B$2:$B$49,'Data National'!$A$43)*B34</f>
        <v>2865642.0252533648</v>
      </c>
      <c r="C44" s="15">
        <f>SUMIFS('HIFLD Outputs'!$F$2:$F$49,'HIFLD Outputs'!$B$2:$B$49,'Data National'!$A$43)*C34</f>
        <v>2867819.5647862321</v>
      </c>
      <c r="D44" s="15">
        <f>SUMIFS('HIFLD Outputs'!$F$2:$F$49,'HIFLD Outputs'!$B$2:$B$49,'Data National'!$A$43)*D34</f>
        <v>2869997.1043190993</v>
      </c>
      <c r="E44" s="15">
        <f>SUMIFS('HIFLD Outputs'!$F$2:$F$49,'HIFLD Outputs'!$B$2:$B$49,'Data National'!$A$43)*E34</f>
        <v>2872174.6438519666</v>
      </c>
      <c r="F44" s="15">
        <f>SUMIFS('HIFLD Outputs'!$F$2:$F$49,'HIFLD Outputs'!$B$2:$B$49,'Data National'!$A$43)*F34</f>
        <v>2874352.1833848343</v>
      </c>
      <c r="G44" s="15">
        <f>SUMIFS('HIFLD Outputs'!$F$2:$F$49,'HIFLD Outputs'!$B$2:$B$49,'Data National'!$A$43)*G34</f>
        <v>2876529.7229177016</v>
      </c>
      <c r="H44" s="15">
        <f>SUMIFS('HIFLD Outputs'!$F$2:$F$49,'HIFLD Outputs'!$B$2:$B$49,'Data National'!$A$43)*H34</f>
        <v>2878707.2624505688</v>
      </c>
      <c r="I44" s="15">
        <f>SUMIFS('HIFLD Outputs'!$F$2:$F$49,'HIFLD Outputs'!$B$2:$B$49,'Data National'!$A$43)*I34</f>
        <v>2880884.8019834361</v>
      </c>
      <c r="J44" s="15">
        <f>SUMIFS('HIFLD Outputs'!$F$2:$F$49,'HIFLD Outputs'!$B$2:$B$49,'Data National'!$A$43)*J34</f>
        <v>2883062.3415163034</v>
      </c>
      <c r="K44" s="15">
        <f>SUMIFS('HIFLD Outputs'!$F$2:$F$49,'HIFLD Outputs'!$B$2:$B$49,'Data National'!$A$43)*K34</f>
        <v>2885239.8810491706</v>
      </c>
      <c r="L44" s="15">
        <f>SUMIFS('HIFLD Outputs'!$F$2:$F$49,'HIFLD Outputs'!$B$2:$B$49,'Data National'!$A$43)*L34</f>
        <v>2887417.4205820384</v>
      </c>
      <c r="M44" s="15">
        <f>SUMIFS('HIFLD Outputs'!$F$2:$F$49,'HIFLD Outputs'!$B$2:$B$49,'Data National'!$A$43)*M34</f>
        <v>2889594.9601149056</v>
      </c>
      <c r="N44" s="15">
        <f>SUMIFS('HIFLD Outputs'!$F$2:$F$49,'HIFLD Outputs'!$B$2:$B$49,'Data National'!$A$43)*N34</f>
        <v>2891772.4996477729</v>
      </c>
      <c r="O44" s="15">
        <f>SUMIFS('HIFLD Outputs'!$F$2:$F$49,'HIFLD Outputs'!$B$2:$B$49,'Data National'!$A$43)*O34</f>
        <v>2893950.0391806401</v>
      </c>
      <c r="P44" s="15">
        <f>SUMIFS('HIFLD Outputs'!$F$2:$F$49,'HIFLD Outputs'!$B$2:$B$49,'Data National'!$A$43)*P34</f>
        <v>2896127.5787135074</v>
      </c>
      <c r="Q44" s="15">
        <f>SUMIFS('HIFLD Outputs'!$F$2:$F$49,'HIFLD Outputs'!$B$2:$B$49,'Data National'!$A$43)*Q34</f>
        <v>2898305.1182463751</v>
      </c>
      <c r="R44" s="15">
        <f>SUMIFS('HIFLD Outputs'!$F$2:$F$49,'HIFLD Outputs'!$B$2:$B$49,'Data National'!$A$43)*R34</f>
        <v>2900482.6577792424</v>
      </c>
      <c r="S44" s="15">
        <f>SUMIFS('HIFLD Outputs'!$F$2:$F$49,'HIFLD Outputs'!$B$2:$B$49,'Data National'!$A$43)*S34</f>
        <v>2902660.1973121096</v>
      </c>
      <c r="T44" s="15">
        <f>SUMIFS('HIFLD Outputs'!$F$2:$F$49,'HIFLD Outputs'!$B$2:$B$49,'Data National'!$A$43)*T34</f>
        <v>2904837.7368449769</v>
      </c>
      <c r="U44" s="15">
        <f>SUMIFS('HIFLD Outputs'!$F$2:$F$49,'HIFLD Outputs'!$B$2:$B$49,'Data National'!$A$43)*U34</f>
        <v>2907015.2763778442</v>
      </c>
      <c r="V44" s="15">
        <f>SUMIFS('HIFLD Outputs'!$F$2:$F$49,'HIFLD Outputs'!$B$2:$B$49,'Data National'!$A$43)*V34</f>
        <v>2909192.8159107119</v>
      </c>
      <c r="W44" s="15">
        <f>SUMIFS('HIFLD Outputs'!$F$2:$F$49,'HIFLD Outputs'!$B$2:$B$49,'Data National'!$A$43)*W34</f>
        <v>2911370.3554435791</v>
      </c>
      <c r="X44" s="15">
        <f>SUMIFS('HIFLD Outputs'!$F$2:$F$49,'HIFLD Outputs'!$B$2:$B$49,'Data National'!$A$43)*X34</f>
        <v>2913547.8949764464</v>
      </c>
      <c r="Y44" s="15">
        <f>SUMIFS('HIFLD Outputs'!$F$2:$F$49,'HIFLD Outputs'!$B$2:$B$49,'Data National'!$A$43)*Y34</f>
        <v>2915725.4345093137</v>
      </c>
      <c r="Z44" s="15">
        <f>SUMIFS('HIFLD Outputs'!$F$2:$F$49,'HIFLD Outputs'!$B$2:$B$49,'Data National'!$A$43)*Z34</f>
        <v>2917902.9740421809</v>
      </c>
      <c r="AA44" s="15">
        <f>SUMIFS('HIFLD Outputs'!$F$2:$F$49,'HIFLD Outputs'!$B$2:$B$49,'Data National'!$A$43)*AA34</f>
        <v>2920080.5135750487</v>
      </c>
      <c r="AB44" s="15">
        <f>SUMIFS('HIFLD Outputs'!$F$2:$F$49,'HIFLD Outputs'!$B$2:$B$49,'Data National'!$A$43)*AB34</f>
        <v>2922258.0531079159</v>
      </c>
      <c r="AC44" s="15">
        <f>SUMIFS('HIFLD Outputs'!$F$2:$F$49,'HIFLD Outputs'!$B$2:$B$49,'Data National'!$A$43)*AC34</f>
        <v>2924435.5926407832</v>
      </c>
      <c r="AD44" s="15">
        <f>SUMIFS('HIFLD Outputs'!$F$2:$F$49,'HIFLD Outputs'!$B$2:$B$49,'Data National'!$A$43)*AD34</f>
        <v>2926613.1321736504</v>
      </c>
      <c r="AE44" s="15">
        <f>SUMIFS('HIFLD Outputs'!$F$2:$F$49,'HIFLD Outputs'!$B$2:$B$49,'Data National'!$A$43)*AE34</f>
        <v>2928790.6717065177</v>
      </c>
      <c r="AF44" s="15">
        <f>SUMIFS('HIFLD Outputs'!$F$2:$F$49,'HIFLD Outputs'!$B$2:$B$49,'Data National'!$A$43)*AF34</f>
        <v>2930968.2112393854</v>
      </c>
      <c r="AG44" s="15">
        <f>SUMIFS('HIFLD Outputs'!$F$2:$F$49,'HIFLD Outputs'!$B$2:$B$49,'Data National'!$A$43)*AG34</f>
        <v>2933145.7507722527</v>
      </c>
      <c r="AH44" s="15">
        <f>SUMIFS('HIFLD Outputs'!$F$2:$F$49,'HIFLD Outputs'!$B$2:$B$49,'Data National'!$A$43)*AH34</f>
        <v>2935323.2903051199</v>
      </c>
      <c r="AI44" s="15">
        <f>SUMIFS('HIFLD Outputs'!$F$2:$F$49,'HIFLD Outputs'!$B$2:$B$49,'Data National'!$A$43)*AI34</f>
        <v>2937500.8298379872</v>
      </c>
      <c r="AJ44" s="15">
        <f>SUMIFS('HIFLD Outputs'!$F$2:$F$49,'HIFLD Outputs'!$B$2:$B$49,'Data National'!$A$43)*AJ34</f>
        <v>2939678.3693708545</v>
      </c>
      <c r="AK44" s="15">
        <f>SUMIFS('HIFLD Outputs'!$F$2:$F$49,'HIFLD Outputs'!$B$2:$B$49,'Data National'!$A$43)*AK34</f>
        <v>2941855.9089037222</v>
      </c>
      <c r="AL44" s="15">
        <f>SUMIFS('HIFLD Outputs'!$F$2:$F$49,'HIFLD Outputs'!$B$2:$B$49,'Data National'!$A$43)*AL34</f>
        <v>2944033.4484365894</v>
      </c>
      <c r="AM44" s="15">
        <f>SUMIFS('HIFLD Outputs'!$F$2:$F$49,'HIFLD Outputs'!$B$2:$B$49,'Data National'!$A$43)*AM34</f>
        <v>2946210.9879694567</v>
      </c>
      <c r="AN44" s="15">
        <f>SUMIFS('HIFLD Outputs'!$F$2:$F$49,'HIFLD Outputs'!$B$2:$B$49,'Data National'!$A$43)*AN34</f>
        <v>2948388.527502324</v>
      </c>
      <c r="AO44" s="15">
        <f>SUMIFS('HIFLD Outputs'!$F$2:$F$49,'HIFLD Outputs'!$B$2:$B$49,'Data National'!$A$43)*AO34</f>
        <v>2950566.0670351912</v>
      </c>
      <c r="AP44" s="15">
        <f>SUMIFS('HIFLD Outputs'!$F$2:$F$49,'HIFLD Outputs'!$B$2:$B$49,'Data National'!$A$43)*AP34</f>
        <v>2952743.6065680585</v>
      </c>
    </row>
    <row r="45" spans="1:42" x14ac:dyDescent="0.25">
      <c r="A45" s="16" t="s">
        <v>15</v>
      </c>
      <c r="B45" s="17">
        <f>B37*SUMIFS('HIFLD Outputs'!$F$2:$F$49,'HIFLD Outputs'!$B$2:$B$49,$A$43)</f>
        <v>230319813.39893076</v>
      </c>
    </row>
    <row r="46" spans="1:42" x14ac:dyDescent="0.25">
      <c r="A46" s="16" t="s">
        <v>14</v>
      </c>
      <c r="B46" s="17">
        <f>B38*SUMIFS('HIFLD Outputs'!$F$2:$F$49,'HIFLD Outputs'!$B$2:$B$49,$A$43)</f>
        <v>362129345.16337907</v>
      </c>
    </row>
    <row r="47" spans="1:42" x14ac:dyDescent="0.25">
      <c r="A47" s="16" t="s">
        <v>16</v>
      </c>
      <c r="B47" s="17">
        <f>B39*SUMIFS('HIFLD Outputs'!$F$2:$F$49,'HIFLD Outputs'!$B$2:$B$49,$A$43)</f>
        <v>326055157.52258271</v>
      </c>
    </row>
    <row r="48" spans="1:42" x14ac:dyDescent="0.25">
      <c r="A48" s="16" t="s">
        <v>17</v>
      </c>
      <c r="B48" s="17">
        <f>B40*SUMIFS('HIFLD Outputs'!$F$2:$F$49,'HIFLD Outputs'!$B$2:$B$49,$A$43)</f>
        <v>435665189.20038706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230319813.39893076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362129345.16337907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326055157.52258271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435665189.20038706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2024-01-03T20:48:36Z</dcterms:modified>
</cp:coreProperties>
</file>