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bldgs\BASoBC\"/>
    </mc:Choice>
  </mc:AlternateContent>
  <xr:revisionPtr revIDLastSave="0" documentId="8_{D645308D-F2D7-47BF-9E19-C6445A90EB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<sst xmlns="http://schemas.openxmlformats.org/spreadsheetml/2006/main" count="15331" uniqueCount="552">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</sst>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147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KS</v>
      </c>
    </row>
    <row r="3" spans="1:3" x14ac:dyDescent="0.45">
      <c r="A3" t="s">
        <v>3</v>
      </c>
      <c r="B3" t="str">
        <f>INDEX(Geography!A:A, MATCH(B2, Geography!B:B, 0))</f>
        <v>20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1204374</v>
      </c>
    </row>
    <row r="7" spans="1:3" x14ac:dyDescent="0.45">
      <c r="A7" t="s">
        <v>8</v>
      </c>
      <c r="B7">
        <f>INDEX(State_demographics!E:E, MATCH(B2, State_demographics!A:A, 0))</f>
        <v>1110212957.5</v>
      </c>
    </row>
    <row r="8" spans="1:3" x14ac:dyDescent="0.45">
      <c r="A8" t="s">
        <v>9</v>
      </c>
      <c r="B8">
        <f>INDEX(State_demographics!F:F, MATCH(B2, State_demographics!A:A, 0))</f>
        <v>72.299038762645168</v>
      </c>
    </row>
    <row r="9" spans="1:3" x14ac:dyDescent="0.45">
      <c r="A9" t="s">
        <v>10</v>
      </c>
      <c r="B9">
        <f>INDEX(State_demographics!G:G, MATCH(B2, State_demographics!A:A, 0))</f>
        <v>27.700961237354829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0.13336735137950817</v>
      </c>
    </row>
    <row r="13" spans="1:3" x14ac:dyDescent="0.45">
      <c r="A13" t="s">
        <v>15</v>
      </c>
      <c r="B13">
        <f>B7/B11</f>
        <v>0.13081262381307748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104552702.14132822</v>
      </c>
      <c r="C6">
        <f>SUMIFS(NEMS_residential_agg!E:E, NEMS_residential_agg!$A:$A, About!$B$4, NEMS_residential_agg!$C:$C, Keys!$C$5)*About!$B$12*Keys!$C$2</f>
        <v>106204856.81234086</v>
      </c>
      <c r="D6">
        <f>SUMIFS(NEMS_residential_agg!F:F, NEMS_residential_agg!$A:$A, About!$B$4, NEMS_residential_agg!$C:$C, Keys!$C$5)*About!$B$12*Keys!$C$2</f>
        <v>107728684.48618355</v>
      </c>
      <c r="E6">
        <f>SUMIFS(NEMS_residential_agg!G:G, NEMS_residential_agg!$A:$A, About!$B$4, NEMS_residential_agg!$C:$C, Keys!$C$5)*About!$B$12*Keys!$C$2</f>
        <v>104878536.10149781</v>
      </c>
      <c r="F6">
        <f>SUMIFS(NEMS_residential_agg!H:H, NEMS_residential_agg!$A:$A, About!$B$4, NEMS_residential_agg!$C:$C, Keys!$C$5)*About!$B$12*Keys!$C$2</f>
        <v>102505121.80862452</v>
      </c>
      <c r="G6">
        <f>SUMIFS(NEMS_residential_agg!I:I, NEMS_residential_agg!$A:$A, About!$B$4, NEMS_residential_agg!$C:$C, Keys!$C$5)*About!$B$12*Keys!$C$2</f>
        <v>99815857.396586031</v>
      </c>
      <c r="H6">
        <f>SUMIFS(NEMS_residential_agg!J:J, NEMS_residential_agg!$A:$A, About!$B$4, NEMS_residential_agg!$C:$C, Keys!$C$5)*About!$B$12*Keys!$C$2</f>
        <v>97461832.531923994</v>
      </c>
      <c r="I6">
        <f>SUMIFS(NEMS_residential_agg!K:K, NEMS_residential_agg!$A:$A, About!$B$4, NEMS_residential_agg!$C:$C, Keys!$C$5)*About!$B$12*Keys!$C$2</f>
        <v>96173397.750706121</v>
      </c>
      <c r="J6">
        <f>SUMIFS(NEMS_residential_agg!L:L, NEMS_residential_agg!$A:$A, About!$B$4, NEMS_residential_agg!$C:$C, Keys!$C$5)*About!$B$12*Keys!$C$2</f>
        <v>95276372.459308073</v>
      </c>
      <c r="K6">
        <f>SUMIFS(NEMS_residential_agg!M:M, NEMS_residential_agg!$A:$A, About!$B$4, NEMS_residential_agg!$C:$C, Keys!$C$5)*About!$B$12*Keys!$C$2</f>
        <v>90043321.997307628</v>
      </c>
      <c r="L6">
        <f>SUMIFS(NEMS_residential_agg!N:N, NEMS_residential_agg!$A:$A, About!$B$4, NEMS_residential_agg!$C:$C, Keys!$C$5)*About!$B$12*Keys!$C$2</f>
        <v>89781533.049283788</v>
      </c>
      <c r="M6">
        <f>SUMIFS(NEMS_residential_agg!O:O, NEMS_residential_agg!$A:$A, About!$B$4, NEMS_residential_agg!$C:$C, Keys!$C$5)*About!$B$12*Keys!$C$2</f>
        <v>89535595.675550073</v>
      </c>
      <c r="N6">
        <f>SUMIFS(NEMS_residential_agg!P:P, NEMS_residential_agg!$A:$A, About!$B$4, NEMS_residential_agg!$C:$C, Keys!$C$5)*About!$B$12*Keys!$C$2</f>
        <v>89887626.444022745</v>
      </c>
      <c r="O6">
        <f>SUMIFS(NEMS_residential_agg!Q:Q, NEMS_residential_agg!$A:$A, About!$B$4, NEMS_residential_agg!$C:$C, Keys!$C$5)*About!$B$12*Keys!$C$2</f>
        <v>89045895.282284528</v>
      </c>
      <c r="P6">
        <f>SUMIFS(NEMS_residential_agg!R:R, NEMS_residential_agg!$A:$A, About!$B$4, NEMS_residential_agg!$C:$C, Keys!$C$5)*About!$B$12*Keys!$C$2</f>
        <v>90068463.233221486</v>
      </c>
      <c r="Q6">
        <f>SUMIFS(NEMS_residential_agg!S:S, NEMS_residential_agg!$A:$A, About!$B$4, NEMS_residential_agg!$C:$C, Keys!$C$5)*About!$B$12*Keys!$C$2</f>
        <v>91228279.204594731</v>
      </c>
      <c r="R6">
        <f>SUMIFS(NEMS_residential_agg!T:T, NEMS_residential_agg!$A:$A, About!$B$4, NEMS_residential_agg!$C:$C, Keys!$C$5)*About!$B$12*Keys!$C$2</f>
        <v>92243766.201057389</v>
      </c>
      <c r="S6">
        <f>SUMIFS(NEMS_residential_agg!U:U, NEMS_residential_agg!$A:$A, About!$B$4, NEMS_residential_agg!$C:$C, Keys!$C$5)*About!$B$12*Keys!$C$2</f>
        <v>92552077.659566775</v>
      </c>
      <c r="T6">
        <f>SUMIFS(NEMS_residential_agg!V:V, NEMS_residential_agg!$A:$A, About!$B$4, NEMS_residential_agg!$C:$C, Keys!$C$5)*About!$B$12*Keys!$C$2</f>
        <v>96422795.278239563</v>
      </c>
      <c r="U6">
        <f>SUMIFS(NEMS_residential_agg!W:W, NEMS_residential_agg!$A:$A, About!$B$4, NEMS_residential_agg!$C:$C, Keys!$C$5)*About!$B$12*Keys!$C$2</f>
        <v>99635285.187543511</v>
      </c>
      <c r="V6">
        <f>SUMIFS(NEMS_residential_agg!X:X, NEMS_residential_agg!$A:$A, About!$B$4, NEMS_residential_agg!$C:$C, Keys!$C$5)*About!$B$12*Keys!$C$2</f>
        <v>101880142.38095801</v>
      </c>
      <c r="W6">
        <f>SUMIFS(NEMS_residential_agg!Y:Y, NEMS_residential_agg!$A:$A, About!$B$4, NEMS_residential_agg!$C:$C, Keys!$C$5)*About!$B$12*Keys!$C$2</f>
        <v>103288470.82301527</v>
      </c>
      <c r="X6">
        <f>SUMIFS(NEMS_residential_agg!Z:Z, NEMS_residential_agg!$A:$A, About!$B$4, NEMS_residential_agg!$C:$C, Keys!$C$5)*About!$B$12*Keys!$C$2</f>
        <v>103833506.06979853</v>
      </c>
      <c r="Y6">
        <f>SUMIFS(NEMS_residential_agg!AA:AA, NEMS_residential_agg!$A:$A, About!$B$4, NEMS_residential_agg!$C:$C, Keys!$C$5)*About!$B$12*Keys!$C$2</f>
        <v>105193956.24667917</v>
      </c>
      <c r="Z6">
        <f>SUMIFS(NEMS_residential_agg!AB:AB, NEMS_residential_agg!$A:$A, About!$B$4, NEMS_residential_agg!$C:$C, Keys!$C$5)*About!$B$12*Keys!$C$2</f>
        <v>105793199.19554017</v>
      </c>
      <c r="AA6">
        <f>SUMIFS(NEMS_residential_agg!AC:AC, NEMS_residential_agg!$A:$A, About!$B$4, NEMS_residential_agg!$C:$C, Keys!$C$5)*About!$B$12*Keys!$C$2</f>
        <v>105802458.50165026</v>
      </c>
      <c r="AB6">
        <f>SUMIFS(NEMS_residential_agg!AD:AD, NEMS_residential_agg!$A:$A, About!$B$4, NEMS_residential_agg!$C:$C, Keys!$C$5)*About!$B$12*Keys!$C$2</f>
        <v>105379692.76556084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188547111.15886098</v>
      </c>
      <c r="C7">
        <f>SUMIFS(NEMS_residential_agg!E:E, NEMS_residential_agg!$A:$A, About!$B$4, NEMS_residential_agg!$C:$C, Keys!$C$6)*About!$B$12*Keys!$C$2</f>
        <v>184602776.54764947</v>
      </c>
      <c r="D7">
        <f>SUMIFS(NEMS_residential_agg!F:F, NEMS_residential_agg!$A:$A, About!$B$4, NEMS_residential_agg!$C:$C, Keys!$C$6)*About!$B$12*Keys!$C$2</f>
        <v>179189261.05780298</v>
      </c>
      <c r="E7">
        <f>SUMIFS(NEMS_residential_agg!G:G, NEMS_residential_agg!$A:$A, About!$B$4, NEMS_residential_agg!$C:$C, Keys!$C$6)*About!$B$12*Keys!$C$2</f>
        <v>174424834.14407182</v>
      </c>
      <c r="F7">
        <f>SUMIFS(NEMS_residential_agg!H:H, NEMS_residential_agg!$A:$A, About!$B$4, NEMS_residential_agg!$C:$C, Keys!$C$6)*About!$B$12*Keys!$C$2</f>
        <v>170127926.86225462</v>
      </c>
      <c r="G7">
        <f>SUMIFS(NEMS_residential_agg!I:I, NEMS_residential_agg!$A:$A, About!$B$4, NEMS_residential_agg!$C:$C, Keys!$C$6)*About!$B$12*Keys!$C$2</f>
        <v>167245096.95704165</v>
      </c>
      <c r="H7">
        <f>SUMIFS(NEMS_residential_agg!J:J, NEMS_residential_agg!$A:$A, About!$B$4, NEMS_residential_agg!$C:$C, Keys!$C$6)*About!$B$12*Keys!$C$2</f>
        <v>163101836.16887623</v>
      </c>
      <c r="I7">
        <f>SUMIFS(NEMS_residential_agg!K:K, NEMS_residential_agg!$A:$A, About!$B$4, NEMS_residential_agg!$C:$C, Keys!$C$6)*About!$B$12*Keys!$C$2</f>
        <v>158831830.2430869</v>
      </c>
      <c r="J7">
        <f>SUMIFS(NEMS_residential_agg!L:L, NEMS_residential_agg!$A:$A, About!$B$4, NEMS_residential_agg!$C:$C, Keys!$C$6)*About!$B$12*Keys!$C$2</f>
        <v>155923383.15748638</v>
      </c>
      <c r="K7">
        <f>SUMIFS(NEMS_residential_agg!M:M, NEMS_residential_agg!$A:$A, About!$B$4, NEMS_residential_agg!$C:$C, Keys!$C$6)*About!$B$12*Keys!$C$2</f>
        <v>142255885.20325354</v>
      </c>
      <c r="L7">
        <f>SUMIFS(NEMS_residential_agg!N:N, NEMS_residential_agg!$A:$A, About!$B$4, NEMS_residential_agg!$C:$C, Keys!$C$6)*About!$B$12*Keys!$C$2</f>
        <v>142485455.45864385</v>
      </c>
      <c r="M7">
        <f>SUMIFS(NEMS_residential_agg!O:O, NEMS_residential_agg!$A:$A, About!$B$4, NEMS_residential_agg!$C:$C, Keys!$C$6)*About!$B$12*Keys!$C$2</f>
        <v>143323160.82968551</v>
      </c>
      <c r="N7">
        <f>SUMIFS(NEMS_residential_agg!P:P, NEMS_residential_agg!$A:$A, About!$B$4, NEMS_residential_agg!$C:$C, Keys!$C$6)*About!$B$12*Keys!$C$2</f>
        <v>143124233.77829292</v>
      </c>
      <c r="O7">
        <f>SUMIFS(NEMS_residential_agg!Q:Q, NEMS_residential_agg!$A:$A, About!$B$4, NEMS_residential_agg!$C:$C, Keys!$C$6)*About!$B$12*Keys!$C$2</f>
        <v>140491025.13199201</v>
      </c>
      <c r="P7">
        <f>SUMIFS(NEMS_residential_agg!R:R, NEMS_residential_agg!$A:$A, About!$B$4, NEMS_residential_agg!$C:$C, Keys!$C$6)*About!$B$12*Keys!$C$2</f>
        <v>148941493.71469584</v>
      </c>
      <c r="Q7">
        <f>SUMIFS(NEMS_residential_agg!S:S, NEMS_residential_agg!$A:$A, About!$B$4, NEMS_residential_agg!$C:$C, Keys!$C$6)*About!$B$12*Keys!$C$2</f>
        <v>156158321.3420051</v>
      </c>
      <c r="R7">
        <f>SUMIFS(NEMS_residential_agg!T:T, NEMS_residential_agg!$A:$A, About!$B$4, NEMS_residential_agg!$C:$C, Keys!$C$6)*About!$B$12*Keys!$C$2</f>
        <v>162517481.41273549</v>
      </c>
      <c r="S7">
        <f>SUMIFS(NEMS_residential_agg!U:U, NEMS_residential_agg!$A:$A, About!$B$4, NEMS_residential_agg!$C:$C, Keys!$C$6)*About!$B$12*Keys!$C$2</f>
        <v>167322183.09760636</v>
      </c>
      <c r="T7">
        <f>SUMIFS(NEMS_residential_agg!V:V, NEMS_residential_agg!$A:$A, About!$B$4, NEMS_residential_agg!$C:$C, Keys!$C$6)*About!$B$12*Keys!$C$2</f>
        <v>170605411.84704116</v>
      </c>
      <c r="U7">
        <f>SUMIFS(NEMS_residential_agg!W:W, NEMS_residential_agg!$A:$A, About!$B$4, NEMS_residential_agg!$C:$C, Keys!$C$6)*About!$B$12*Keys!$C$2</f>
        <v>172924715.25068897</v>
      </c>
      <c r="V7">
        <f>SUMIFS(NEMS_residential_agg!X:X, NEMS_residential_agg!$A:$A, About!$B$4, NEMS_residential_agg!$C:$C, Keys!$C$6)*About!$B$12*Keys!$C$2</f>
        <v>174319392.08121893</v>
      </c>
      <c r="W7">
        <f>SUMIFS(NEMS_residential_agg!Y:Y, NEMS_residential_agg!$A:$A, About!$B$4, NEMS_residential_agg!$C:$C, Keys!$C$6)*About!$B$12*Keys!$C$2</f>
        <v>174947631.66607037</v>
      </c>
      <c r="X7">
        <f>SUMIFS(NEMS_residential_agg!Z:Z, NEMS_residential_agg!$A:$A, About!$B$4, NEMS_residential_agg!$C:$C, Keys!$C$6)*About!$B$12*Keys!$C$2</f>
        <v>174877813.36001477</v>
      </c>
      <c r="Y7">
        <f>SUMIFS(NEMS_residential_agg!AA:AA, NEMS_residential_agg!$A:$A, About!$B$4, NEMS_residential_agg!$C:$C, Keys!$C$6)*About!$B$12*Keys!$C$2</f>
        <v>174435921.27683258</v>
      </c>
      <c r="Z7">
        <f>SUMIFS(NEMS_residential_agg!AB:AB, NEMS_residential_agg!$A:$A, About!$B$4, NEMS_residential_agg!$C:$C, Keys!$C$6)*About!$B$12*Keys!$C$2</f>
        <v>173589805.92946476</v>
      </c>
      <c r="AA7">
        <f>SUMIFS(NEMS_residential_agg!AC:AC, NEMS_residential_agg!$A:$A, About!$B$4, NEMS_residential_agg!$C:$C, Keys!$C$6)*About!$B$12*Keys!$C$2</f>
        <v>172627837.07773212</v>
      </c>
      <c r="AB7">
        <f>SUMIFS(NEMS_residential_agg!AD:AD, NEMS_residential_agg!$A:$A, About!$B$4, NEMS_residential_agg!$C:$C, Keys!$C$6)*About!$B$12*Keys!$C$2</f>
        <v>171787235.44091022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16162237.863720363</v>
      </c>
      <c r="C8">
        <f>SUMIFS(NEMS_residential_agg!E:E, NEMS_residential_agg!$A:$A, About!$B$4, NEMS_residential_agg!$C:$C, Keys!$C$7)*About!$B$12*Keys!$C$2</f>
        <v>15344407.858948415</v>
      </c>
      <c r="D8">
        <f>SUMIFS(NEMS_residential_agg!F:F, NEMS_residential_agg!$A:$A, About!$B$4, NEMS_residential_agg!$C:$C, Keys!$C$7)*About!$B$12*Keys!$C$2</f>
        <v>14662169.81269991</v>
      </c>
      <c r="E8">
        <f>SUMIFS(NEMS_residential_agg!G:G, NEMS_residential_agg!$A:$A, About!$B$4, NEMS_residential_agg!$C:$C, Keys!$C$7)*About!$B$12*Keys!$C$2</f>
        <v>13899991.333162408</v>
      </c>
      <c r="F8">
        <f>SUMIFS(NEMS_residential_agg!H:H, NEMS_residential_agg!$A:$A, About!$B$4, NEMS_residential_agg!$C:$C, Keys!$C$7)*About!$B$12*Keys!$C$2</f>
        <v>13412081.540444367</v>
      </c>
      <c r="G8">
        <f>SUMIFS(NEMS_residential_agg!I:I, NEMS_residential_agg!$A:$A, About!$B$4, NEMS_residential_agg!$C:$C, Keys!$C$7)*About!$B$12*Keys!$C$2</f>
        <v>13543505.424608389</v>
      </c>
      <c r="H8">
        <f>SUMIFS(NEMS_residential_agg!J:J, NEMS_residential_agg!$A:$A, About!$B$4, NEMS_residential_agg!$C:$C, Keys!$C$7)*About!$B$12*Keys!$C$2</f>
        <v>10148022.360356357</v>
      </c>
      <c r="I8">
        <f>SUMIFS(NEMS_residential_agg!K:K, NEMS_residential_agg!$A:$A, About!$B$4, NEMS_residential_agg!$C:$C, Keys!$C$7)*About!$B$12*Keys!$C$2</f>
        <v>10368641.48680632</v>
      </c>
      <c r="J8">
        <f>SUMIFS(NEMS_residential_agg!L:L, NEMS_residential_agg!$A:$A, About!$B$4, NEMS_residential_agg!$C:$C, Keys!$C$7)*About!$B$12*Keys!$C$2</f>
        <v>10469343.967171937</v>
      </c>
      <c r="K8">
        <f>SUMIFS(NEMS_residential_agg!M:M, NEMS_residential_agg!$A:$A, About!$B$4, NEMS_residential_agg!$C:$C, Keys!$C$7)*About!$B$12*Keys!$C$2</f>
        <v>10550295.25155835</v>
      </c>
      <c r="L8">
        <f>SUMIFS(NEMS_residential_agg!N:N, NEMS_residential_agg!$A:$A, About!$B$4, NEMS_residential_agg!$C:$C, Keys!$C$7)*About!$B$12*Keys!$C$2</f>
        <v>10616155.348534277</v>
      </c>
      <c r="M8">
        <f>SUMIFS(NEMS_residential_agg!O:O, NEMS_residential_agg!$A:$A, About!$B$4, NEMS_residential_agg!$C:$C, Keys!$C$7)*About!$B$12*Keys!$C$2</f>
        <v>10739057.078383312</v>
      </c>
      <c r="N8">
        <f>SUMIFS(NEMS_residential_agg!P:P, NEMS_residential_agg!$A:$A, About!$B$4, NEMS_residential_agg!$C:$C, Keys!$C$7)*About!$B$12*Keys!$C$2</f>
        <v>10975555.261481456</v>
      </c>
      <c r="O8">
        <f>SUMIFS(NEMS_residential_agg!Q:Q, NEMS_residential_agg!$A:$A, About!$B$4, NEMS_residential_agg!$C:$C, Keys!$C$7)*About!$B$12*Keys!$C$2</f>
        <v>11212719.641922966</v>
      </c>
      <c r="P8">
        <f>SUMIFS(NEMS_residential_agg!R:R, NEMS_residential_agg!$A:$A, About!$B$4, NEMS_residential_agg!$C:$C, Keys!$C$7)*About!$B$12*Keys!$C$2</f>
        <v>11453214.759241695</v>
      </c>
      <c r="Q8">
        <f>SUMIFS(NEMS_residential_agg!S:S, NEMS_residential_agg!$A:$A, About!$B$4, NEMS_residential_agg!$C:$C, Keys!$C$7)*About!$B$12*Keys!$C$2</f>
        <v>11667668.593420038</v>
      </c>
      <c r="R8">
        <f>SUMIFS(NEMS_residential_agg!T:T, NEMS_residential_agg!$A:$A, About!$B$4, NEMS_residential_agg!$C:$C, Keys!$C$7)*About!$B$12*Keys!$C$2</f>
        <v>11801083.324585984</v>
      </c>
      <c r="S8">
        <f>SUMIFS(NEMS_residential_agg!U:U, NEMS_residential_agg!$A:$A, About!$B$4, NEMS_residential_agg!$C:$C, Keys!$C$7)*About!$B$12*Keys!$C$2</f>
        <v>11897545.651862176</v>
      </c>
      <c r="T8">
        <f>SUMIFS(NEMS_residential_agg!V:V, NEMS_residential_agg!$A:$A, About!$B$4, NEMS_residential_agg!$C:$C, Keys!$C$7)*About!$B$12*Keys!$C$2</f>
        <v>12088709.311861882</v>
      </c>
      <c r="U8">
        <f>SUMIFS(NEMS_residential_agg!W:W, NEMS_residential_agg!$A:$A, About!$B$4, NEMS_residential_agg!$C:$C, Keys!$C$7)*About!$B$12*Keys!$C$2</f>
        <v>12209729.999221433</v>
      </c>
      <c r="V8">
        <f>SUMIFS(NEMS_residential_agg!X:X, NEMS_residential_agg!$A:$A, About!$B$4, NEMS_residential_agg!$C:$C, Keys!$C$7)*About!$B$12*Keys!$C$2</f>
        <v>12072098.849729842</v>
      </c>
      <c r="W8">
        <f>SUMIFS(NEMS_residential_agg!Y:Y, NEMS_residential_agg!$A:$A, About!$B$4, NEMS_residential_agg!$C:$C, Keys!$C$7)*About!$B$12*Keys!$C$2</f>
        <v>12111249.842264496</v>
      </c>
      <c r="X8">
        <f>SUMIFS(NEMS_residential_agg!Z:Z, NEMS_residential_agg!$A:$A, About!$B$4, NEMS_residential_agg!$C:$C, Keys!$C$7)*About!$B$12*Keys!$C$2</f>
        <v>12296925.025519747</v>
      </c>
      <c r="Y8">
        <f>SUMIFS(NEMS_residential_agg!AA:AA, NEMS_residential_agg!$A:$A, About!$B$4, NEMS_residential_agg!$C:$C, Keys!$C$7)*About!$B$12*Keys!$C$2</f>
        <v>12488179.752060482</v>
      </c>
      <c r="Z8">
        <f>SUMIFS(NEMS_residential_agg!AB:AB, NEMS_residential_agg!$A:$A, About!$B$4, NEMS_residential_agg!$C:$C, Keys!$C$7)*About!$B$12*Keys!$C$2</f>
        <v>12673071.31335156</v>
      </c>
      <c r="AA8">
        <f>SUMIFS(NEMS_residential_agg!AC:AC, NEMS_residential_agg!$A:$A, About!$B$4, NEMS_residential_agg!$C:$C, Keys!$C$7)*About!$B$12*Keys!$C$2</f>
        <v>12848024.379529016</v>
      </c>
      <c r="AB8">
        <f>SUMIFS(NEMS_residential_agg!AD:AD, NEMS_residential_agg!$A:$A, About!$B$4, NEMS_residential_agg!$C:$C, Keys!$C$7)*About!$B$12*Keys!$C$2</f>
        <v>12920673.868144169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337990959.5185917</v>
      </c>
      <c r="C9">
        <f>SUMIFS(NEMS_residential_agg!E:E, NEMS_residential_agg!$A:$A, About!$B$4, NEMS_residential_agg!$C:$C, Keys!$C$8)*About!$B$12*Keys!$C$2</f>
        <v>344697703.33750099</v>
      </c>
      <c r="D9">
        <f>SUMIFS(NEMS_residential_agg!F:F, NEMS_residential_agg!$A:$A, About!$B$4, NEMS_residential_agg!$C:$C, Keys!$C$8)*About!$B$12*Keys!$C$2</f>
        <v>353579482.92077398</v>
      </c>
      <c r="E9">
        <f>SUMIFS(NEMS_residential_agg!G:G, NEMS_residential_agg!$A:$A, About!$B$4, NEMS_residential_agg!$C:$C, Keys!$C$8)*About!$B$12*Keys!$C$2</f>
        <v>365147397.79978055</v>
      </c>
      <c r="F9">
        <f>SUMIFS(NEMS_residential_agg!H:H, NEMS_residential_agg!$A:$A, About!$B$4, NEMS_residential_agg!$C:$C, Keys!$C$8)*About!$B$12*Keys!$C$2</f>
        <v>364139838.71409971</v>
      </c>
      <c r="G9">
        <f>SUMIFS(NEMS_residential_agg!I:I, NEMS_residential_agg!$A:$A, About!$B$4, NEMS_residential_agg!$C:$C, Keys!$C$8)*About!$B$12*Keys!$C$2</f>
        <v>368019874.10135335</v>
      </c>
      <c r="H9">
        <f>SUMIFS(NEMS_residential_agg!J:J, NEMS_residential_agg!$A:$A, About!$B$4, NEMS_residential_agg!$C:$C, Keys!$C$8)*About!$B$12*Keys!$C$2</f>
        <v>373075759.54211181</v>
      </c>
      <c r="I9">
        <f>SUMIFS(NEMS_residential_agg!K:K, NEMS_residential_agg!$A:$A, About!$B$4, NEMS_residential_agg!$C:$C, Keys!$C$8)*About!$B$12*Keys!$C$2</f>
        <v>384843334.62687218</v>
      </c>
      <c r="J9">
        <f>SUMIFS(NEMS_residential_agg!L:L, NEMS_residential_agg!$A:$A, About!$B$4, NEMS_residential_agg!$C:$C, Keys!$C$8)*About!$B$12*Keys!$C$2</f>
        <v>397597222.311216</v>
      </c>
      <c r="K9">
        <f>SUMIFS(NEMS_residential_agg!M:M, NEMS_residential_agg!$A:$A, About!$B$4, NEMS_residential_agg!$C:$C, Keys!$C$8)*About!$B$12*Keys!$C$2</f>
        <v>395287088.89601463</v>
      </c>
      <c r="L9">
        <f>SUMIFS(NEMS_residential_agg!N:N, NEMS_residential_agg!$A:$A, About!$B$4, NEMS_residential_agg!$C:$C, Keys!$C$8)*About!$B$12*Keys!$C$2</f>
        <v>388342035.68169111</v>
      </c>
      <c r="M9">
        <f>SUMIFS(NEMS_residential_agg!O:O, NEMS_residential_agg!$A:$A, About!$B$4, NEMS_residential_agg!$C:$C, Keys!$C$8)*About!$B$12*Keys!$C$2</f>
        <v>389141778.04758525</v>
      </c>
      <c r="N9">
        <f>SUMIFS(NEMS_residential_agg!P:P, NEMS_residential_agg!$A:$A, About!$B$4, NEMS_residential_agg!$C:$C, Keys!$C$8)*About!$B$12*Keys!$C$2</f>
        <v>386783972.73473227</v>
      </c>
      <c r="O9">
        <f>SUMIFS(NEMS_residential_agg!Q:Q, NEMS_residential_agg!$A:$A, About!$B$4, NEMS_residential_agg!$C:$C, Keys!$C$8)*About!$B$12*Keys!$C$2</f>
        <v>384992823.03974926</v>
      </c>
      <c r="P9">
        <f>SUMIFS(NEMS_residential_agg!R:R, NEMS_residential_agg!$A:$A, About!$B$4, NEMS_residential_agg!$C:$C, Keys!$C$8)*About!$B$12*Keys!$C$2</f>
        <v>392962080.7794323</v>
      </c>
      <c r="Q9">
        <f>SUMIFS(NEMS_residential_agg!S:S, NEMS_residential_agg!$A:$A, About!$B$4, NEMS_residential_agg!$C:$C, Keys!$C$8)*About!$B$12*Keys!$C$2</f>
        <v>399875963.50324279</v>
      </c>
      <c r="R9">
        <f>SUMIFS(NEMS_residential_agg!T:T, NEMS_residential_agg!$A:$A, About!$B$4, NEMS_residential_agg!$C:$C, Keys!$C$8)*About!$B$12*Keys!$C$2</f>
        <v>404959945.65768498</v>
      </c>
      <c r="S9">
        <f>SUMIFS(NEMS_residential_agg!U:U, NEMS_residential_agg!$A:$A, About!$B$4, NEMS_residential_agg!$C:$C, Keys!$C$8)*About!$B$12*Keys!$C$2</f>
        <v>407204981.48642683</v>
      </c>
      <c r="T9">
        <f>SUMIFS(NEMS_residential_agg!V:V, NEMS_residential_agg!$A:$A, About!$B$4, NEMS_residential_agg!$C:$C, Keys!$C$8)*About!$B$12*Keys!$C$2</f>
        <v>407255725.03727102</v>
      </c>
      <c r="U9">
        <f>SUMIFS(NEMS_residential_agg!W:W, NEMS_residential_agg!$A:$A, About!$B$4, NEMS_residential_agg!$C:$C, Keys!$C$8)*About!$B$12*Keys!$C$2</f>
        <v>412034550.58298951</v>
      </c>
      <c r="V9">
        <f>SUMIFS(NEMS_residential_agg!X:X, NEMS_residential_agg!$A:$A, About!$B$4, NEMS_residential_agg!$C:$C, Keys!$C$8)*About!$B$12*Keys!$C$2</f>
        <v>415658432.90433878</v>
      </c>
      <c r="W9">
        <f>SUMIFS(NEMS_residential_agg!Y:Y, NEMS_residential_agg!$A:$A, About!$B$4, NEMS_residential_agg!$C:$C, Keys!$C$8)*About!$B$12*Keys!$C$2</f>
        <v>418385014.98578966</v>
      </c>
      <c r="X9">
        <f>SUMIFS(NEMS_residential_agg!Z:Z, NEMS_residential_agg!$A:$A, About!$B$4, NEMS_residential_agg!$C:$C, Keys!$C$8)*About!$B$12*Keys!$C$2</f>
        <v>420261822.56881666</v>
      </c>
      <c r="Y9">
        <f>SUMIFS(NEMS_residential_agg!AA:AA, NEMS_residential_agg!$A:$A, About!$B$4, NEMS_residential_agg!$C:$C, Keys!$C$8)*About!$B$12*Keys!$C$2</f>
        <v>421974079.28311217</v>
      </c>
      <c r="Z9">
        <f>SUMIFS(NEMS_residential_agg!AB:AB, NEMS_residential_agg!$A:$A, About!$B$4, NEMS_residential_agg!$C:$C, Keys!$C$8)*About!$B$12*Keys!$C$2</f>
        <v>424227487.11255813</v>
      </c>
      <c r="AA9">
        <f>SUMIFS(NEMS_residential_agg!AC:AC, NEMS_residential_agg!$A:$A, About!$B$4, NEMS_residential_agg!$C:$C, Keys!$C$8)*About!$B$12*Keys!$C$2</f>
        <v>426365812.5676226</v>
      </c>
      <c r="AB9">
        <f>SUMIFS(NEMS_residential_agg!AD:AD, NEMS_residential_agg!$A:$A, About!$B$4, NEMS_residential_agg!$C:$C, Keys!$C$8)*About!$B$12*Keys!$C$2</f>
        <v>428673160.64583457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65662287.851545624</v>
      </c>
      <c r="C13">
        <f>SUMIFS(NEMS_commercial_agg!E:E, NEMS_commercial_agg!$A:$A, About!$B$4, NEMS_commercial_agg!$C:$C, Keys!$C$5)*About!$B$13*Keys!$C$3*Keys!$C$2</f>
        <v>64774580.466255344</v>
      </c>
      <c r="D13">
        <f>SUMIFS(NEMS_commercial_agg!F:F, NEMS_commercial_agg!$A:$A, About!$B$4, NEMS_commercial_agg!$C:$C, Keys!$C$5)*About!$B$13*Keys!$C$3*Keys!$C$2</f>
        <v>63021465.591343902</v>
      </c>
      <c r="E13">
        <f>SUMIFS(NEMS_commercial_agg!G:G, NEMS_commercial_agg!$A:$A, About!$B$4, NEMS_commercial_agg!$C:$C, Keys!$C$5)*About!$B$13*Keys!$C$3*Keys!$C$2</f>
        <v>61574055.330138348</v>
      </c>
      <c r="F13">
        <f>SUMIFS(NEMS_commercial_agg!H:H, NEMS_commercial_agg!$A:$A, About!$B$4, NEMS_commercial_agg!$C:$C, Keys!$C$5)*About!$B$13*Keys!$C$3*Keys!$C$2</f>
        <v>60992542.666151106</v>
      </c>
      <c r="G13">
        <f>SUMIFS(NEMS_commercial_agg!I:I, NEMS_commercial_agg!$A:$A, About!$B$4, NEMS_commercial_agg!$C:$C, Keys!$C$5)*About!$B$13*Keys!$C$3*Keys!$C$2</f>
        <v>60417156.347127877</v>
      </c>
      <c r="H13">
        <f>SUMIFS(NEMS_commercial_agg!J:J, NEMS_commercial_agg!$A:$A, About!$B$4, NEMS_commercial_agg!$C:$C, Keys!$C$5)*About!$B$13*Keys!$C$3*Keys!$C$2</f>
        <v>59670845.003607795</v>
      </c>
      <c r="I13">
        <f>SUMIFS(NEMS_commercial_agg!K:K, NEMS_commercial_agg!$A:$A, About!$B$4, NEMS_commercial_agg!$C:$C, Keys!$C$5)*About!$B$13*Keys!$C$3*Keys!$C$2</f>
        <v>58931272.639548138</v>
      </c>
      <c r="J13">
        <f>SUMIFS(NEMS_commercial_agg!L:L, NEMS_commercial_agg!$A:$A, About!$B$4, NEMS_commercial_agg!$C:$C, Keys!$C$5)*About!$B$13*Keys!$C$3*Keys!$C$2</f>
        <v>57594994.275990404</v>
      </c>
      <c r="K13">
        <f>SUMIFS(NEMS_commercial_agg!M:M, NEMS_commercial_agg!$A:$A, About!$B$4, NEMS_commercial_agg!$C:$C, Keys!$C$5)*About!$B$13*Keys!$C$3*Keys!$C$2</f>
        <v>55801935.631913394</v>
      </c>
      <c r="L13">
        <f>SUMIFS(NEMS_commercial_agg!N:N, NEMS_commercial_agg!$A:$A, About!$B$4, NEMS_commercial_agg!$C:$C, Keys!$C$5)*About!$B$13*Keys!$C$3*Keys!$C$2</f>
        <v>54572010.616931491</v>
      </c>
      <c r="M13">
        <f>SUMIFS(NEMS_commercial_agg!O:O, NEMS_commercial_agg!$A:$A, About!$B$4, NEMS_commercial_agg!$C:$C, Keys!$C$5)*About!$B$13*Keys!$C$3*Keys!$C$2</f>
        <v>53343065.817143843</v>
      </c>
      <c r="N13">
        <f>SUMIFS(NEMS_commercial_agg!P:P, NEMS_commercial_agg!$A:$A, About!$B$4, NEMS_commercial_agg!$C:$C, Keys!$C$5)*About!$B$13*Keys!$C$3*Keys!$C$2</f>
        <v>51938785.024485186</v>
      </c>
      <c r="O13">
        <f>SUMIFS(NEMS_commercial_agg!Q:Q, NEMS_commercial_agg!$A:$A, About!$B$4, NEMS_commercial_agg!$C:$C, Keys!$C$5)*About!$B$13*Keys!$C$3*Keys!$C$2</f>
        <v>50822319.918237418</v>
      </c>
      <c r="P13">
        <f>SUMIFS(NEMS_commercial_agg!R:R, NEMS_commercial_agg!$A:$A, About!$B$4, NEMS_commercial_agg!$C:$C, Keys!$C$5)*About!$B$13*Keys!$C$3*Keys!$C$2</f>
        <v>49731953.041536495</v>
      </c>
      <c r="Q13">
        <f>SUMIFS(NEMS_commercial_agg!S:S, NEMS_commercial_agg!$A:$A, About!$B$4, NEMS_commercial_agg!$C:$C, Keys!$C$5)*About!$B$13*Keys!$C$3*Keys!$C$2</f>
        <v>48683612.891288921</v>
      </c>
      <c r="R13">
        <f>SUMIFS(NEMS_commercial_agg!T:T, NEMS_commercial_agg!$A:$A, About!$B$4, NEMS_commercial_agg!$C:$C, Keys!$C$5)*About!$B$13*Keys!$C$3*Keys!$C$2</f>
        <v>47699599.363163844</v>
      </c>
      <c r="S13">
        <f>SUMIFS(NEMS_commercial_agg!U:U, NEMS_commercial_agg!$A:$A, About!$B$4, NEMS_commercial_agg!$C:$C, Keys!$C$5)*About!$B$13*Keys!$C$3*Keys!$C$2</f>
        <v>46784445.952434599</v>
      </c>
      <c r="T13">
        <f>SUMIFS(NEMS_commercial_agg!V:V, NEMS_commercial_agg!$A:$A, About!$B$4, NEMS_commercial_agg!$C:$C, Keys!$C$5)*About!$B$13*Keys!$C$3*Keys!$C$2</f>
        <v>45926390.076770321</v>
      </c>
      <c r="U13">
        <f>SUMIFS(NEMS_commercial_agg!W:W, NEMS_commercial_agg!$A:$A, About!$B$4, NEMS_commercial_agg!$C:$C, Keys!$C$5)*About!$B$13*Keys!$C$3*Keys!$C$2</f>
        <v>45117222.433919109</v>
      </c>
      <c r="V13">
        <f>SUMIFS(NEMS_commercial_agg!X:X, NEMS_commercial_agg!$A:$A, About!$B$4, NEMS_commercial_agg!$C:$C, Keys!$C$5)*About!$B$13*Keys!$C$3*Keys!$C$2</f>
        <v>44340646.946276627</v>
      </c>
      <c r="W13">
        <f>SUMIFS(NEMS_commercial_agg!Y:Y, NEMS_commercial_agg!$A:$A, About!$B$4, NEMS_commercial_agg!$C:$C, Keys!$C$5)*About!$B$13*Keys!$C$3*Keys!$C$2</f>
        <v>43600952.055317692</v>
      </c>
      <c r="X13">
        <f>SUMIFS(NEMS_commercial_agg!Z:Z, NEMS_commercial_agg!$A:$A, About!$B$4, NEMS_commercial_agg!$C:$C, Keys!$C$5)*About!$B$13*Keys!$C$3*Keys!$C$2</f>
        <v>42886865.28630846</v>
      </c>
      <c r="Y13">
        <f>SUMIFS(NEMS_commercial_agg!AA:AA, NEMS_commercial_agg!$A:$A, About!$B$4, NEMS_commercial_agg!$C:$C, Keys!$C$5)*About!$B$13*Keys!$C$3*Keys!$C$2</f>
        <v>42125728.187975384</v>
      </c>
      <c r="Z13">
        <f>SUMIFS(NEMS_commercial_agg!AB:AB, NEMS_commercial_agg!$A:$A, About!$B$4, NEMS_commercial_agg!$C:$C, Keys!$C$5)*About!$B$13*Keys!$C$3*Keys!$C$2</f>
        <v>41435166.583628103</v>
      </c>
      <c r="AA13">
        <f>SUMIFS(NEMS_commercial_agg!AC:AC, NEMS_commercial_agg!$A:$A, About!$B$4, NEMS_commercial_agg!$C:$C, Keys!$C$5)*About!$B$13*Keys!$C$3*Keys!$C$2</f>
        <v>40735783.0425326</v>
      </c>
      <c r="AB13">
        <f>SUMIFS(NEMS_commercial_agg!AD:AD, NEMS_commercial_agg!$A:$A, About!$B$4, NEMS_commercial_agg!$C:$C, Keys!$C$5)*About!$B$13*Keys!$C$3*Keys!$C$2</f>
        <v>40056493.912919164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54013655.536908321</v>
      </c>
      <c r="C14">
        <f>SUMIFS(NEMS_commercial_agg!E:E, NEMS_commercial_agg!$A:$A, About!$B$4, NEMS_commercial_agg!$C:$C, Keys!$C$6)*About!$B$13*Keys!$C$3*Keys!$C$2</f>
        <v>54603009.922449566</v>
      </c>
      <c r="D14">
        <f>SUMIFS(NEMS_commercial_agg!F:F, NEMS_commercial_agg!$A:$A, About!$B$4, NEMS_commercial_agg!$C:$C, Keys!$C$6)*About!$B$13*Keys!$C$3*Keys!$C$2</f>
        <v>53876425.409713693</v>
      </c>
      <c r="E14">
        <f>SUMIFS(NEMS_commercial_agg!G:G, NEMS_commercial_agg!$A:$A, About!$B$4, NEMS_commercial_agg!$C:$C, Keys!$C$6)*About!$B$13*Keys!$C$3*Keys!$C$2</f>
        <v>53473802.018676586</v>
      </c>
      <c r="F14">
        <f>SUMIFS(NEMS_commercial_agg!H:H, NEMS_commercial_agg!$A:$A, About!$B$4, NEMS_commercial_agg!$C:$C, Keys!$C$6)*About!$B$13*Keys!$C$3*Keys!$C$2</f>
        <v>54002505.58907377</v>
      </c>
      <c r="G14">
        <f>SUMIFS(NEMS_commercial_agg!I:I, NEMS_commercial_agg!$A:$A, About!$B$4, NEMS_commercial_agg!$C:$C, Keys!$C$6)*About!$B$13*Keys!$C$3*Keys!$C$2</f>
        <v>54570295.240341559</v>
      </c>
      <c r="H14">
        <f>SUMIFS(NEMS_commercial_agg!J:J, NEMS_commercial_agg!$A:$A, About!$B$4, NEMS_commercial_agg!$C:$C, Keys!$C$6)*About!$B$13*Keys!$C$3*Keys!$C$2</f>
        <v>55205842.2669117</v>
      </c>
      <c r="I14">
        <f>SUMIFS(NEMS_commercial_agg!K:K, NEMS_commercial_agg!$A:$A, About!$B$4, NEMS_commercial_agg!$C:$C, Keys!$C$6)*About!$B$13*Keys!$C$3*Keys!$C$2</f>
        <v>55488266.769754224</v>
      </c>
      <c r="J14">
        <f>SUMIFS(NEMS_commercial_agg!L:L, NEMS_commercial_agg!$A:$A, About!$B$4, NEMS_commercial_agg!$C:$C, Keys!$C$6)*About!$B$13*Keys!$C$3*Keys!$C$2</f>
        <v>55314891.207271725</v>
      </c>
      <c r="K14">
        <f>SUMIFS(NEMS_commercial_agg!M:M, NEMS_commercial_agg!$A:$A, About!$B$4, NEMS_commercial_agg!$C:$C, Keys!$C$6)*About!$B$13*Keys!$C$3*Keys!$C$2</f>
        <v>54704584.721953444</v>
      </c>
      <c r="L14">
        <f>SUMIFS(NEMS_commercial_agg!N:N, NEMS_commercial_agg!$A:$A, About!$B$4, NEMS_commercial_agg!$C:$C, Keys!$C$6)*About!$B$13*Keys!$C$3*Keys!$C$2</f>
        <v>54275005.413074538</v>
      </c>
      <c r="M14">
        <f>SUMIFS(NEMS_commercial_agg!O:O, NEMS_commercial_agg!$A:$A, About!$B$4, NEMS_commercial_agg!$C:$C, Keys!$C$6)*About!$B$13*Keys!$C$3*Keys!$C$2</f>
        <v>53804624.646735065</v>
      </c>
      <c r="N14">
        <f>SUMIFS(NEMS_commercial_agg!P:P, NEMS_commercial_agg!$A:$A, About!$B$4, NEMS_commercial_agg!$C:$C, Keys!$C$6)*About!$B$13*Keys!$C$3*Keys!$C$2</f>
        <v>53373820.068863355</v>
      </c>
      <c r="O14">
        <f>SUMIFS(NEMS_commercial_agg!Q:Q, NEMS_commercial_agg!$A:$A, About!$B$4, NEMS_commercial_agg!$C:$C, Keys!$C$6)*About!$B$13*Keys!$C$3*Keys!$C$2</f>
        <v>53013345.931178875</v>
      </c>
      <c r="P14">
        <f>SUMIFS(NEMS_commercial_agg!R:R, NEMS_commercial_agg!$A:$A, About!$B$4, NEMS_commercial_agg!$C:$C, Keys!$C$6)*About!$B$13*Keys!$C$3*Keys!$C$2</f>
        <v>52677744.754048422</v>
      </c>
      <c r="Q14">
        <f>SUMIFS(NEMS_commercial_agg!S:S, NEMS_commercial_agg!$A:$A, About!$B$4, NEMS_commercial_agg!$C:$C, Keys!$C$6)*About!$B$13*Keys!$C$3*Keys!$C$2</f>
        <v>52374613.205227427</v>
      </c>
      <c r="R14">
        <f>SUMIFS(NEMS_commercial_agg!T:T, NEMS_commercial_agg!$A:$A, About!$B$4, NEMS_commercial_agg!$C:$C, Keys!$C$6)*About!$B$13*Keys!$C$3*Keys!$C$2</f>
        <v>52405244.930047654</v>
      </c>
      <c r="S14">
        <f>SUMIFS(NEMS_commercial_agg!U:U, NEMS_commercial_agg!$A:$A, About!$B$4, NEMS_commercial_agg!$C:$C, Keys!$C$6)*About!$B$13*Keys!$C$3*Keys!$C$2</f>
        <v>52289824.59092503</v>
      </c>
      <c r="T14">
        <f>SUMIFS(NEMS_commercial_agg!V:V, NEMS_commercial_agg!$A:$A, About!$B$4, NEMS_commercial_agg!$C:$C, Keys!$C$6)*About!$B$13*Keys!$C$3*Keys!$C$2</f>
        <v>52210917.267788112</v>
      </c>
      <c r="U14">
        <f>SUMIFS(NEMS_commercial_agg!W:W, NEMS_commercial_agg!$A:$A, About!$B$4, NEMS_commercial_agg!$C:$C, Keys!$C$6)*About!$B$13*Keys!$C$3*Keys!$C$2</f>
        <v>52209079.364298902</v>
      </c>
      <c r="V14">
        <f>SUMIFS(NEMS_commercial_agg!X:X, NEMS_commercial_agg!$A:$A, About!$B$4, NEMS_commercial_agg!$C:$C, Keys!$C$6)*About!$B$13*Keys!$C$3*Keys!$C$2</f>
        <v>52249513.241061606</v>
      </c>
      <c r="W14">
        <f>SUMIFS(NEMS_commercial_agg!Y:Y, NEMS_commercial_agg!$A:$A, About!$B$4, NEMS_commercial_agg!$C:$C, Keys!$C$6)*About!$B$13*Keys!$C$3*Keys!$C$2</f>
        <v>52351945.728860453</v>
      </c>
      <c r="X14">
        <f>SUMIFS(NEMS_commercial_agg!Z:Z, NEMS_commercial_agg!$A:$A, About!$B$4, NEMS_commercial_agg!$C:$C, Keys!$C$6)*About!$B$13*Keys!$C$3*Keys!$C$2</f>
        <v>52522625.69955878</v>
      </c>
      <c r="Y14">
        <f>SUMIFS(NEMS_commercial_agg!AA:AA, NEMS_commercial_agg!$A:$A, About!$B$4, NEMS_commercial_agg!$C:$C, Keys!$C$6)*About!$B$13*Keys!$C$3*Keys!$C$2</f>
        <v>52694775.993048474</v>
      </c>
      <c r="Z14">
        <f>SUMIFS(NEMS_commercial_agg!AB:AB, NEMS_commercial_agg!$A:$A, About!$B$4, NEMS_commercial_agg!$C:$C, Keys!$C$6)*About!$B$13*Keys!$C$3*Keys!$C$2</f>
        <v>52890328.924300827</v>
      </c>
      <c r="AA14">
        <f>SUMIFS(NEMS_commercial_agg!AC:AC, NEMS_commercial_agg!$A:$A, About!$B$4, NEMS_commercial_agg!$C:$C, Keys!$C$6)*About!$B$13*Keys!$C$3*Keys!$C$2</f>
        <v>53080980.779581949</v>
      </c>
      <c r="AB14">
        <f>SUMIFS(NEMS_commercial_agg!AD:AD, NEMS_commercial_agg!$A:$A, About!$B$4, NEMS_commercial_agg!$C:$C, Keys!$C$6)*About!$B$13*Keys!$C$3*Keys!$C$2</f>
        <v>53302876.994179696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8964925.639687255</v>
      </c>
      <c r="C15">
        <f>SUMIFS(NEMS_commercial_agg!E:E, NEMS_commercial_agg!$A:$A, About!$B$4, NEMS_commercial_agg!$C:$C, Keys!$C$7)*About!$B$13*Keys!$C$3*Keys!$C$2</f>
        <v>9101053.0247883555</v>
      </c>
      <c r="D15">
        <f>SUMIFS(NEMS_commercial_agg!F:F, NEMS_commercial_agg!$A:$A, About!$B$4, NEMS_commercial_agg!$C:$C, Keys!$C$7)*About!$B$13*Keys!$C$3*Keys!$C$2</f>
        <v>9073852.0531479958</v>
      </c>
      <c r="E15">
        <f>SUMIFS(NEMS_commercial_agg!G:G, NEMS_commercial_agg!$A:$A, About!$B$4, NEMS_commercial_agg!$C:$C, Keys!$C$7)*About!$B$13*Keys!$C$3*Keys!$C$2</f>
        <v>9049591.7270903718</v>
      </c>
      <c r="F15">
        <f>SUMIFS(NEMS_commercial_agg!H:H, NEMS_commercial_agg!$A:$A, About!$B$4, NEMS_commercial_agg!$C:$C, Keys!$C$7)*About!$B$13*Keys!$C$3*Keys!$C$2</f>
        <v>9135115.5027884543</v>
      </c>
      <c r="G15">
        <f>SUMIFS(NEMS_commercial_agg!I:I, NEMS_commercial_agg!$A:$A, About!$B$4, NEMS_commercial_agg!$C:$C, Keys!$C$7)*About!$B$13*Keys!$C$3*Keys!$C$2</f>
        <v>9234117.2374074403</v>
      </c>
      <c r="H15">
        <f>SUMIFS(NEMS_commercial_agg!J:J, NEMS_commercial_agg!$A:$A, About!$B$4, NEMS_commercial_agg!$C:$C, Keys!$C$7)*About!$B$13*Keys!$C$3*Keys!$C$2</f>
        <v>9689182.1413367856</v>
      </c>
      <c r="I15">
        <f>SUMIFS(NEMS_commercial_agg!K:K, NEMS_commercial_agg!$A:$A, About!$B$4, NEMS_commercial_agg!$C:$C, Keys!$C$7)*About!$B$13*Keys!$C$3*Keys!$C$2</f>
        <v>9772500.4328478109</v>
      </c>
      <c r="J15">
        <f>SUMIFS(NEMS_commercial_agg!L:L, NEMS_commercial_agg!$A:$A, About!$B$4, NEMS_commercial_agg!$C:$C, Keys!$C$7)*About!$B$13*Keys!$C$3*Keys!$C$2</f>
        <v>9795903.0706104711</v>
      </c>
      <c r="K15">
        <f>SUMIFS(NEMS_commercial_agg!M:M, NEMS_commercial_agg!$A:$A, About!$B$4, NEMS_commercial_agg!$C:$C, Keys!$C$7)*About!$B$13*Keys!$C$3*Keys!$C$2</f>
        <v>9788183.8759557717</v>
      </c>
      <c r="L15">
        <f>SUMIFS(NEMS_commercial_agg!N:N, NEMS_commercial_agg!$A:$A, About!$B$4, NEMS_commercial_agg!$C:$C, Keys!$C$7)*About!$B$13*Keys!$C$3*Keys!$C$2</f>
        <v>9764291.1305959914</v>
      </c>
      <c r="M15">
        <f>SUMIFS(NEMS_commercial_agg!O:O, NEMS_commercial_agg!$A:$A, About!$B$4, NEMS_commercial_agg!$C:$C, Keys!$C$7)*About!$B$13*Keys!$C$3*Keys!$C$2</f>
        <v>9737702.7934520319</v>
      </c>
      <c r="N15">
        <f>SUMIFS(NEMS_commercial_agg!P:P, NEMS_commercial_agg!$A:$A, About!$B$4, NEMS_commercial_agg!$C:$C, Keys!$C$7)*About!$B$13*Keys!$C$3*Keys!$C$2</f>
        <v>9696533.7552936412</v>
      </c>
      <c r="O15">
        <f>SUMIFS(NEMS_commercial_agg!Q:Q, NEMS_commercial_agg!$A:$A, About!$B$4, NEMS_commercial_agg!$C:$C, Keys!$C$7)*About!$B$13*Keys!$C$3*Keys!$C$2</f>
        <v>9726307.7918189038</v>
      </c>
      <c r="P15">
        <f>SUMIFS(NEMS_commercial_agg!R:R, NEMS_commercial_agg!$A:$A, About!$B$4, NEMS_commercial_agg!$C:$C, Keys!$C$7)*About!$B$13*Keys!$C$3*Keys!$C$2</f>
        <v>9708296.3376246095</v>
      </c>
      <c r="Q15">
        <f>SUMIFS(NEMS_commercial_agg!S:S, NEMS_commercial_agg!$A:$A, About!$B$4, NEMS_commercial_agg!$C:$C, Keys!$C$7)*About!$B$13*Keys!$C$3*Keys!$C$2</f>
        <v>9675214.074818762</v>
      </c>
      <c r="R15">
        <f>SUMIFS(NEMS_commercial_agg!T:T, NEMS_commercial_agg!$A:$A, About!$B$4, NEMS_commercial_agg!$C:$C, Keys!$C$7)*About!$B$13*Keys!$C$3*Keys!$C$2</f>
        <v>9722877.0386390388</v>
      </c>
      <c r="S15">
        <f>SUMIFS(NEMS_commercial_agg!U:U, NEMS_commercial_agg!$A:$A, About!$B$4, NEMS_commercial_agg!$C:$C, Keys!$C$7)*About!$B$13*Keys!$C$3*Keys!$C$2</f>
        <v>9746279.6764016971</v>
      </c>
      <c r="T15">
        <f>SUMIFS(NEMS_commercial_agg!V:V, NEMS_commercial_agg!$A:$A, About!$B$4, NEMS_commercial_agg!$C:$C, Keys!$C$7)*About!$B$13*Keys!$C$3*Keys!$C$2</f>
        <v>9776176.2398262396</v>
      </c>
      <c r="U15">
        <f>SUMIFS(NEMS_commercial_agg!W:W, NEMS_commercial_agg!$A:$A, About!$B$4, NEMS_commercial_agg!$C:$C, Keys!$C$7)*About!$B$13*Keys!$C$3*Keys!$C$2</f>
        <v>9812934.3096105177</v>
      </c>
      <c r="V15">
        <f>SUMIFS(NEMS_commercial_agg!X:X, NEMS_commercial_agg!$A:$A, About!$B$4, NEMS_commercial_agg!$C:$C, Keys!$C$7)*About!$B$13*Keys!$C$3*Keys!$C$2</f>
        <v>9847364.3683084566</v>
      </c>
      <c r="W15">
        <f>SUMIFS(NEMS_commercial_agg!Y:Y, NEMS_commercial_agg!$A:$A, About!$B$4, NEMS_commercial_agg!$C:$C, Keys!$C$7)*About!$B$13*Keys!$C$3*Keys!$C$2</f>
        <v>9893557.0093373638</v>
      </c>
      <c r="X15">
        <f>SUMIFS(NEMS_commercial_agg!Z:Z, NEMS_commercial_agg!$A:$A, About!$B$4, NEMS_commercial_agg!$C:$C, Keys!$C$7)*About!$B$13*Keys!$C$3*Keys!$C$2</f>
        <v>9944038.0918411035</v>
      </c>
      <c r="Y15">
        <f>SUMIFS(NEMS_commercial_agg!AA:AA, NEMS_commercial_agg!$A:$A, About!$B$4, NEMS_commercial_agg!$C:$C, Keys!$C$7)*About!$B$13*Keys!$C$3*Keys!$C$2</f>
        <v>9994396.6474455632</v>
      </c>
      <c r="Z15">
        <f>SUMIFS(NEMS_commercial_agg!AB:AB, NEMS_commercial_agg!$A:$A, About!$B$4, NEMS_commercial_agg!$C:$C, Keys!$C$7)*About!$B$13*Keys!$C$3*Keys!$C$2</f>
        <v>10047695.848632764</v>
      </c>
      <c r="AA15">
        <f>SUMIFS(NEMS_commercial_agg!AC:AC, NEMS_commercial_agg!$A:$A, About!$B$4, NEMS_commercial_agg!$C:$C, Keys!$C$7)*About!$B$13*Keys!$C$3*Keys!$C$2</f>
        <v>10091683.005474616</v>
      </c>
      <c r="AB15">
        <f>SUMIFS(NEMS_commercial_agg!AD:AD, NEMS_commercial_agg!$A:$A, About!$B$4, NEMS_commercial_agg!$C:$C, Keys!$C$7)*About!$B$13*Keys!$C$3*Keys!$C$2</f>
        <v>10142899.249374041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402018108.15466344</v>
      </c>
      <c r="C16">
        <f>SUMIFS(NEMS_commercial_agg!E:E, NEMS_commercial_agg!$A:$A, About!$B$4, NEMS_commercial_agg!$C:$C, Keys!$C$8)*About!$B$13*Keys!$C$3*Keys!$C$2</f>
        <v>408846899.83228713</v>
      </c>
      <c r="D16">
        <f>SUMIFS(NEMS_commercial_agg!F:F, NEMS_commercial_agg!$A:$A, About!$B$4, NEMS_commercial_agg!$C:$C, Keys!$C$8)*About!$B$13*Keys!$C$3*Keys!$C$2</f>
        <v>407702743.64680189</v>
      </c>
      <c r="E16">
        <f>SUMIFS(NEMS_commercial_agg!G:G, NEMS_commercial_agg!$A:$A, About!$B$4, NEMS_commercial_agg!$C:$C, Keys!$C$8)*About!$B$13*Keys!$C$3*Keys!$C$2</f>
        <v>407019901.2371093</v>
      </c>
      <c r="F16">
        <f>SUMIFS(NEMS_commercial_agg!H:H, NEMS_commercial_agg!$A:$A, About!$B$4, NEMS_commercial_agg!$C:$C, Keys!$C$8)*About!$B$13*Keys!$C$3*Keys!$C$2</f>
        <v>411279426.3637113</v>
      </c>
      <c r="G16">
        <f>SUMIFS(NEMS_commercial_agg!I:I, NEMS_commercial_agg!$A:$A, About!$B$4, NEMS_commercial_agg!$C:$C, Keys!$C$8)*About!$B$13*Keys!$C$3*Keys!$C$2</f>
        <v>415980170.85462385</v>
      </c>
      <c r="H16">
        <f>SUMIFS(NEMS_commercial_agg!J:J, NEMS_commercial_agg!$A:$A, About!$B$4, NEMS_commercial_agg!$C:$C, Keys!$C$8)*About!$B$13*Keys!$C$3*Keys!$C$2</f>
        <v>423070802.51601076</v>
      </c>
      <c r="I16">
        <f>SUMIFS(NEMS_commercial_agg!K:K, NEMS_commercial_agg!$A:$A, About!$B$4, NEMS_commercial_agg!$C:$C, Keys!$C$8)*About!$B$13*Keys!$C$3*Keys!$C$2</f>
        <v>426727617.82504994</v>
      </c>
      <c r="J16">
        <f>SUMIFS(NEMS_commercial_agg!L:L, NEMS_commercial_agg!$A:$A, About!$B$4, NEMS_commercial_agg!$C:$C, Keys!$C$8)*About!$B$13*Keys!$C$3*Keys!$C$2</f>
        <v>427948598.37638432</v>
      </c>
      <c r="K16">
        <f>SUMIFS(NEMS_commercial_agg!M:M, NEMS_commercial_agg!$A:$A, About!$B$4, NEMS_commercial_agg!$C:$C, Keys!$C$8)*About!$B$13*Keys!$C$3*Keys!$C$2</f>
        <v>427423570.61296558</v>
      </c>
      <c r="L16">
        <f>SUMIFS(NEMS_commercial_agg!N:N, NEMS_commercial_agg!$A:$A, About!$B$4, NEMS_commercial_agg!$C:$C, Keys!$C$8)*About!$B$13*Keys!$C$3*Keys!$C$2</f>
        <v>426653856.63168287</v>
      </c>
      <c r="M16">
        <f>SUMIFS(NEMS_commercial_agg!O:O, NEMS_commercial_agg!$A:$A, About!$B$4, NEMS_commercial_agg!$C:$C, Keys!$C$8)*About!$B$13*Keys!$C$3*Keys!$C$2</f>
        <v>425524893.78170836</v>
      </c>
      <c r="N16">
        <f>SUMIFS(NEMS_commercial_agg!P:P, NEMS_commercial_agg!$A:$A, About!$B$4, NEMS_commercial_agg!$C:$C, Keys!$C$8)*About!$B$13*Keys!$C$3*Keys!$C$2</f>
        <v>424332339.47100717</v>
      </c>
      <c r="O16">
        <f>SUMIFS(NEMS_commercial_agg!Q:Q, NEMS_commercial_agg!$A:$A, About!$B$4, NEMS_commercial_agg!$C:$C, Keys!$C$8)*About!$B$13*Keys!$C$3*Keys!$C$2</f>
        <v>423355677.55683893</v>
      </c>
      <c r="P16">
        <f>SUMIFS(NEMS_commercial_agg!R:R, NEMS_commercial_agg!$A:$A, About!$B$4, NEMS_commercial_agg!$C:$C, Keys!$C$8)*About!$B$13*Keys!$C$3*Keys!$C$2</f>
        <v>422287610.57580709</v>
      </c>
      <c r="Q16">
        <f>SUMIFS(NEMS_commercial_agg!S:S, NEMS_commercial_agg!$A:$A, About!$B$4, NEMS_commercial_agg!$C:$C, Keys!$C$8)*About!$B$13*Keys!$C$3*Keys!$C$2</f>
        <v>421213907.3574084</v>
      </c>
      <c r="R16">
        <f>SUMIFS(NEMS_commercial_agg!T:T, NEMS_commercial_agg!$A:$A, About!$B$4, NEMS_commercial_agg!$C:$C, Keys!$C$8)*About!$B$13*Keys!$C$3*Keys!$C$2</f>
        <v>420322156.58444184</v>
      </c>
      <c r="S16">
        <f>SUMIFS(NEMS_commercial_agg!U:U, NEMS_commercial_agg!$A:$A, About!$B$4, NEMS_commercial_agg!$C:$C, Keys!$C$8)*About!$B$13*Keys!$C$3*Keys!$C$2</f>
        <v>420095604.34767145</v>
      </c>
      <c r="T16">
        <f>SUMIFS(NEMS_commercial_agg!V:V, NEMS_commercial_agg!$A:$A, About!$B$4, NEMS_commercial_agg!$C:$C, Keys!$C$8)*About!$B$13*Keys!$C$3*Keys!$C$2</f>
        <v>420161891.40018243</v>
      </c>
      <c r="U16">
        <f>SUMIFS(NEMS_commercial_agg!W:W, NEMS_commercial_agg!$A:$A, About!$B$4, NEMS_commercial_agg!$C:$C, Keys!$C$8)*About!$B$13*Keys!$C$3*Keys!$C$2</f>
        <v>420552629.68198931</v>
      </c>
      <c r="V16">
        <f>SUMIFS(NEMS_commercial_agg!X:X, NEMS_commercial_agg!$A:$A, About!$B$4, NEMS_commercial_agg!$C:$C, Keys!$C$8)*About!$B$13*Keys!$C$3*Keys!$C$2</f>
        <v>421192220.09623569</v>
      </c>
      <c r="W16">
        <f>SUMIFS(NEMS_commercial_agg!Y:Y, NEMS_commercial_agg!$A:$A, About!$B$4, NEMS_commercial_agg!$C:$C, Keys!$C$8)*About!$B$13*Keys!$C$3*Keys!$C$2</f>
        <v>422032509.57150429</v>
      </c>
      <c r="X16">
        <f>SUMIFS(NEMS_commercial_agg!Z:Z, NEMS_commercial_agg!$A:$A, About!$B$4, NEMS_commercial_agg!$C:$C, Keys!$C$8)*About!$B$13*Keys!$C$3*Keys!$C$2</f>
        <v>423026815.35916895</v>
      </c>
      <c r="Y16">
        <f>SUMIFS(NEMS_commercial_agg!AA:AA, NEMS_commercial_agg!$A:$A, About!$B$4, NEMS_commercial_agg!$C:$C, Keys!$C$8)*About!$B$13*Keys!$C$3*Keys!$C$2</f>
        <v>424106767.449431</v>
      </c>
      <c r="Z16">
        <f>SUMIFS(NEMS_commercial_agg!AB:AB, NEMS_commercial_agg!$A:$A, About!$B$4, NEMS_commercial_agg!$C:$C, Keys!$C$8)*About!$B$13*Keys!$C$3*Keys!$C$2</f>
        <v>425224702.87847012</v>
      </c>
      <c r="AA16">
        <f>SUMIFS(NEMS_commercial_agg!AC:AC, NEMS_commercial_agg!$A:$A, About!$B$4, NEMS_commercial_agg!$C:$C, Keys!$C$8)*About!$B$13*Keys!$C$3*Keys!$C$2</f>
        <v>426342883.36130786</v>
      </c>
      <c r="AB16">
        <f>SUMIFS(NEMS_commercial_agg!AD:AD, NEMS_commercial_agg!$A:$A, About!$B$4, NEMS_commercial_agg!$C:$C, Keys!$C$8)*About!$B$13*Keys!$C$3*Keys!$C$2</f>
        <v>426899523.06474102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75590598.648551822</v>
      </c>
      <c r="C2">
        <f>Calcs!C6*(About!$B$8/100)</f>
        <v>76785090.594566107</v>
      </c>
      <c r="D2">
        <f>Calcs!D6*(About!$B$8/100)</f>
        <v>77886803.355153561</v>
      </c>
      <c r="E2">
        <f>Calcs!E6*(About!$B$8/100)</f>
        <v>75826173.469716698</v>
      </c>
      <c r="F2">
        <f>Calcs!F6*(About!$B$8/100)</f>
        <v>74110217.750114083</v>
      </c>
      <c r="G2">
        <f>Calcs!G6*(About!$B$8/100)</f>
        <v>72165905.430424348</v>
      </c>
      <c r="H2">
        <f>Calcs!H6*(About!$B$8/100)</f>
        <v>70463968.08104004</v>
      </c>
      <c r="I2">
        <f>Calcs!I6*(About!$B$8/100)</f>
        <v>69532442.119135931</v>
      </c>
      <c r="J2">
        <f>Calcs!J6*(About!$B$8/100)</f>
        <v>68883901.455997318</v>
      </c>
      <c r="K2">
        <f>Calcs!K6*(About!$B$8/100)</f>
        <v>65100456.274006844</v>
      </c>
      <c r="L2">
        <f>Calcs!L6*(About!$B$8/100)</f>
        <v>64911185.38099876</v>
      </c>
      <c r="M2">
        <f>Calcs!M6*(About!$B$8/100)</f>
        <v>64733375.023831196</v>
      </c>
      <c r="N2">
        <f>Calcs!N6*(About!$B$8/100)</f>
        <v>64987889.885585688</v>
      </c>
      <c r="O2">
        <f>Calcs!O6*(About!$B$8/100)</f>
        <v>64379326.346683308</v>
      </c>
      <c r="P2">
        <f>Calcs!P6*(About!$B$8/100)</f>
        <v>65118633.145905606</v>
      </c>
      <c r="Q2">
        <f>Calcs!Q6*(About!$B$8/100)</f>
        <v>65957168.944624104</v>
      </c>
      <c r="R2">
        <f>Calcs!R6*(About!$B$8/100)</f>
        <v>66691356.281826258</v>
      </c>
      <c r="S2">
        <f>Calcs!S6*(About!$B$8/100)</f>
        <v>66914262.502723634</v>
      </c>
      <c r="T2">
        <f>Calcs!T6*(About!$B$8/100)</f>
        <v>69712754.134240404</v>
      </c>
      <c r="U2">
        <f>Calcs!U6*(About!$B$8/100)</f>
        <v>72035353.459014133</v>
      </c>
      <c r="V2">
        <f>Calcs!V6*(About!$B$8/100)</f>
        <v>73658363.631446913</v>
      </c>
      <c r="W2">
        <f>Calcs!W6*(About!$B$8/100)</f>
        <v>74676571.557675257</v>
      </c>
      <c r="X2">
        <f>Calcs!X6*(About!$B$8/100)</f>
        <v>75070626.802017152</v>
      </c>
      <c r="Y2">
        <f>Calcs!Y6*(About!$B$8/100)</f>
        <v>76054219.20274657</v>
      </c>
      <c r="Z2">
        <f>Calcs!Z6*(About!$B$8/100)</f>
        <v>76487466.094625995</v>
      </c>
      <c r="AA2">
        <f>Calcs!AA6*(About!$B$8/100)</f>
        <v>76494160.483939677</v>
      </c>
      <c r="AB2">
        <f>Calcs!AB6*(About!$B$8/100)</f>
        <v>76188504.920529202</v>
      </c>
    </row>
    <row r="3" spans="1:28" x14ac:dyDescent="0.45">
      <c r="A3" t="s">
        <v>273</v>
      </c>
      <c r="B3">
        <f>Calcs!B7*(About!$B$8/100)</f>
        <v>136317748.98259255</v>
      </c>
      <c r="C3">
        <f>Calcs!C7*(About!$B$8/100)</f>
        <v>133466032.97310433</v>
      </c>
      <c r="D3">
        <f>Calcs!D7*(About!$B$8/100)</f>
        <v>129552113.31067841</v>
      </c>
      <c r="E3">
        <f>Calcs!E7*(About!$B$8/100)</f>
        <v>126107478.44950202</v>
      </c>
      <c r="F3">
        <f>Calcs!F7*(About!$B$8/100)</f>
        <v>123000855.78822608</v>
      </c>
      <c r="G3">
        <f>Calcs!G7*(About!$B$8/100)</f>
        <v>120916597.47759503</v>
      </c>
      <c r="H3">
        <f>Calcs!H7*(About!$B$8/100)</f>
        <v>117921059.75432183</v>
      </c>
      <c r="I3">
        <f>Calcs!I7*(About!$B$8/100)</f>
        <v>114833886.51486817</v>
      </c>
      <c r="J3">
        <f>Calcs!J7*(About!$B$8/100)</f>
        <v>112731107.22905882</v>
      </c>
      <c r="K3">
        <f>Calcs!K7*(About!$B$8/100)</f>
        <v>102849637.58524428</v>
      </c>
      <c r="L3">
        <f>Calcs!L7*(About!$B$8/100)</f>
        <v>103015614.67317642</v>
      </c>
      <c r="M3">
        <f>Calcs!M7*(About!$B$8/100)</f>
        <v>103621267.6041026</v>
      </c>
      <c r="N3">
        <f>Calcs!N7*(About!$B$8/100)</f>
        <v>103477445.25810689</v>
      </c>
      <c r="O3">
        <f>Calcs!O7*(About!$B$8/100)</f>
        <v>101573660.71821646</v>
      </c>
      <c r="P3">
        <f>Calcs!P7*(About!$B$8/100)</f>
        <v>107683268.27445066</v>
      </c>
      <c r="Q3">
        <f>Calcs!Q7*(About!$B$8/100)</f>
        <v>112900965.27815226</v>
      </c>
      <c r="R3">
        <f>Calcs!R7*(About!$B$8/100)</f>
        <v>117498576.88266829</v>
      </c>
      <c r="S3">
        <f>Calcs!S7*(About!$B$8/100)</f>
        <v>120972330.01624253</v>
      </c>
      <c r="T3">
        <f>Calcs!T7*(About!$B$8/100)</f>
        <v>123346072.8424627</v>
      </c>
      <c r="U3">
        <f>Calcs!U7*(About!$B$8/100)</f>
        <v>125022906.90928939</v>
      </c>
      <c r="V3">
        <f>Calcs!V7*(About!$B$8/100)</f>
        <v>126031244.85160787</v>
      </c>
      <c r="W3">
        <f>Calcs!W7*(About!$B$8/100)</f>
        <v>126485456.0325819</v>
      </c>
      <c r="X3">
        <f>Calcs!X7*(About!$B$8/100)</f>
        <v>126434978.06842333</v>
      </c>
      <c r="Y3">
        <f>Calcs!Y7*(About!$B$8/100)</f>
        <v>126115494.33991438</v>
      </c>
      <c r="Z3">
        <f>Calcs!Z7*(About!$B$8/100)</f>
        <v>125503761.07694423</v>
      </c>
      <c r="AA3">
        <f>Calcs!AA7*(About!$B$8/100)</f>
        <v>124808266.84394547</v>
      </c>
      <c r="AB3">
        <f>Calcs!AB7*(About!$B$8/100)</f>
        <v>124200519.94070019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11685142.618002098</v>
      </c>
      <c r="C5">
        <f>Calcs!C8*(About!$B$8/100)</f>
        <v>11093859.385839485</v>
      </c>
      <c r="D5">
        <f>Calcs!D8*(About!$B$8/100)</f>
        <v>10600607.836328765</v>
      </c>
      <c r="E5">
        <f>Calcs!E8*(About!$B$8/100)</f>
        <v>10049560.121967407</v>
      </c>
      <c r="F5">
        <f>Calcs!F8*(About!$B$8/100)</f>
        <v>9696806.0318034496</v>
      </c>
      <c r="G5">
        <f>Calcs!G8*(About!$B$8/100)</f>
        <v>9791824.2367585693</v>
      </c>
      <c r="H5">
        <f>Calcs!H8*(About!$B$8/100)</f>
        <v>7336922.6199559411</v>
      </c>
      <c r="I5">
        <f>Calcs!I8*(About!$B$8/100)</f>
        <v>7496428.1277058087</v>
      </c>
      <c r="J5">
        <f>Calcs!J8*(About!$B$8/100)</f>
        <v>7569235.053020292</v>
      </c>
      <c r="K5">
        <f>Calcs!K8*(About!$B$8/100)</f>
        <v>7627762.0534976833</v>
      </c>
      <c r="L5">
        <f>Calcs!L8*(About!$B$8/100)</f>
        <v>7675378.2705394244</v>
      </c>
      <c r="M5">
        <f>Calcs!M8*(About!$B$8/100)</f>
        <v>7764235.0398429399</v>
      </c>
      <c r="N5">
        <f>Calcs!N8*(About!$B$8/100)</f>
        <v>7935220.9529140191</v>
      </c>
      <c r="O5">
        <f>Calcs!O8*(About!$B$8/100)</f>
        <v>8106688.5202606125</v>
      </c>
      <c r="P5">
        <f>Calcs!P8*(About!$B$8/100)</f>
        <v>8280564.1783531494</v>
      </c>
      <c r="Q5">
        <f>Calcs!Q8*(About!$B$8/100)</f>
        <v>8435612.2390537281</v>
      </c>
      <c r="R5">
        <f>Calcs!R8*(About!$B$8/100)</f>
        <v>8532069.8072544746</v>
      </c>
      <c r="S5">
        <f>Calcs!S8*(About!$B$8/100)</f>
        <v>8601811.1426432393</v>
      </c>
      <c r="T5">
        <f>Calcs!T8*(About!$B$8/100)</f>
        <v>8740020.6312865168</v>
      </c>
      <c r="U5">
        <f>Calcs!U8*(About!$B$8/100)</f>
        <v>8827517.4249514192</v>
      </c>
      <c r="V5">
        <f>Calcs!V8*(About!$B$8/100)</f>
        <v>8728011.4268310182</v>
      </c>
      <c r="W5">
        <f>Calcs!W8*(About!$B$8/100)</f>
        <v>8756317.218099609</v>
      </c>
      <c r="X5">
        <f>Calcs!X8*(About!$B$8/100)</f>
        <v>8890558.5908139348</v>
      </c>
      <c r="Y5">
        <f>Calcs!Y8*(About!$B$8/100)</f>
        <v>9028833.9196910132</v>
      </c>
      <c r="Z5">
        <f>Calcs!Z8*(About!$B$8/100)</f>
        <v>9162508.7412577085</v>
      </c>
      <c r="AA5">
        <f>Calcs!AA8*(About!$B$8/100)</f>
        <v>9288998.1263897847</v>
      </c>
      <c r="AB5">
        <f>Calcs!AB8*(About!$B$8/100)</f>
        <v>9341523.0083245169</v>
      </c>
    </row>
    <row r="6" spans="1:28" x14ac:dyDescent="0.45">
      <c r="A6" t="s">
        <v>275</v>
      </c>
      <c r="B6">
        <f>Calcs!B9*(About!$B$8/100)</f>
        <v>244364214.83658293</v>
      </c>
      <c r="C6">
        <f>Calcs!C9*(About!$B$8/100)</f>
        <v>249213126.14992747</v>
      </c>
      <c r="D6">
        <f>Calcs!D9*(About!$B$8/100)</f>
        <v>255634567.41365072</v>
      </c>
      <c r="E6">
        <f>Calcs!E9*(About!$B$8/100)</f>
        <v>263998058.67605346</v>
      </c>
      <c r="F6">
        <f>Calcs!F9*(About!$B$8/100)</f>
        <v>263269603.14214051</v>
      </c>
      <c r="G6">
        <f>Calcs!G9*(About!$B$8/100)</f>
        <v>266074831.43077537</v>
      </c>
      <c r="H6">
        <f>Calcs!H9*(About!$B$8/100)</f>
        <v>269730188.00538427</v>
      </c>
      <c r="I6">
        <f>Calcs!I9*(About!$B$8/100)</f>
        <v>278238031.67733854</v>
      </c>
      <c r="J6">
        <f>Calcs!J9*(About!$B$8/100)</f>
        <v>287458969.87798649</v>
      </c>
      <c r="K6">
        <f>Calcs!K9*(About!$B$8/100)</f>
        <v>285788765.62466127</v>
      </c>
      <c r="L6">
        <f>Calcs!L9*(About!$B$8/100)</f>
        <v>280767558.90915114</v>
      </c>
      <c r="M6">
        <f>Calcs!M9*(About!$B$8/100)</f>
        <v>281345764.95227027</v>
      </c>
      <c r="N6">
        <f>Calcs!N9*(About!$B$8/100)</f>
        <v>279641094.37518299</v>
      </c>
      <c r="O6">
        <f>Calcs!O9*(About!$B$8/100)</f>
        <v>278346110.36291021</v>
      </c>
      <c r="P6">
        <f>Calcs!P9*(About!$B$8/100)</f>
        <v>284107807.10521877</v>
      </c>
      <c r="Q6">
        <f>Calcs!Q9*(About!$B$8/100)</f>
        <v>289106477.85571033</v>
      </c>
      <c r="R6">
        <f>Calcs!R9*(About!$B$8/100)</f>
        <v>292782148.08423644</v>
      </c>
      <c r="S6">
        <f>Calcs!S9*(About!$B$8/100)</f>
        <v>294405287.40829378</v>
      </c>
      <c r="T6">
        <f>Calcs!T9*(About!$B$8/100)</f>
        <v>294441974.50778818</v>
      </c>
      <c r="U6">
        <f>Calcs!U9*(About!$B$8/100)</f>
        <v>297897019.44148636</v>
      </c>
      <c r="V6">
        <f>Calcs!V9*(About!$B$8/100)</f>
        <v>300517051.5257113</v>
      </c>
      <c r="W6">
        <f>Calcs!W9*(About!$B$8/100)</f>
        <v>302488344.16167486</v>
      </c>
      <c r="X6">
        <f>Calcs!X9*(About!$B$8/100)</f>
        <v>303845258.00362778</v>
      </c>
      <c r="Y6">
        <f>Calcs!Y9*(About!$B$8/100)</f>
        <v>305083203.1492123</v>
      </c>
      <c r="Z6">
        <f>Calcs!Z9*(About!$B$8/100)</f>
        <v>306712395.3493039</v>
      </c>
      <c r="AA6">
        <f>Calcs!AA9*(About!$B$8/100)</f>
        <v>308258384.0989325</v>
      </c>
      <c r="AB6">
        <f>Calcs!AB9*(About!$B$8/100)</f>
        <v>309926574.58038813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28962103.492776379</v>
      </c>
      <c r="C2">
        <f>Calcs!C6*(About!$B$9/100)</f>
        <v>29419766.217774738</v>
      </c>
      <c r="D2">
        <f>Calcs!D6*(About!$B$9/100)</f>
        <v>29841881.13102999</v>
      </c>
      <c r="E2">
        <f>Calcs!E6*(About!$B$9/100)</f>
        <v>29052362.631781098</v>
      </c>
      <c r="F2">
        <f>Calcs!F6*(About!$B$9/100)</f>
        <v>28394904.058510426</v>
      </c>
      <c r="G2">
        <f>Calcs!G6*(About!$B$9/100)</f>
        <v>27649951.966161668</v>
      </c>
      <c r="H2">
        <f>Calcs!H6*(About!$B$9/100)</f>
        <v>26997864.45088394</v>
      </c>
      <c r="I2">
        <f>Calcs!I6*(About!$B$9/100)</f>
        <v>26640955.631570183</v>
      </c>
      <c r="J2">
        <f>Calcs!J6*(About!$B$9/100)</f>
        <v>26392471.00331074</v>
      </c>
      <c r="K2">
        <f>Calcs!K6*(About!$B$9/100)</f>
        <v>24942865.723300777</v>
      </c>
      <c r="L2">
        <f>Calcs!L6*(About!$B$9/100)</f>
        <v>24870347.668285016</v>
      </c>
      <c r="M2">
        <f>Calcs!M6*(About!$B$9/100)</f>
        <v>24802220.65171887</v>
      </c>
      <c r="N2">
        <f>Calcs!N6*(About!$B$9/100)</f>
        <v>24899736.558437046</v>
      </c>
      <c r="O2">
        <f>Calcs!O6*(About!$B$9/100)</f>
        <v>24666568.935601208</v>
      </c>
      <c r="P2">
        <f>Calcs!P6*(About!$B$9/100)</f>
        <v>24949830.087315869</v>
      </c>
      <c r="Q2">
        <f>Calcs!Q6*(About!$B$9/100)</f>
        <v>25271110.25997062</v>
      </c>
      <c r="R2">
        <f>Calcs!R6*(About!$B$9/100)</f>
        <v>25552409.91923112</v>
      </c>
      <c r="S2">
        <f>Calcs!S6*(About!$B$9/100)</f>
        <v>25637815.15684313</v>
      </c>
      <c r="T2">
        <f>Calcs!T6*(About!$B$9/100)</f>
        <v>26710041.143999141</v>
      </c>
      <c r="U2">
        <f>Calcs!U6*(About!$B$9/100)</f>
        <v>27599931.728529364</v>
      </c>
      <c r="V2">
        <f>Calcs!V6*(About!$B$9/100)</f>
        <v>28221778.749511085</v>
      </c>
      <c r="W2">
        <f>Calcs!W6*(About!$B$9/100)</f>
        <v>28611899.265340012</v>
      </c>
      <c r="X2">
        <f>Calcs!X6*(About!$B$9/100)</f>
        <v>28762879.267781362</v>
      </c>
      <c r="Y2">
        <f>Calcs!Y6*(About!$B$9/100)</f>
        <v>29139737.043932594</v>
      </c>
      <c r="Z2">
        <f>Calcs!Z6*(About!$B$9/100)</f>
        <v>29305733.100914162</v>
      </c>
      <c r="AA2">
        <f>Calcs!AA6*(About!$B$9/100)</f>
        <v>29308298.017710563</v>
      </c>
      <c r="AB2">
        <f>Calcs!AB6*(About!$B$9/100)</f>
        <v>29191187.845031615</v>
      </c>
    </row>
    <row r="3" spans="1:28" x14ac:dyDescent="0.45">
      <c r="A3" t="s">
        <v>273</v>
      </c>
      <c r="B3">
        <f>Calcs!B7*(About!$B$9/100)</f>
        <v>52229362.176268399</v>
      </c>
      <c r="C3">
        <f>Calcs!C7*(About!$B$9/100)</f>
        <v>51136743.57454513</v>
      </c>
      <c r="D3">
        <f>Calcs!D7*(About!$B$9/100)</f>
        <v>49637147.747124553</v>
      </c>
      <c r="E3">
        <f>Calcs!E7*(About!$B$9/100)</f>
        <v>48317355.694569781</v>
      </c>
      <c r="F3">
        <f>Calcs!F7*(About!$B$9/100)</f>
        <v>47127071.074028522</v>
      </c>
      <c r="G3">
        <f>Calcs!G7*(About!$B$9/100)</f>
        <v>46328499.479446605</v>
      </c>
      <c r="H3">
        <f>Calcs!H7*(About!$B$9/100)</f>
        <v>45180776.41455438</v>
      </c>
      <c r="I3">
        <f>Calcs!I7*(About!$B$9/100)</f>
        <v>43997943.728218727</v>
      </c>
      <c r="J3">
        <f>Calcs!J7*(About!$B$9/100)</f>
        <v>43192275.928427547</v>
      </c>
      <c r="K3">
        <f>Calcs!K7*(About!$B$9/100)</f>
        <v>39406247.618009239</v>
      </c>
      <c r="L3">
        <f>Calcs!L7*(About!$B$9/100)</f>
        <v>39469840.785467409</v>
      </c>
      <c r="M3">
        <f>Calcs!M7*(About!$B$9/100)</f>
        <v>39701893.225582898</v>
      </c>
      <c r="N3">
        <f>Calcs!N7*(About!$B$9/100)</f>
        <v>39646788.520186029</v>
      </c>
      <c r="O3">
        <f>Calcs!O7*(About!$B$9/100)</f>
        <v>38917364.413775533</v>
      </c>
      <c r="P3">
        <f>Calcs!P7*(About!$B$9/100)</f>
        <v>41258225.440245166</v>
      </c>
      <c r="Q3">
        <f>Calcs!Q7*(About!$B$9/100)</f>
        <v>43257356.063852824</v>
      </c>
      <c r="R3">
        <f>Calcs!R7*(About!$B$9/100)</f>
        <v>45018904.530067191</v>
      </c>
      <c r="S3">
        <f>Calcs!S7*(About!$B$9/100)</f>
        <v>46349853.081363805</v>
      </c>
      <c r="T3">
        <f>Calcs!T7*(About!$B$9/100)</f>
        <v>47259339.004578434</v>
      </c>
      <c r="U3">
        <f>Calcs!U7*(About!$B$9/100)</f>
        <v>47901808.341399558</v>
      </c>
      <c r="V3">
        <f>Calcs!V7*(About!$B$9/100)</f>
        <v>48288147.229611032</v>
      </c>
      <c r="W3">
        <f>Calcs!W7*(About!$B$9/100)</f>
        <v>48462175.633488454</v>
      </c>
      <c r="X3">
        <f>Calcs!X7*(About!$B$9/100)</f>
        <v>48442835.291591413</v>
      </c>
      <c r="Y3">
        <f>Calcs!Y7*(About!$B$9/100)</f>
        <v>48320426.936918177</v>
      </c>
      <c r="Z3">
        <f>Calcs!Z7*(About!$B$9/100)</f>
        <v>48086044.852520503</v>
      </c>
      <c r="AA3">
        <f>Calcs!AA7*(About!$B$9/100)</f>
        <v>47819570.233786613</v>
      </c>
      <c r="AB3">
        <f>Calcs!AB7*(About!$B$9/100)</f>
        <v>47586715.50021001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4477095.2457182622</v>
      </c>
      <c r="C5">
        <f>Calcs!C8*(About!$B$9/100)</f>
        <v>4250548.4731089277</v>
      </c>
      <c r="D5">
        <f>Calcs!D8*(About!$B$9/100)</f>
        <v>4061561.976371143</v>
      </c>
      <c r="E5">
        <f>Calcs!E8*(About!$B$9/100)</f>
        <v>3850431.2111949991</v>
      </c>
      <c r="F5">
        <f>Calcs!F8*(About!$B$9/100)</f>
        <v>3715275.5086409161</v>
      </c>
      <c r="G5">
        <f>Calcs!G8*(About!$B$9/100)</f>
        <v>3751681.1878498178</v>
      </c>
      <c r="H5">
        <f>Calcs!H8*(About!$B$9/100)</f>
        <v>2811099.7404004149</v>
      </c>
      <c r="I5">
        <f>Calcs!I8*(About!$B$9/100)</f>
        <v>2872213.3591005099</v>
      </c>
      <c r="J5">
        <f>Calcs!J8*(About!$B$9/100)</f>
        <v>2900108.9141516443</v>
      </c>
      <c r="K5">
        <f>Calcs!K8*(About!$B$9/100)</f>
        <v>2922533.1980606657</v>
      </c>
      <c r="L5">
        <f>Calcs!L8*(About!$B$9/100)</f>
        <v>2940777.0779948509</v>
      </c>
      <c r="M5">
        <f>Calcs!M8*(About!$B$9/100)</f>
        <v>2974822.0385403708</v>
      </c>
      <c r="N5">
        <f>Calcs!N8*(About!$B$9/100)</f>
        <v>3040334.3085674364</v>
      </c>
      <c r="O5">
        <f>Calcs!O8*(About!$B$9/100)</f>
        <v>3106031.1216623518</v>
      </c>
      <c r="P5">
        <f>Calcs!P8*(About!$B$9/100)</f>
        <v>3172650.5808885437</v>
      </c>
      <c r="Q5">
        <f>Calcs!Q8*(About!$B$9/100)</f>
        <v>3232056.3543663076</v>
      </c>
      <c r="R5">
        <f>Calcs!R8*(About!$B$9/100)</f>
        <v>3269013.5173315075</v>
      </c>
      <c r="S5">
        <f>Calcs!S8*(About!$B$9/100)</f>
        <v>3295734.5092189359</v>
      </c>
      <c r="T5">
        <f>Calcs!T8*(About!$B$9/100)</f>
        <v>3348688.6805753633</v>
      </c>
      <c r="U5">
        <f>Calcs!U8*(About!$B$9/100)</f>
        <v>3382212.5742700128</v>
      </c>
      <c r="V5">
        <f>Calcs!V8*(About!$B$9/100)</f>
        <v>3344087.4228988211</v>
      </c>
      <c r="W5">
        <f>Calcs!W8*(About!$B$9/100)</f>
        <v>3354932.6241648854</v>
      </c>
      <c r="X5">
        <f>Calcs!X8*(About!$B$9/100)</f>
        <v>3406366.4347058102</v>
      </c>
      <c r="Y5">
        <f>Calcs!Y8*(About!$B$9/100)</f>
        <v>3459345.8323694682</v>
      </c>
      <c r="Z5">
        <f>Calcs!Z8*(About!$B$9/100)</f>
        <v>3510562.57209385</v>
      </c>
      <c r="AA5">
        <f>Calcs!AA8*(About!$B$9/100)</f>
        <v>3559026.2531392309</v>
      </c>
      <c r="AB5">
        <f>Calcs!AB8*(About!$B$9/100)</f>
        <v>3579150.8598196507</v>
      </c>
    </row>
    <row r="6" spans="1:28" x14ac:dyDescent="0.45">
      <c r="A6" t="s">
        <v>275</v>
      </c>
      <c r="B6">
        <f>Calcs!B9*(About!$B$9/100)</f>
        <v>93626744.682008728</v>
      </c>
      <c r="C6">
        <f>Calcs!C9*(About!$B$9/100)</f>
        <v>95484577.187573478</v>
      </c>
      <c r="D6">
        <f>Calcs!D9*(About!$B$9/100)</f>
        <v>97944915.507123232</v>
      </c>
      <c r="E6">
        <f>Calcs!E9*(About!$B$9/100)</f>
        <v>101149339.12372704</v>
      </c>
      <c r="F6">
        <f>Calcs!F9*(About!$B$9/100)</f>
        <v>100870235.57195914</v>
      </c>
      <c r="G6">
        <f>Calcs!G9*(About!$B$9/100)</f>
        <v>101945042.67057793</v>
      </c>
      <c r="H6">
        <f>Calcs!H9*(About!$B$9/100)</f>
        <v>103345571.53672749</v>
      </c>
      <c r="I6">
        <f>Calcs!I9*(About!$B$9/100)</f>
        <v>106605302.94953358</v>
      </c>
      <c r="J6">
        <f>Calcs!J9*(About!$B$9/100)</f>
        <v>110138252.43322943</v>
      </c>
      <c r="K6">
        <f>Calcs!K9*(About!$B$9/100)</f>
        <v>109498323.27135333</v>
      </c>
      <c r="L6">
        <f>Calcs!L9*(About!$B$9/100)</f>
        <v>107574476.7725399</v>
      </c>
      <c r="M6">
        <f>Calcs!M9*(About!$B$9/100)</f>
        <v>107796013.09531495</v>
      </c>
      <c r="N6">
        <f>Calcs!N9*(About!$B$9/100)</f>
        <v>107142878.35954924</v>
      </c>
      <c r="O6">
        <f>Calcs!O9*(About!$B$9/100)</f>
        <v>106646712.67683901</v>
      </c>
      <c r="P6">
        <f>Calcs!P9*(About!$B$9/100)</f>
        <v>108854273.6742135</v>
      </c>
      <c r="Q6">
        <f>Calcs!Q9*(About!$B$9/100)</f>
        <v>110769485.64753242</v>
      </c>
      <c r="R6">
        <f>Calcs!R9*(About!$B$9/100)</f>
        <v>112177797.57344848</v>
      </c>
      <c r="S6">
        <f>Calcs!S9*(About!$B$9/100)</f>
        <v>112799694.07813299</v>
      </c>
      <c r="T6">
        <f>Calcs!T9*(About!$B$9/100)</f>
        <v>112813750.5294828</v>
      </c>
      <c r="U6">
        <f>Calcs!U9*(About!$B$9/100)</f>
        <v>114137531.1415031</v>
      </c>
      <c r="V6">
        <f>Calcs!V9*(About!$B$9/100)</f>
        <v>115141381.3786274</v>
      </c>
      <c r="W6">
        <f>Calcs!W9*(About!$B$9/100)</f>
        <v>115896670.82411477</v>
      </c>
      <c r="X6">
        <f>Calcs!X9*(About!$B$9/100)</f>
        <v>116416564.56518883</v>
      </c>
      <c r="Y6">
        <f>Calcs!Y9*(About!$B$9/100)</f>
        <v>116890876.13389982</v>
      </c>
      <c r="Z6">
        <f>Calcs!Z9*(About!$B$9/100)</f>
        <v>117515091.76325417</v>
      </c>
      <c r="AA6">
        <f>Calcs!AA9*(About!$B$9/100)</f>
        <v>118107428.46869007</v>
      </c>
      <c r="AB6">
        <f>Calcs!AB9*(About!$B$9/100)</f>
        <v>118746586.06544642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65662287.851545624</v>
      </c>
      <c r="C2">
        <f>Calcs!C13</f>
        <v>64774580.466255344</v>
      </c>
      <c r="D2">
        <f>Calcs!D13</f>
        <v>63021465.591343902</v>
      </c>
      <c r="E2">
        <f>Calcs!E13</f>
        <v>61574055.330138348</v>
      </c>
      <c r="F2">
        <f>Calcs!F13</f>
        <v>60992542.666151106</v>
      </c>
      <c r="G2">
        <f>Calcs!G13</f>
        <v>60417156.347127877</v>
      </c>
      <c r="H2">
        <f>Calcs!H13</f>
        <v>59670845.003607795</v>
      </c>
      <c r="I2">
        <f>Calcs!I13</f>
        <v>58931272.639548138</v>
      </c>
      <c r="J2">
        <f>Calcs!J13</f>
        <v>57594994.275990404</v>
      </c>
      <c r="K2">
        <f>Calcs!K13</f>
        <v>55801935.631913394</v>
      </c>
      <c r="L2">
        <f>Calcs!L13</f>
        <v>54572010.616931491</v>
      </c>
      <c r="M2">
        <f>Calcs!M13</f>
        <v>53343065.817143843</v>
      </c>
      <c r="N2">
        <f>Calcs!N13</f>
        <v>51938785.024485186</v>
      </c>
      <c r="O2">
        <f>Calcs!O13</f>
        <v>50822319.918237418</v>
      </c>
      <c r="P2">
        <f>Calcs!P13</f>
        <v>49731953.041536495</v>
      </c>
      <c r="Q2">
        <f>Calcs!Q13</f>
        <v>48683612.891288921</v>
      </c>
      <c r="R2">
        <f>Calcs!R13</f>
        <v>47699599.363163844</v>
      </c>
      <c r="S2">
        <f>Calcs!S13</f>
        <v>46784445.952434599</v>
      </c>
      <c r="T2">
        <f>Calcs!T13</f>
        <v>45926390.076770321</v>
      </c>
      <c r="U2">
        <f>Calcs!U13</f>
        <v>45117222.433919109</v>
      </c>
      <c r="V2">
        <f>Calcs!V13</f>
        <v>44340646.946276627</v>
      </c>
      <c r="W2">
        <f>Calcs!W13</f>
        <v>43600952.055317692</v>
      </c>
      <c r="X2">
        <f>Calcs!X13</f>
        <v>42886865.28630846</v>
      </c>
      <c r="Y2">
        <f>Calcs!Y13</f>
        <v>42125728.187975384</v>
      </c>
      <c r="Z2">
        <f>Calcs!Z13</f>
        <v>41435166.583628103</v>
      </c>
      <c r="AA2">
        <f>Calcs!AA13</f>
        <v>40735783.0425326</v>
      </c>
      <c r="AB2">
        <f>Calcs!AB13</f>
        <v>40056493.912919164</v>
      </c>
    </row>
    <row r="3" spans="1:28" x14ac:dyDescent="0.45">
      <c r="A3" t="s">
        <v>273</v>
      </c>
      <c r="B3">
        <f>Calcs!B14</f>
        <v>54013655.536908321</v>
      </c>
      <c r="C3">
        <f>Calcs!C14</f>
        <v>54603009.922449566</v>
      </c>
      <c r="D3">
        <f>Calcs!D14</f>
        <v>53876425.409713693</v>
      </c>
      <c r="E3">
        <f>Calcs!E14</f>
        <v>53473802.018676586</v>
      </c>
      <c r="F3">
        <f>Calcs!F14</f>
        <v>54002505.58907377</v>
      </c>
      <c r="G3">
        <f>Calcs!G14</f>
        <v>54570295.240341559</v>
      </c>
      <c r="H3">
        <f>Calcs!H14</f>
        <v>55205842.2669117</v>
      </c>
      <c r="I3">
        <f>Calcs!I14</f>
        <v>55488266.769754224</v>
      </c>
      <c r="J3">
        <f>Calcs!J14</f>
        <v>55314891.207271725</v>
      </c>
      <c r="K3">
        <f>Calcs!K14</f>
        <v>54704584.721953444</v>
      </c>
      <c r="L3">
        <f>Calcs!L14</f>
        <v>54275005.413074538</v>
      </c>
      <c r="M3">
        <f>Calcs!M14</f>
        <v>53804624.646735065</v>
      </c>
      <c r="N3">
        <f>Calcs!N14</f>
        <v>53373820.068863355</v>
      </c>
      <c r="O3">
        <f>Calcs!O14</f>
        <v>53013345.931178875</v>
      </c>
      <c r="P3">
        <f>Calcs!P14</f>
        <v>52677744.754048422</v>
      </c>
      <c r="Q3">
        <f>Calcs!Q14</f>
        <v>52374613.205227427</v>
      </c>
      <c r="R3">
        <f>Calcs!R14</f>
        <v>52405244.930047654</v>
      </c>
      <c r="S3">
        <f>Calcs!S14</f>
        <v>52289824.59092503</v>
      </c>
      <c r="T3">
        <f>Calcs!T14</f>
        <v>52210917.267788112</v>
      </c>
      <c r="U3">
        <f>Calcs!U14</f>
        <v>52209079.364298902</v>
      </c>
      <c r="V3">
        <f>Calcs!V14</f>
        <v>52249513.241061606</v>
      </c>
      <c r="W3">
        <f>Calcs!W14</f>
        <v>52351945.728860453</v>
      </c>
      <c r="X3">
        <f>Calcs!X14</f>
        <v>52522625.69955878</v>
      </c>
      <c r="Y3">
        <f>Calcs!Y14</f>
        <v>52694775.993048474</v>
      </c>
      <c r="Z3">
        <f>Calcs!Z14</f>
        <v>52890328.924300827</v>
      </c>
      <c r="AA3">
        <f>Calcs!AA14</f>
        <v>53080980.779581949</v>
      </c>
      <c r="AB3">
        <f>Calcs!AB14</f>
        <v>53302876.994179696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8964925.639687255</v>
      </c>
      <c r="C5">
        <f>Calcs!C15</f>
        <v>9101053.0247883555</v>
      </c>
      <c r="D5">
        <f>Calcs!D15</f>
        <v>9073852.0531479958</v>
      </c>
      <c r="E5">
        <f>Calcs!E15</f>
        <v>9049591.7270903718</v>
      </c>
      <c r="F5">
        <f>Calcs!F15</f>
        <v>9135115.5027884543</v>
      </c>
      <c r="G5">
        <f>Calcs!G15</f>
        <v>9234117.2374074403</v>
      </c>
      <c r="H5">
        <f>Calcs!H15</f>
        <v>9689182.1413367856</v>
      </c>
      <c r="I5">
        <f>Calcs!I15</f>
        <v>9772500.4328478109</v>
      </c>
      <c r="J5">
        <f>Calcs!J15</f>
        <v>9795903.0706104711</v>
      </c>
      <c r="K5">
        <f>Calcs!K15</f>
        <v>9788183.8759557717</v>
      </c>
      <c r="L5">
        <f>Calcs!L15</f>
        <v>9764291.1305959914</v>
      </c>
      <c r="M5">
        <f>Calcs!M15</f>
        <v>9737702.7934520319</v>
      </c>
      <c r="N5">
        <f>Calcs!N15</f>
        <v>9696533.7552936412</v>
      </c>
      <c r="O5">
        <f>Calcs!O15</f>
        <v>9726307.7918189038</v>
      </c>
      <c r="P5">
        <f>Calcs!P15</f>
        <v>9708296.3376246095</v>
      </c>
      <c r="Q5">
        <f>Calcs!Q15</f>
        <v>9675214.074818762</v>
      </c>
      <c r="R5">
        <f>Calcs!R15</f>
        <v>9722877.0386390388</v>
      </c>
      <c r="S5">
        <f>Calcs!S15</f>
        <v>9746279.6764016971</v>
      </c>
      <c r="T5">
        <f>Calcs!T15</f>
        <v>9776176.2398262396</v>
      </c>
      <c r="U5">
        <f>Calcs!U15</f>
        <v>9812934.3096105177</v>
      </c>
      <c r="V5">
        <f>Calcs!V15</f>
        <v>9847364.3683084566</v>
      </c>
      <c r="W5">
        <f>Calcs!W15</f>
        <v>9893557.0093373638</v>
      </c>
      <c r="X5">
        <f>Calcs!X15</f>
        <v>9944038.0918411035</v>
      </c>
      <c r="Y5">
        <f>Calcs!Y15</f>
        <v>9994396.6474455632</v>
      </c>
      <c r="Z5">
        <f>Calcs!Z15</f>
        <v>10047695.848632764</v>
      </c>
      <c r="AA5">
        <f>Calcs!AA15</f>
        <v>10091683.005474616</v>
      </c>
      <c r="AB5">
        <f>Calcs!AB15</f>
        <v>10142899.249374041</v>
      </c>
    </row>
    <row r="6" spans="1:28" x14ac:dyDescent="0.45">
      <c r="A6" t="s">
        <v>275</v>
      </c>
      <c r="B6">
        <f>Calcs!B16</f>
        <v>402018108.15466344</v>
      </c>
      <c r="C6">
        <f>Calcs!C16</f>
        <v>408846899.83228713</v>
      </c>
      <c r="D6">
        <f>Calcs!D16</f>
        <v>407702743.64680189</v>
      </c>
      <c r="E6">
        <f>Calcs!E16</f>
        <v>407019901.2371093</v>
      </c>
      <c r="F6">
        <f>Calcs!F16</f>
        <v>411279426.3637113</v>
      </c>
      <c r="G6">
        <f>Calcs!G16</f>
        <v>415980170.85462385</v>
      </c>
      <c r="H6">
        <f>Calcs!H16</f>
        <v>423070802.51601076</v>
      </c>
      <c r="I6">
        <f>Calcs!I16</f>
        <v>426727617.82504994</v>
      </c>
      <c r="J6">
        <f>Calcs!J16</f>
        <v>427948598.37638432</v>
      </c>
      <c r="K6">
        <f>Calcs!K16</f>
        <v>427423570.61296558</v>
      </c>
      <c r="L6">
        <f>Calcs!L16</f>
        <v>426653856.63168287</v>
      </c>
      <c r="M6">
        <f>Calcs!M16</f>
        <v>425524893.78170836</v>
      </c>
      <c r="N6">
        <f>Calcs!N16</f>
        <v>424332339.47100717</v>
      </c>
      <c r="O6">
        <f>Calcs!O16</f>
        <v>423355677.55683893</v>
      </c>
      <c r="P6">
        <f>Calcs!P16</f>
        <v>422287610.57580709</v>
      </c>
      <c r="Q6">
        <f>Calcs!Q16</f>
        <v>421213907.3574084</v>
      </c>
      <c r="R6">
        <f>Calcs!R16</f>
        <v>420322156.58444184</v>
      </c>
      <c r="S6">
        <f>Calcs!S16</f>
        <v>420095604.34767145</v>
      </c>
      <c r="T6">
        <f>Calcs!T16</f>
        <v>420161891.40018243</v>
      </c>
      <c r="U6">
        <f>Calcs!U16</f>
        <v>420552629.68198931</v>
      </c>
      <c r="V6">
        <f>Calcs!V16</f>
        <v>421192220.09623569</v>
      </c>
      <c r="W6">
        <f>Calcs!W16</f>
        <v>422032509.57150429</v>
      </c>
      <c r="X6">
        <f>Calcs!X16</f>
        <v>423026815.35916895</v>
      </c>
      <c r="Y6">
        <f>Calcs!Y16</f>
        <v>424106767.449431</v>
      </c>
      <c r="Z6">
        <f>Calcs!Z16</f>
        <v>425224702.87847012</v>
      </c>
      <c r="AA6">
        <f>Calcs!AA16</f>
        <v>426342883.36130786</v>
      </c>
      <c r="AB6">
        <f>Calcs!AB16</f>
        <v>426899523.06474102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2026-06-11T23:21:11Z</dcterms:modified>
</cp:coreProperties>
</file>