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KY/bldgs/SYCEU/"/>
    </mc:Choice>
  </mc:AlternateContent>
  <xr:revisionPtr revIDLastSave="0" documentId="8_{FA831CBE-4FB9-934F-8AF9-2ADB08397C13}"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3" i="31" l="1"/>
  <c r="C5" i="31"/>
  <c r="E6" i="31"/>
  <c r="G7" i="31"/>
  <c r="C9" i="31"/>
  <c r="E10" i="31"/>
  <c r="G11" i="31"/>
  <c r="H3" i="39"/>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G3" i="18"/>
  <c r="F4" i="18"/>
  <c r="D5" i="18"/>
  <c r="B6" i="18"/>
  <c r="D6" i="18"/>
  <c r="B7" i="18"/>
  <c r="E7" i="18"/>
  <c r="G7" i="18"/>
  <c r="E8" i="18"/>
  <c r="G8" i="18"/>
  <c r="C9" i="18"/>
  <c r="G9" i="18"/>
  <c r="C10" i="18"/>
  <c r="E10" i="18"/>
  <c r="C11" i="18"/>
  <c r="E11" i="18"/>
  <c r="G11" i="18"/>
  <c r="E2" i="18"/>
  <c r="F2" i="18"/>
  <c r="B2" i="18"/>
  <c r="B2" i="1"/>
  <c r="B3" i="31" s="1"/>
  <c r="G8" i="39"/>
  <c r="B8" i="30" s="1"/>
  <c r="G3" i="39"/>
  <c r="G4" i="39"/>
  <c r="G5" i="39"/>
  <c r="G6" i="39"/>
  <c r="F6" i="30" s="1"/>
  <c r="G7" i="39"/>
  <c r="G9" i="39"/>
  <c r="G10" i="39"/>
  <c r="G11" i="39"/>
  <c r="F11" i="30" s="1"/>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D2" i="31" l="1"/>
  <c r="G10" i="31"/>
  <c r="E9" i="31"/>
  <c r="C8" i="31"/>
  <c r="G6" i="31"/>
  <c r="E5" i="31"/>
  <c r="C4" i="31"/>
  <c r="F11" i="18"/>
  <c r="D10" i="18"/>
  <c r="B9" i="18"/>
  <c r="F7" i="18"/>
  <c r="C6" i="18"/>
  <c r="C4" i="18"/>
  <c r="C2" i="31"/>
  <c r="F10" i="31"/>
  <c r="D9" i="31"/>
  <c r="B8" i="31"/>
  <c r="F6" i="31"/>
  <c r="D5" i="31"/>
  <c r="B4" i="31"/>
  <c r="G2" i="18"/>
  <c r="D11" i="18"/>
  <c r="B10" i="18"/>
  <c r="F8" i="18"/>
  <c r="D7" i="18"/>
  <c r="E5" i="18"/>
  <c r="F3" i="18"/>
  <c r="F11" i="31"/>
  <c r="D10" i="31"/>
  <c r="B9" i="31"/>
  <c r="F7" i="31"/>
  <c r="D6" i="31"/>
  <c r="B5" i="31"/>
  <c r="F3" i="31"/>
  <c r="B2" i="31"/>
  <c r="E11" i="31"/>
  <c r="C10" i="31"/>
  <c r="G8" i="31"/>
  <c r="E7" i="31"/>
  <c r="C6" i="31"/>
  <c r="G4" i="31"/>
  <c r="E3" i="31"/>
  <c r="B11" i="18"/>
  <c r="F9" i="18"/>
  <c r="D8" i="18"/>
  <c r="G6" i="18"/>
  <c r="C5" i="18"/>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<sst xmlns="http://schemas.openxmlformats.org/spreadsheetml/2006/main" count="26269" uniqueCount="759">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</sst>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722</v>
      </c>
      <c r="C1" s="84">
        <v>45357</v>
      </c>
      <c r="F1" s="82" t="s">
        <v>652</v>
      </c>
      <c r="G1" s="82" t="s">
        <v>652</v>
      </c>
    </row>
    <row r="2" spans="1:7" x14ac:dyDescent="0.2">
      <c r="A2" s="84">
        <v>45357</v>
      </c>
      <c r="B2" t="str">
        <f>LOOKUP(B1,F2:G51,G2:G51)</f>
        <v>KY</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8334585309985.1299</v>
      </c>
      <c r="C2" s="14">
        <f>IFERROR(SUMIFS(BCEU!$C:$C,BCEU!$B:$B,$A2,BCEU!$H:$H,C$1,BCEU!$D:$D,About!$B$2,BCEU!$F:$F,"urban"),0)</f>
        <v>6208445322339.6504</v>
      </c>
      <c r="D2" s="14">
        <f>IFERROR(SUMIFS(BCEU!$C:$C,BCEU!$B:$B,$A2,BCEU!$H:$H,D$1,BCEU!$D:$D,About!$B$2,BCEU!$F:$F,"urban"),0)</f>
        <v>0</v>
      </c>
      <c r="E2" s="14">
        <f>IFERROR(SUMIFS(BCEU!$C:$C,BCEU!$B:$B,$A2,BCEU!$H:$H,E$1,BCEU!$D:$D,About!$B$2,BCEU!$F:$F,"urban"),0)</f>
        <v>1937704440690.3301</v>
      </c>
      <c r="F2" s="14">
        <f>IFERROR(SUMIFS(BCEU!$C:$C,BCEU!$B:$B,$A2,BCEU!$H:$H,F$1,BCEU!$D:$D,About!$B$2,BCEU!$F:$F,"urban"),0)</f>
        <v>14370190948130.699</v>
      </c>
      <c r="G2" s="14">
        <f>IFERROR(SUMIFS(BCEU!$C:$C,BCEU!$B:$B,$A2,BCEU!$H:$H,G$1,BCEU!$D:$D,About!$B$2,BCEU!$F:$F,"urban"),0)</f>
        <v>22131295011996.301</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21361030030464.102</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7463377685064.0498</v>
      </c>
      <c r="G4" s="14">
        <f>IFERROR(SUMIFS(BCEU!$C:$C,BCEU!$B:$B,$A4,BCEU!$H:$H,G$1,BCEU!$D:$D,About!$B$2,BCEU!$F:$F,"urban"),0)</f>
        <v>0</v>
      </c>
    </row>
    <row r="5" spans="1:9" x14ac:dyDescent="0.2">
      <c r="A5" s="1" t="s">
        <v>79</v>
      </c>
      <c r="B5" s="14">
        <f>IFERROR(SUMIFS(BCEU!$C:$C,BCEU!$B:$B,$A5,BCEU!$H:$H,B$1,BCEU!$D:$D,About!$B$2,BCEU!$F:$F,"urban"),0)</f>
        <v>364411011897.68701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693362074.201092</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4206918084013.71</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75134019081.031799</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2843196510309.5298</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1198191937916.28</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5864455576641.96</v>
      </c>
      <c r="C2" s="14">
        <f>IFERROR(SUMIFS(BCEU!$C:$C,BCEU!$B:$B,$A2,BCEU!$G:$G,C$1,BCEU!$D:$D,About!$B$2,BCEU!$F:$F,"rural"),0)</f>
        <v>0</v>
      </c>
      <c r="D2" s="14">
        <f>IFERROR(SUMIFS(BCEU!$C:$C,BCEU!$B:$B,$A2,BCEU!$G:$G,D$1,BCEU!$D:$D,About!$B$2,BCEU!$F:$F,"rural"),0)</f>
        <v>0</v>
      </c>
      <c r="E2" s="14">
        <f>IFERROR(SUMIFS(BCEU!$C:$C,BCEU!$B:$B,$A2,BCEU!$G:$G,E$1,BCEU!$D:$D,About!$B$2,BCEU!$F:$F,"rural"),0)</f>
        <v>1363424956425.3999</v>
      </c>
      <c r="F2" s="14">
        <f>IFERROR(SUMIFS(BCEU!$C:$C,BCEU!$B:$B,$A2,BCEU!$G:$G,F$1,BCEU!$D:$D,About!$B$2,BCEU!$F:$F,"rural"),0)</f>
        <v>0</v>
      </c>
      <c r="G2" s="14">
        <f>IFERROR(SUMIFS(BCEU!$C:$C,BCEU!$B:$B,$A2,BCEU!$G:$G,G$1,BCEU!$D:$D,About!$B$2,BCEU!$F:$F,"rural"),0)</f>
        <v>15550275202173.199</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15030099811140.199</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256407760922.091</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2960081915986.2798</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52865980918.968201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2000536831402.47</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1881780089174.1001</v>
      </c>
      <c r="C2" s="14">
        <f>IFERROR(SUMIFS(BCEU!$C:$C,BCEU!$B:$B,$A2,BCEU!$G:$G,C$1,BCEU!$D:$D,About!$B$2,BCEU!$F:$F,"commercial"),0)</f>
        <v>0</v>
      </c>
      <c r="D2" s="14">
        <f>IFERROR(SUMIFS(BCEU!$C:$C,BCEU!$B:$B,$A2,BCEU!$G:$G,D$1,BCEU!$D:$D,About!$B$2,BCEU!$F:$F,"commercial"),0)</f>
        <v>0</v>
      </c>
      <c r="E2" s="14">
        <f>IFERROR(SUMIFS(BCEU!$C:$C,BCEU!$B:$B,$A2,BCEU!$G:$G,E$1,BCEU!$D:$D,About!$B$2,BCEU!$F:$F,"commercial"),0)</f>
        <v>7357881992701.3301</v>
      </c>
      <c r="F2" s="14">
        <f>IFERROR(SUMIFS(BCEU!$C:$C,BCEU!$B:$B,$A2,BCEU!$G:$G,F$1,BCEU!$D:$D,About!$B$2,BCEU!$F:$F,"commercial"),0)</f>
        <v>0</v>
      </c>
      <c r="G2" s="14">
        <f>IFERROR(SUMIFS(BCEU!$C:$C,BCEU!$B:$B,$A2,BCEU!$G:$G,G$1,BCEU!$D:$D,About!$B$2,BCEU!$F:$F,"commercial"),0)</f>
        <v>30403443798351.398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16645502097869.5</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10355673162267.199</v>
      </c>
    </row>
    <row r="5" spans="1:9" x14ac:dyDescent="0.2">
      <c r="A5" s="1" t="s">
        <v>79</v>
      </c>
      <c r="B5" s="14">
        <f>IFERROR(SUMIFS(BCEU!$C:$C,BCEU!$B:$B,$A5,BCEU!$G:$G,B$1,BCEU!$D:$D,About!$B$2,BCEU!$F:$F,"commercial"),0)</f>
        <v>2183293395114.1101</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5360706604885.8799</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1286000000000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38000000000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2100000000000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2024-03-06T21:40:59Z</dcterms:modified>
</cp:coreProperties>
</file>