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Y\io-model\GaHEbIC\"/>
    </mc:Choice>
  </mc:AlternateContent>
  <xr:revisionPtr revIDLastSave="0" documentId="8_{1A766ACF-66B5-4C21-B71A-23FDAFB8F994}" xr6:coauthVersionLast="47" xr6:coauthVersionMax="47" xr10:uidLastSave="{00000000-0000-0000-0000-000000000000}"/>
  <bookViews>
    <workbookView xWindow="1300" yWindow="720" windowWidth="14315" windowHeight="10080" firstSheet="4" activeTab="4" xr2:uid="{00000000-000D-0000-FFFF-FFFF00000000}"/>
  </bookViews>
  <sheets>
    <sheet name="About" sheetId="1" r:id="rId1"/>
    <sheet name="OECD TTL" sheetId="2" r:id="rId2"/>
    <sheet name="DLIM BEA Use Table" sheetId="3" r:id="rId3"/>
    <sheet name="Chem Pharma Exp Shares" sheetId="4" r:id="rId4"/>
    <sheet name="National GE" sheetId="5" r:id="rId5"/>
    <sheet name="National HE" sheetId="6" r:id="rId6"/>
    <sheet name="State BOBIC" sheetId="9" r:id="rId7"/>
    <sheet name="GaHEbIC-government" sheetId="7" r:id="rId8"/>
    <sheet name="GaHEbIC-household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AQ4" i="6" l="1"/>
  <c r="AI4" i="6"/>
  <c r="AA4" i="6"/>
  <c r="S4" i="6"/>
  <c r="K4" i="6"/>
  <c r="C4" i="6"/>
  <c r="I4" i="5"/>
  <c r="Q4" i="5"/>
  <c r="Q2" i="7" s="1"/>
  <c r="Y4" i="5"/>
  <c r="AG4" i="5"/>
  <c r="AO4" i="5"/>
  <c r="W4" i="6"/>
  <c r="M4" i="5"/>
  <c r="F4" i="6"/>
  <c r="AP4" i="6"/>
  <c r="AH4" i="6"/>
  <c r="AH2" i="8" s="1"/>
  <c r="Z4" i="6"/>
  <c r="R4" i="6"/>
  <c r="J4" i="6"/>
  <c r="B4" i="6"/>
  <c r="J4" i="5"/>
  <c r="R4" i="5"/>
  <c r="Z4" i="5"/>
  <c r="AH4" i="5"/>
  <c r="AH2" i="7" s="1"/>
  <c r="AP4" i="5"/>
  <c r="AQ4" i="5"/>
  <c r="G4" i="6"/>
  <c r="E4" i="5"/>
  <c r="AK4" i="5"/>
  <c r="AD4" i="6"/>
  <c r="F4" i="5"/>
  <c r="V4" i="5"/>
  <c r="AO4" i="6"/>
  <c r="AG4" i="6"/>
  <c r="Y4" i="6"/>
  <c r="Q4" i="6"/>
  <c r="I4" i="6"/>
  <c r="C4" i="5"/>
  <c r="K4" i="5"/>
  <c r="S4" i="5"/>
  <c r="S2" i="7" s="1"/>
  <c r="AA4" i="5"/>
  <c r="AI4" i="5"/>
  <c r="AI2" i="7" s="1"/>
  <c r="O4" i="6"/>
  <c r="AC4" i="5"/>
  <c r="N4" i="6"/>
  <c r="AD4" i="5"/>
  <c r="AN4" i="6"/>
  <c r="AF4" i="6"/>
  <c r="AF2" i="8" s="1"/>
  <c r="X4" i="6"/>
  <c r="P4" i="6"/>
  <c r="H4" i="6"/>
  <c r="D4" i="5"/>
  <c r="L4" i="5"/>
  <c r="T4" i="5"/>
  <c r="AB4" i="5"/>
  <c r="AJ4" i="5"/>
  <c r="AJ2" i="7" s="1"/>
  <c r="B4" i="5"/>
  <c r="AE4" i="6"/>
  <c r="U4" i="5"/>
  <c r="V4" i="6"/>
  <c r="N4" i="5"/>
  <c r="AL4" i="5"/>
  <c r="AM4" i="6"/>
  <c r="AL4" i="6"/>
  <c r="AL2" i="8" s="1"/>
  <c r="AK4" i="6"/>
  <c r="AC4" i="6"/>
  <c r="AC2" i="8" s="1"/>
  <c r="U4" i="6"/>
  <c r="M4" i="6"/>
  <c r="E4" i="6"/>
  <c r="G4" i="5"/>
  <c r="O4" i="5"/>
  <c r="W4" i="5"/>
  <c r="AE4" i="5"/>
  <c r="AM4" i="5"/>
  <c r="AM2" i="7" s="1"/>
  <c r="AJ4" i="6"/>
  <c r="AJ2" i="8" s="1"/>
  <c r="AB4" i="6"/>
  <c r="T4" i="6"/>
  <c r="L4" i="6"/>
  <c r="L2" i="8" s="1"/>
  <c r="H4" i="5"/>
  <c r="P4" i="5"/>
  <c r="P2" i="7" s="1"/>
  <c r="X4" i="5"/>
  <c r="X2" i="7" s="1"/>
  <c r="AF4" i="5"/>
  <c r="AF2" i="7" s="1"/>
  <c r="D4" i="6"/>
  <c r="D2" i="8" s="1"/>
  <c r="AN4" i="5"/>
  <c r="C2" i="8"/>
  <c r="E2" i="8"/>
  <c r="F2" i="8"/>
  <c r="G2" i="8"/>
  <c r="H2" i="8"/>
  <c r="I2" i="8"/>
  <c r="J2" i="8"/>
  <c r="K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D2" i="8"/>
  <c r="AE2" i="8"/>
  <c r="AG2" i="8"/>
  <c r="AI2" i="8"/>
  <c r="AK2" i="8"/>
  <c r="AM2" i="8"/>
  <c r="AN2" i="8"/>
  <c r="AO2" i="8"/>
  <c r="AP2" i="8"/>
  <c r="AQ2" i="8"/>
  <c r="B2" i="8"/>
  <c r="C2" i="7"/>
  <c r="D2" i="7"/>
  <c r="E2" i="7"/>
  <c r="F2" i="7"/>
  <c r="G2" i="7"/>
  <c r="H2" i="7"/>
  <c r="I2" i="7"/>
  <c r="J2" i="7"/>
  <c r="K2" i="7"/>
  <c r="L2" i="7"/>
  <c r="M2" i="7"/>
  <c r="N2" i="7"/>
  <c r="O2" i="7"/>
  <c r="R2" i="7"/>
  <c r="T2" i="7"/>
  <c r="U2" i="7"/>
  <c r="V2" i="7"/>
  <c r="W2" i="7"/>
  <c r="Y2" i="7"/>
  <c r="Z2" i="7"/>
  <c r="AA2" i="7"/>
  <c r="AB2" i="7"/>
  <c r="AC2" i="7"/>
  <c r="AD2" i="7"/>
  <c r="AE2" i="7"/>
  <c r="AG2" i="7"/>
  <c r="AK2" i="7"/>
  <c r="AL2" i="7"/>
  <c r="AN2" i="7"/>
  <c r="AO2" i="7"/>
  <c r="AP2" i="7"/>
  <c r="AQ2" i="7"/>
  <c r="B2" i="7"/>
  <c r="C4" i="4" a="1"/>
  <c r="C4" i="4" s="1"/>
  <c r="C7" i="4" s="1"/>
  <c r="B4" i="4" a="1"/>
  <c r="B4" i="4" s="1"/>
  <c r="C3" i="4" a="1"/>
  <c r="C3" i="4" s="1"/>
  <c r="C6" i="4" s="1"/>
  <c r="B3" i="4" a="1"/>
  <c r="B3" i="4" s="1"/>
  <c r="B6" i="4" s="1"/>
  <c r="A1" i="2"/>
  <c r="B7" i="4" l="1"/>
</calcChain>
</file>

<file path=xl/sharedStrings.xml><?xml version="1.0" encoding="utf-8"?>
<sst xmlns="http://schemas.openxmlformats.org/spreadsheetml/2006/main" count="2383" uniqueCount="828">
  <si>
    <t>GaHEbIC Government and Household Expenditures by ISIC Code</t>
  </si>
  <si>
    <t>Source:</t>
  </si>
  <si>
    <t>Most Industries</t>
  </si>
  <si>
    <t>OECD</t>
  </si>
  <si>
    <t>Input-Output Tables 2018 Edition (ISIC Rev. 4)</t>
  </si>
  <si>
    <t>https://stats.oecd.org/Index.aspx?DataSetCode=IOTS#</t>
  </si>
  <si>
    <t>Variable: TTL</t>
  </si>
  <si>
    <t>Chemicals and Pharmaceuticals Industries</t>
  </si>
  <si>
    <t>see variable io-model/DLIM</t>
  </si>
  <si>
    <t>Notes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</si>
  <si>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</si>
  <si>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</si>
  <si>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</si>
  <si>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</si>
  <si>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</si>
  <si>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</si>
  <si>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convert 2015 USD to 2012 USD with the following conversion factor:</t>
  </si>
  <si>
    <t>2012 USD per 2015 USD</t>
  </si>
  <si>
    <t>Update 2/25/21: Breakdown ISIC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</si>
  <si>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</si>
  <si>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</si>
  <si>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</si>
  <si>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</si>
  <si>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</si>
  <si>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</si>
  <si>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</si>
  <si>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</si>
  <si>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</si>
  <si>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</si>
  <si>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</si>
  <si>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</si>
  <si>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</si>
  <si>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</si>
  <si>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</si>
  <si>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</si>
  <si>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</si>
  <si>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</si>
  <si>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</si>
  <si>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</si>
  <si>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</si>
  <si>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</si>
  <si>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</si>
  <si>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</si>
  <si>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</si>
  <si>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</si>
  <si>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</si>
  <si>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</si>
  <si>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</si>
  <si>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</si>
  <si>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</si>
  <si>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</si>
  <si>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</si>
  <si>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</si>
  <si>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</si>
  <si>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</si>
  <si>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</si>
  <si>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</si>
  <si>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</si>
  <si>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</si>
  <si>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</si>
  <si>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</si>
  <si>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</si>
  <si>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</si>
  <si>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</si>
  <si>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</si>
  <si>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</si>
  <si>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</si>
  <si>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</si>
  <si>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</si>
  <si>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</si>
  <si>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</si>
  <si>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</si>
  <si>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</si>
  <si>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</si>
  <si>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</si>
  <si>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</si>
  <si>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</si>
  <si>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</si>
  <si>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</si>
  <si>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</si>
  <si>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</si>
  <si>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</si>
  <si>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</si>
  <si>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</si>
  <si>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</si>
  <si>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</si>
  <si>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</si>
  <si>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</si>
  <si>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</si>
  <si>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</si>
  <si>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</si>
  <si>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</si>
  <si>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</si>
  <si>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</si>
  <si>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</si>
  <si>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</si>
  <si>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</si>
  <si>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</si>
  <si>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</si>
  <si>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</si>
  <si>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</si>
  <si>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</si>
  <si>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</si>
  <si>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</si>
  <si>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</si>
  <si>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</si>
  <si>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</si>
  <si>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</si>
  <si>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</si>
  <si>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</si>
  <si>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</si>
  <si>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</si>
  <si>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</si>
  <si>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</si>
  <si>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</si>
  <si>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</si>
  <si>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</si>
  <si>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</si>
  <si>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</si>
  <si>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</si>
  <si>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</si>
  <si>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</si>
  <si>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</si>
  <si>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</si>
  <si>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</si>
  <si>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</si>
  <si>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</si>
  <si>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</si>
  <si>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</si>
  <si>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</si>
  <si>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</si>
  <si>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</si>
  <si>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</si>
  <si>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</si>
  <si>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</si>
  <si>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</si>
  <si>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</si>
  <si>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</si>
  <si>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</si>
  <si>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</si>
  <si>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</si>
  <si>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</si>
  <si>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</si>
  <si>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</si>
  <si>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</si>
  <si>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</si>
  <si>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</si>
  <si>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</si>
  <si>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</si>
  <si>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</si>
  <si>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</si>
  <si>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</si>
  <si>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</si>
  <si>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</si>
  <si>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</si>
  <si>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</si>
  <si>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</si>
  <si>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</si>
  <si>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</si>
  <si>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</si>
  <si>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</si>
  <si>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</si>
  <si>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</si>
  <si>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</si>
  <si>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</si>
  <si>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</si>
  <si>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</si>
  <si>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</si>
  <si>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</si>
  <si>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</si>
  <si>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</si>
  <si>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</si>
  <si>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</si>
  <si>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</si>
  <si>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</si>
  <si>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</si>
  <si>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</si>
  <si>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</si>
  <si>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</si>
  <si>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</si>
  <si>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</si>
  <si>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</si>
  <si>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</si>
  <si>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</si>
  <si>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</si>
  <si>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</si>
  <si>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</si>
  <si>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</si>
  <si>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</si>
  <si>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</si>
  <si>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</si>
  <si>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</si>
  <si>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</si>
  <si>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</si>
  <si>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</si>
  <si>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</si>
  <si>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</si>
  <si>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</si>
  <si>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</si>
  <si>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</si>
  <si>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</si>
  <si>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</si>
  <si>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</si>
  <si>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</si>
  <si>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</si>
  <si>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</si>
  <si>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</si>
  <si>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</si>
  <si>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</si>
  <si>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</si>
  <si>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</si>
  <si>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</si>
  <si>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</si>
  <si>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</si>
  <si>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</si>
  <si>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</si>
  <si>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</si>
  <si>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</si>
  <si>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</si>
  <si>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</si>
  <si>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</si>
  <si>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</si>
  <si>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</si>
  <si>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</si>
  <si>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</si>
  <si>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</si>
  <si>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</si>
  <si>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</si>
  <si>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</si>
  <si>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</si>
  <si>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</si>
  <si>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</si>
  <si>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</si>
  <si>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</si>
  <si>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</si>
  <si>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</si>
  <si>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</si>
  <si>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</si>
  <si>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</si>
  <si>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</si>
  <si>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</si>
  <si>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</si>
  <si>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</si>
  <si>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</si>
  <si>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</si>
  <si>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</si>
  <si>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</si>
  <si>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</si>
  <si>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</si>
  <si>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</si>
  <si>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</si>
  <si>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</si>
  <si>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</si>
  <si>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</si>
  <si>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</si>
  <si>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</si>
  <si>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</si>
  <si>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</si>
  <si>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</si>
  <si>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</si>
  <si>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</si>
  <si>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</si>
  <si>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</si>
  <si>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</si>
  <si>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</si>
  <si>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</si>
  <si>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</si>
  <si>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</si>
  <si>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</si>
  <si>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</si>
  <si>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</si>
  <si>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</si>
  <si>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</si>
  <si>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</si>
  <si>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</si>
  <si>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</si>
  <si>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</si>
  <si>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</si>
  <si>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</si>
  <si>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</si>
  <si>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</si>
  <si>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</si>
  <si>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</si>
  <si>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</si>
  <si>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</si>
  <si>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</si>
  <si>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</si>
  <si>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</si>
  <si>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</si>
  <si>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</si>
  <si>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</si>
  <si>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</si>
  <si>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</si>
  <si>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</si>
  <si>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</si>
  <si>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</si>
  <si>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</si>
  <si>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</si>
  <si>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</si>
  <si>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</si>
  <si>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</si>
  <si>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</si>
  <si>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</si>
  <si>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</si>
  <si>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</si>
  <si>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</si>
  <si>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</si>
  <si>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</si>
  <si>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</si>
  <si>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</si>
  <si>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</si>
  <si>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</si>
  <si>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</si>
  <si>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</si>
  <si>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</si>
  <si>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</si>
  <si>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</si>
  <si>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</si>
  <si>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</si>
  <si>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</si>
  <si>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</si>
  <si>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</si>
  <si>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</si>
  <si>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</si>
  <si>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</si>
  <si>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</si>
  <si>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</si>
  <si>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</si>
  <si>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</si>
  <si>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</si>
  <si>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</si>
  <si>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</si>
  <si>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</si>
  <si>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</si>
  <si>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</si>
  <si>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</si>
  <si>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</si>
  <si>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</si>
  <si>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</si>
  <si>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</si>
  <si>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</si>
  <si>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</si>
  <si>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</si>
  <si>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</si>
  <si>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</si>
  <si>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</si>
  <si>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</si>
  <si>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</si>
  <si>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</si>
  <si>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</si>
  <si>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</si>
  <si>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</si>
  <si>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</si>
  <si>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</si>
  <si>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</si>
  <si>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</si>
  <si>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</si>
  <si>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</si>
  <si>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</si>
  <si>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</si>
  <si>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</si>
  <si>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</si>
  <si>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</si>
  <si>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</si>
  <si>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</si>
  <si>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</si>
  <si>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</si>
  <si>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</si>
  <si>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</si>
  <si>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</si>
  <si>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</si>
  <si>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</si>
  <si>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</si>
  <si>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</si>
  <si>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</si>
  <si>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</si>
  <si>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</si>
  <si>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</si>
  <si>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</si>
  <si>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</si>
  <si>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</si>
  <si>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</si>
  <si>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</si>
  <si>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</si>
  <si>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</si>
  <si>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</si>
  <si>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</si>
  <si>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</si>
  <si>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</si>
  <si>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</si>
  <si>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</si>
  <si>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</si>
  <si>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</si>
  <si>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</si>
  <si>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</si>
  <si>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</si>
  <si>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</si>
  <si>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</si>
  <si>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</si>
  <si>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</si>
  <si>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</si>
  <si>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</si>
  <si>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</si>
  <si>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</si>
  <si>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</si>
  <si>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</si>
  <si>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</si>
  <si>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</si>
  <si>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</si>
  <si>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</si>
  <si>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</si>
  <si>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</si>
  <si>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</si>
  <si>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</si>
  <si>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</si>
  <si>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</si>
  <si>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</si>
  <si>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</si>
  <si>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</si>
  <si>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</si>
  <si>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</si>
  <si>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</si>
  <si>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</si>
  <si>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</si>
  <si>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</si>
  <si>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</si>
  <si>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</si>
  <si>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</si>
  <si>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</si>
  <si>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</si>
  <si>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</si>
  <si>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</si>
  <si>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</si>
  <si>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</si>
  <si>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</si>
  <si>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</si>
  <si>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</si>
  <si>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</si>
  <si>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</si>
  <si>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</si>
  <si>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</si>
  <si>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</si>
  <si>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</si>
  <si>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</si>
  <si>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</si>
  <si>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</si>
  <si>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</si>
  <si>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</si>
  <si>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</si>
  <si>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</si>
  <si>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</si>
  <si>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</si>
  <si>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</si>
  <si>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</si>
  <si>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</si>
  <si>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</si>
  <si>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</si>
  <si>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</si>
  <si>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</si>
  <si>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</si>
  <si>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</si>
  <si>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</si>
  <si>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</si>
  <si>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</si>
  <si>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</si>
  <si>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</si>
  <si>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</si>
  <si>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</si>
  <si>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</si>
  <si>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</si>
  <si>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</si>
  <si>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</si>
  <si>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</si>
  <si>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</si>
  <si>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</si>
  <si>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</si>
  <si>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</si>
  <si>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</si>
  <si>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</si>
  <si>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</si>
  <si>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</si>
  <si>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</si>
  <si>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</si>
  <si>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</si>
  <si>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</si>
  <si>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</si>
  <si>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</si>
  <si>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</si>
  <si>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</si>
  <si>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</si>
  <si>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</si>
  <si>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</si>
  <si>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</si>
  <si>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</si>
  <si>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</si>
  <si>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</si>
  <si>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</si>
  <si>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</si>
  <si>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</si>
  <si>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</si>
  <si>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</si>
  <si>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</si>
  <si>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</si>
  <si>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</si>
  <si>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</si>
  <si>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</si>
  <si>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</si>
  <si>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</si>
  <si>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</si>
  <si>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</si>
  <si>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</si>
  <si>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</si>
  <si>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</si>
  <si>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</si>
  <si>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</si>
  <si>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</si>
  <si>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</si>
  <si>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</si>
  <si>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</si>
  <si>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</si>
  <si>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</si>
  <si>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</si>
  <si>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</si>
  <si>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</si>
  <si>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</si>
  <si>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</si>
  <si>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</si>
  <si>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</si>
  <si>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</si>
  <si>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</si>
  <si>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</si>
  <si>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</si>
  <si>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</si>
  <si>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</si>
  <si>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</si>
  <si>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</si>
  <si>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</si>
  <si>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</si>
  <si>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</si>
  <si>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</si>
  <si>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</si>
  <si>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</si>
  <si>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</si>
  <si>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</si>
  <si>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</si>
  <si>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</si>
  <si>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</si>
  <si>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</si>
  <si>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</si>
  <si>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</si>
  <si>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</si>
  <si>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</si>
  <si>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</si>
  <si>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</si>
  <si>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</si>
  <si>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</si>
  <si>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</si>
  <si>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</si>
  <si>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</si>
  <si>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</si>
  <si>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</si>
  <si>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</si>
  <si>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</si>
  <si>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</si>
  <si>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</si>
  <si>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</si>
  <si>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</si>
  <si>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</si>
  <si>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</si>
  <si>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</si>
  <si>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</si>
  <si>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</si>
  <si>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</si>
  <si>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</si>
  <si>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</si>
  <si>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</si>
  <si>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</si>
  <si>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</si>
  <si>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</si>
  <si>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</si>
  <si>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</si>
  <si>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</si>
  <si>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</si>
  <si>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</si>
  <si>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</si>
  <si>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</si>
  <si>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</si>
  <si>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</si>
  <si>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</si>
  <si>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</si>
  <si>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</si>
  <si>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</si>
  <si>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</si>
  <si>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</si>
  <si>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</si>
  <si>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</si>
  <si>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</si>
  <si>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</si>
  <si>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</si>
  <si>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</si>
  <si>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</si>
  <si>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</si>
  <si>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</si>
  <si>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</si>
  <si>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</si>
  <si>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</si>
  <si>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</si>
  <si>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</si>
  <si>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</si>
  <si>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</si>
  <si>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</si>
  <si>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</si>
  <si>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</si>
  <si>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</si>
  <si>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</si>
  <si>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</si>
  <si>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</si>
  <si>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</si>
  <si>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</si>
  <si>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</si>
  <si>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</si>
  <si>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</si>
  <si>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</si>
  <si>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</si>
  <si>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</si>
  <si>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</si>
  <si>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</si>
  <si>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</si>
  <si>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</si>
  <si>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</si>
  <si>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</si>
  <si>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</si>
  <si>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</si>
  <si>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</si>
  <si>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</si>
  <si>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</si>
  <si>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</si>
  <si>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</si>
  <si>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</si>
  <si>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</si>
  <si>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</si>
  <si>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</si>
  <si>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ISIC 01T03</t>
  </si>
  <si>
    <t>ISIC 05T06</t>
  </si>
  <si>
    <t>ISIC 07T08</t>
  </si>
  <si>
    <t>ISIC 09</t>
  </si>
  <si>
    <t>ISIC 35T39</t>
  </si>
  <si>
    <t>ISIC 41T43</t>
  </si>
  <si>
    <t>ISIC 16</t>
  </si>
  <si>
    <t>ISIC 23</t>
  </si>
  <si>
    <t>ISIC 24</t>
  </si>
  <si>
    <t>ISIC 25</t>
  </si>
  <si>
    <t>ISIC 28</t>
  </si>
  <si>
    <t>ISIC 26</t>
  </si>
  <si>
    <t>ISIC 27</t>
  </si>
  <si>
    <t>ISIC 29</t>
  </si>
  <si>
    <t>ISIC 30</t>
  </si>
  <si>
    <t>ISIC 31T33</t>
  </si>
  <si>
    <t>ISIC 10T12</t>
  </si>
  <si>
    <t>ISIC 13T15</t>
  </si>
  <si>
    <t>ISIC 17T18</t>
  </si>
  <si>
    <t>ISIC 19</t>
  </si>
  <si>
    <t>ISIC 20</t>
  </si>
  <si>
    <t>ISIC 21</t>
  </si>
  <si>
    <t>ISIC 22</t>
  </si>
  <si>
    <t>ISIC 45T47</t>
  </si>
  <si>
    <t>ISIC 49T53</t>
  </si>
  <si>
    <t>ISIC 58T60</t>
  </si>
  <si>
    <t>ISIC 61</t>
  </si>
  <si>
    <t>ISIC 62T63</t>
  </si>
  <si>
    <t>ISIC 64T66</t>
  </si>
  <si>
    <t>ISIC 68</t>
  </si>
  <si>
    <t>ISIC 69T82</t>
  </si>
  <si>
    <t>ISIC 85</t>
  </si>
  <si>
    <t>ISIC 86T88</t>
  </si>
  <si>
    <t>ISIC 90T96</t>
  </si>
  <si>
    <t>ISIC 55T56</t>
  </si>
  <si>
    <t>ISIC 97T98</t>
  </si>
  <si>
    <t>ISIC 84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</si>
  <si>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</si>
  <si>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</si>
  <si>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</si>
  <si>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</si>
  <si>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</si>
  <si>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</si>
  <si>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</si>
  <si>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</si>
  <si>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</si>
  <si>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</si>
  <si>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</si>
  <si>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</si>
  <si>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</si>
  <si>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</si>
  <si>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</si>
  <si>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</si>
  <si>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</si>
  <si>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</si>
  <si>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</si>
  <si>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</si>
  <si>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</si>
  <si>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</si>
  <si>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</si>
  <si>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</si>
  <si>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</si>
  <si>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</si>
  <si>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</si>
  <si>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Chemicals</t>
  </si>
  <si>
    <t>Pharmaceuticals</t>
  </si>
  <si>
    <t>ISIC Code</t>
  </si>
  <si>
    <t>Government</t>
  </si>
  <si>
    <t>million USD</t>
  </si>
  <si>
    <t>Households</t>
  </si>
  <si>
    <t>percent</t>
  </si>
  <si>
    <t>Unit: USD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</si>
  <si>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</si>
  <si>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</si>
  <si>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</si>
  <si>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</si>
  <si>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</si>
  <si>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</si>
  <si>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</si>
  <si>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</si>
  <si>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</si>
  <si>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Government Expenditures</t>
  </si>
  <si>
    <t>State Share</t>
  </si>
  <si>
    <t>Household Expenditures</t>
  </si>
  <si>
    <t>AL</t>
  </si>
  <si>
    <t>AR</t>
  </si>
  <si>
    <t>CA</t>
  </si>
  <si>
    <t>CO</t>
  </si>
  <si>
    <t>CT</t>
  </si>
  <si>
    <t>DE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</si>
  <si>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</si>
  <si>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</si>
  <si>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</si>
  <si>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</si>
  <si>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</si>
  <si>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</si>
  <si>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</si>
  <si>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</si>
  <si>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</si>
  <si>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</si>
  <si>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</si>
  <si>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</si>
  <si>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</si>
  <si>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</si>
  <si>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</si>
  <si>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</si>
  <si>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</si>
  <si>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</si>
  <si>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</si>
  <si>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</si>
  <si>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</si>
  <si>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</si>
  <si>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</si>
  <si>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</si>
  <si>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</si>
  <si>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</si>
  <si>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</si>
  <si>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</si>
  <si>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</si>
  <si>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</si>
  <si>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</si>
  <si>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</si>
  <si>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</si>
  <si>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WA</t>
  </si>
  <si>
    <t>WI</t>
  </si>
  <si>
    <t>WV</t>
  </si>
  <si>
    <t>WY</t>
  </si>
  <si>
    <t>AZ</t>
  </si>
  <si>
    <t>FL</t>
  </si>
  <si>
    <t>NY</t>
  </si>
  <si>
    <t>RI</t>
  </si>
  <si>
    <t>VA</t>
  </si>
  <si>
    <t>State</t>
  </si>
  <si>
    <t>Output</t>
  </si>
  <si>
    <t>AK</t>
  </si>
  <si>
    <t>HI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</si>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</sst>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  <xf numFmtId="9" fontId="14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4" xfId="3" applyFont="1" applyBorder="1" applyAlignment="1">
      <alignment vertical="center"/>
    </xf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horizontal="center" textRotation="90" wrapText="1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8" fillId="0" borderId="10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1" xfId="5" applyFont="1" applyFill="1" applyBorder="1" applyAlignment="1">
      <alignment horizontal="center"/>
    </xf>
    <xf numFmtId="0" fontId="20" fillId="8" borderId="12" xfId="5" applyFont="1" applyFill="1" applyBorder="1" applyAlignment="1">
      <alignment horizontal="center"/>
    </xf>
    <xf numFmtId="0" fontId="20" fillId="7" borderId="13" xfId="5" applyFont="1" applyFill="1" applyBorder="1" applyAlignment="1">
      <alignment horizontal="center"/>
    </xf>
    <xf numFmtId="0" fontId="17" fillId="7" borderId="14" xfId="6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8" fillId="7" borderId="17" xfId="6" applyFont="1" applyFill="1" applyBorder="1" applyAlignment="1">
      <alignment horizontal="center"/>
    </xf>
    <xf numFmtId="0" fontId="17" fillId="7" borderId="14" xfId="3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20" fillId="8" borderId="18" xfId="5" applyFont="1" applyFill="1" applyBorder="1" applyAlignment="1">
      <alignment horizontal="left"/>
    </xf>
    <xf numFmtId="0" fontId="20" fillId="8" borderId="18" xfId="5" applyFont="1" applyFill="1" applyBorder="1" applyAlignment="1">
      <alignment horizontal="center"/>
    </xf>
    <xf numFmtId="0" fontId="20" fillId="8" borderId="19" xfId="5" applyFont="1" applyFill="1" applyBorder="1" applyAlignment="1">
      <alignment horizontal="center"/>
    </xf>
    <xf numFmtId="0" fontId="17" fillId="8" borderId="20" xfId="6" applyFont="1" applyFill="1" applyBorder="1" applyAlignment="1">
      <alignment horizontal="center"/>
    </xf>
    <xf numFmtId="0" fontId="17" fillId="8" borderId="18" xfId="6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18" xfId="6" applyFont="1" applyBorder="1" applyAlignment="1">
      <alignment horizontal="center"/>
    </xf>
    <xf numFmtId="0" fontId="17" fillId="0" borderId="21" xfId="6" applyFont="1" applyBorder="1" applyAlignment="1">
      <alignment horizontal="center"/>
    </xf>
    <xf numFmtId="0" fontId="18" fillId="0" borderId="24" xfId="6" applyFont="1" applyBorder="1" applyAlignment="1">
      <alignment horizontal="center"/>
    </xf>
    <xf numFmtId="0" fontId="17" fillId="0" borderId="25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6" xfId="3" applyFont="1" applyBorder="1" applyAlignment="1">
      <alignment horizontal="left"/>
    </xf>
    <xf numFmtId="3" fontId="17" fillId="0" borderId="27" xfId="7" applyNumberFormat="1" applyFont="1" applyBorder="1" applyAlignment="1">
      <alignment horizontal="right"/>
    </xf>
    <xf numFmtId="3" fontId="17" fillId="0" borderId="28" xfId="7" applyNumberFormat="1" applyFont="1" applyBorder="1" applyAlignment="1">
      <alignment horizontal="right"/>
    </xf>
    <xf numFmtId="3" fontId="17" fillId="0" borderId="29" xfId="7" applyNumberFormat="1" applyFont="1" applyBorder="1" applyAlignment="1">
      <alignment horizontal="right"/>
    </xf>
    <xf numFmtId="3" fontId="18" fillId="0" borderId="30" xfId="7" applyNumberFormat="1" applyFont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1" xfId="3" applyNumberFormat="1" applyFont="1" applyBorder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7" applyNumberFormat="1" applyFont="1" applyBorder="1" applyAlignment="1">
      <alignment horizontal="right"/>
    </xf>
    <xf numFmtId="3" fontId="16" fillId="0" borderId="35" xfId="7" applyNumberFormat="1" applyFont="1" applyBorder="1" applyAlignment="1">
      <alignment horizontal="right"/>
    </xf>
    <xf numFmtId="3" fontId="16" fillId="0" borderId="36" xfId="7" applyNumberFormat="1" applyFont="1" applyBorder="1" applyAlignment="1">
      <alignment horizontal="right"/>
    </xf>
    <xf numFmtId="3" fontId="16" fillId="0" borderId="37" xfId="7" applyNumberFormat="1" applyFont="1" applyBorder="1" applyAlignment="1">
      <alignment horizontal="right"/>
    </xf>
    <xf numFmtId="0" fontId="18" fillId="0" borderId="31" xfId="3" applyFont="1" applyBorder="1" applyAlignment="1">
      <alignment horizontal="lef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3" fontId="18" fillId="0" borderId="34" xfId="7" applyNumberFormat="1" applyFont="1" applyBorder="1" applyAlignment="1">
      <alignment horizontal="right"/>
    </xf>
    <xf numFmtId="3" fontId="18" fillId="0" borderId="35" xfId="7" applyNumberFormat="1" applyFont="1" applyBorder="1" applyAlignment="1">
      <alignment horizontal="right"/>
    </xf>
    <xf numFmtId="3" fontId="18" fillId="0" borderId="36" xfId="7" applyNumberFormat="1" applyFont="1" applyBorder="1" applyAlignment="1">
      <alignment horizontal="right"/>
    </xf>
    <xf numFmtId="3" fontId="18" fillId="0" borderId="37" xfId="7" applyNumberFormat="1" applyFont="1" applyBorder="1" applyAlignment="1">
      <alignment horizontal="right"/>
    </xf>
    <xf numFmtId="3" fontId="17" fillId="0" borderId="0" xfId="7" applyNumberFormat="1" applyFont="1" applyAlignment="1">
      <alignment horizontal="right"/>
    </xf>
    <xf numFmtId="0" fontId="16" fillId="0" borderId="31" xfId="3" applyFont="1" applyBorder="1" applyAlignment="1">
      <alignment horizontal="lef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166" fontId="17" fillId="0" borderId="0" xfId="7" applyNumberFormat="1" applyFont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0" fillId="9" borderId="0" xfId="0" applyFill="1" applyAlignment="1">
      <alignment horizontal="right"/>
    </xf>
    <xf numFmtId="0" fontId="0" fillId="9" borderId="0" xfId="0" applyFill="1"/>
    <xf numFmtId="14" fontId="0" fillId="0" borderId="0" xfId="0" applyNumberFormat="1"/>
    <xf numFmtId="0" fontId="22" fillId="0" borderId="0" xfId="0" applyFont="1"/>
    <xf numFmtId="9" fontId="0" fillId="0" borderId="0" xfId="8" applyFont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</cellXfs>
  <cellStyles count="9">
    <cellStyle name="Comma 2" xfId="7" xr:uid="{00000000-0005-0000-0000-000007000000}"/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4 2 2" xfId="6" xr:uid="{00000000-0005-0000-0000-000006000000}"/>
    <cellStyle name="Normal_Sheet1" xfId="5" xr:uid="{00000000-0005-0000-0000-000005000000}"/>
    <cellStyle name="Percent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selection activeCell="C25" sqref="C25"/>
    </sheetView>
  </sheetViews>
  <sheetFormatPr defaultColWidth="8.85546875" defaultRowHeight="15" x14ac:dyDescent="0.25"/>
  <cols>
    <col min="2" max="2" width="77.42578125" customWidth="1"/>
  </cols>
  <sheetData>
    <row r="1" spans="1:8" x14ac:dyDescent="0.25">
      <c r="A1" s="1" t="s">
        <v>0</v>
      </c>
      <c r="B1" t="s">
        <v>794</v>
      </c>
      <c r="C1" s="82">
        <v>45294</v>
      </c>
      <c r="G1" s="83" t="s">
        <v>778</v>
      </c>
      <c r="H1" s="83" t="s">
        <v>726</v>
      </c>
    </row>
    <row r="2" spans="1:8" x14ac:dyDescent="0.25">
      <c r="B2" t="str">
        <f>LOOKUP(B1,G1:H51,H1:H51)</f>
        <v>KY</v>
      </c>
      <c r="G2" s="83" t="s">
        <v>779</v>
      </c>
      <c r="H2" s="83" t="s">
        <v>776</v>
      </c>
    </row>
    <row r="3" spans="1:8" x14ac:dyDescent="0.25">
      <c r="A3" s="1" t="s">
        <v>1</v>
      </c>
      <c r="B3" s="78" t="s">
        <v>2</v>
      </c>
      <c r="G3" s="83" t="s">
        <v>780</v>
      </c>
      <c r="H3" s="83" t="s">
        <v>769</v>
      </c>
    </row>
    <row r="4" spans="1:8" x14ac:dyDescent="0.25">
      <c r="B4" t="s">
        <v>3</v>
      </c>
      <c r="G4" s="83" t="s">
        <v>781</v>
      </c>
      <c r="H4" s="83" t="s">
        <v>727</v>
      </c>
    </row>
    <row r="5" spans="1:8" x14ac:dyDescent="0.25">
      <c r="B5" s="2">
        <v>2018</v>
      </c>
      <c r="G5" s="83" t="s">
        <v>782</v>
      </c>
      <c r="H5" s="83" t="s">
        <v>728</v>
      </c>
    </row>
    <row r="6" spans="1:8" x14ac:dyDescent="0.25">
      <c r="B6" t="s">
        <v>4</v>
      </c>
      <c r="G6" s="83" t="s">
        <v>783</v>
      </c>
      <c r="H6" s="83" t="s">
        <v>729</v>
      </c>
    </row>
    <row r="7" spans="1:8" x14ac:dyDescent="0.25">
      <c r="B7" s="3" t="s">
        <v>5</v>
      </c>
      <c r="G7" s="83" t="s">
        <v>784</v>
      </c>
      <c r="H7" s="83" t="s">
        <v>730</v>
      </c>
    </row>
    <row r="8" spans="1:8" x14ac:dyDescent="0.25">
      <c r="B8" t="s">
        <v>6</v>
      </c>
      <c r="G8" s="83" t="s">
        <v>785</v>
      </c>
      <c r="H8" s="83" t="s">
        <v>731</v>
      </c>
    </row>
    <row r="9" spans="1:8" x14ac:dyDescent="0.25">
      <c r="G9" s="83" t="s">
        <v>786</v>
      </c>
      <c r="H9" s="83" t="s">
        <v>770</v>
      </c>
    </row>
    <row r="10" spans="1:8" x14ac:dyDescent="0.25">
      <c r="B10" s="78" t="s">
        <v>7</v>
      </c>
      <c r="G10" s="83" t="s">
        <v>787</v>
      </c>
      <c r="H10" s="83" t="s">
        <v>732</v>
      </c>
    </row>
    <row r="11" spans="1:8" x14ac:dyDescent="0.25">
      <c r="B11" s="79" t="s">
        <v>8</v>
      </c>
      <c r="G11" s="83" t="s">
        <v>788</v>
      </c>
      <c r="H11" s="83" t="s">
        <v>777</v>
      </c>
    </row>
    <row r="12" spans="1:8" x14ac:dyDescent="0.25">
      <c r="G12" s="83" t="s">
        <v>789</v>
      </c>
      <c r="H12" s="83" t="s">
        <v>734</v>
      </c>
    </row>
    <row r="13" spans="1:8" x14ac:dyDescent="0.25">
      <c r="A13" s="1" t="s">
        <v>9</v>
      </c>
      <c r="G13" s="83" t="s">
        <v>790</v>
      </c>
      <c r="H13" s="83" t="s">
        <v>735</v>
      </c>
    </row>
    <row r="14" spans="1:8" x14ac:dyDescent="0.25">
      <c r="G14" s="83" t="s">
        <v>791</v>
      </c>
      <c r="H14" s="83" t="s">
        <v>736</v>
      </c>
    </row>
    <row r="15" spans="1:8" x14ac:dyDescent="0.25">
      <c r="A15" t="s">
        <v>10</v>
      </c>
      <c r="G15" s="83" t="s">
        <v>792</v>
      </c>
      <c r="H15" s="83" t="s">
        <v>733</v>
      </c>
    </row>
    <row r="16" spans="1:8" x14ac:dyDescent="0.25">
      <c r="A16" t="s">
        <v>11</v>
      </c>
      <c r="G16" s="83" t="s">
        <v>793</v>
      </c>
      <c r="H16" s="83" t="s">
        <v>737</v>
      </c>
    </row>
    <row r="17" spans="1:8" x14ac:dyDescent="0.25">
      <c r="A17" t="s">
        <v>12</v>
      </c>
      <c r="G17" s="83" t="s">
        <v>794</v>
      </c>
      <c r="H17" s="83" t="s">
        <v>738</v>
      </c>
    </row>
    <row r="18" spans="1:8" x14ac:dyDescent="0.25">
      <c r="A18" t="s">
        <v>13</v>
      </c>
      <c r="G18" s="83" t="s">
        <v>795</v>
      </c>
      <c r="H18" s="83" t="s">
        <v>739</v>
      </c>
    </row>
    <row r="19" spans="1:8" x14ac:dyDescent="0.25">
      <c r="G19" s="83" t="s">
        <v>796</v>
      </c>
      <c r="H19" s="83" t="s">
        <v>742</v>
      </c>
    </row>
    <row r="20" spans="1:8" x14ac:dyDescent="0.25">
      <c r="A20" s="79" t="s">
        <v>14</v>
      </c>
      <c r="G20" s="83" t="s">
        <v>797</v>
      </c>
      <c r="H20" s="83" t="s">
        <v>741</v>
      </c>
    </row>
    <row r="21" spans="1:8" x14ac:dyDescent="0.25">
      <c r="A21" s="79" t="s">
        <v>15</v>
      </c>
      <c r="G21" s="83" t="s">
        <v>798</v>
      </c>
      <c r="H21" s="83" t="s">
        <v>740</v>
      </c>
    </row>
    <row r="22" spans="1:8" x14ac:dyDescent="0.25">
      <c r="G22" s="83" t="s">
        <v>799</v>
      </c>
      <c r="H22" s="83" t="s">
        <v>743</v>
      </c>
    </row>
    <row r="23" spans="1:8" x14ac:dyDescent="0.25">
      <c r="A23" t="s">
        <v>16</v>
      </c>
      <c r="G23" s="83" t="s">
        <v>800</v>
      </c>
      <c r="H23" s="83" t="s">
        <v>744</v>
      </c>
    </row>
    <row r="24" spans="1:8" x14ac:dyDescent="0.25">
      <c r="A24" s="16">
        <v>0.9686815713640794</v>
      </c>
      <c r="B24" t="s">
        <v>17</v>
      </c>
      <c r="G24" s="83" t="s">
        <v>801</v>
      </c>
      <c r="H24" s="83" t="s">
        <v>746</v>
      </c>
    </row>
    <row r="25" spans="1:8" x14ac:dyDescent="0.25">
      <c r="G25" s="83" t="s">
        <v>802</v>
      </c>
      <c r="H25" s="83" t="s">
        <v>745</v>
      </c>
    </row>
    <row r="26" spans="1:8" x14ac:dyDescent="0.25">
      <c r="A26" t="s">
        <v>18</v>
      </c>
      <c r="G26" s="83" t="s">
        <v>803</v>
      </c>
      <c r="H26" s="83" t="s">
        <v>747</v>
      </c>
    </row>
    <row r="27" spans="1:8" x14ac:dyDescent="0.25">
      <c r="G27" s="83" t="s">
        <v>804</v>
      </c>
      <c r="H27" s="83" t="s">
        <v>750</v>
      </c>
    </row>
    <row r="28" spans="1:8" x14ac:dyDescent="0.25">
      <c r="G28" s="83" t="s">
        <v>805</v>
      </c>
      <c r="H28" s="83" t="s">
        <v>754</v>
      </c>
    </row>
    <row r="29" spans="1:8" x14ac:dyDescent="0.25">
      <c r="G29" s="83" t="s">
        <v>806</v>
      </c>
      <c r="H29" s="83" t="s">
        <v>751</v>
      </c>
    </row>
    <row r="30" spans="1:8" x14ac:dyDescent="0.25">
      <c r="G30" s="83" t="s">
        <v>807</v>
      </c>
      <c r="H30" s="83" t="s">
        <v>752</v>
      </c>
    </row>
    <row r="31" spans="1:8" x14ac:dyDescent="0.25">
      <c r="G31" s="83" t="s">
        <v>808</v>
      </c>
      <c r="H31" s="83" t="s">
        <v>753</v>
      </c>
    </row>
    <row r="32" spans="1:8" x14ac:dyDescent="0.25">
      <c r="G32" s="83" t="s">
        <v>809</v>
      </c>
      <c r="H32" s="83" t="s">
        <v>771</v>
      </c>
    </row>
    <row r="33" spans="7:8" x14ac:dyDescent="0.25">
      <c r="G33" s="83" t="s">
        <v>810</v>
      </c>
      <c r="H33" s="83" t="s">
        <v>748</v>
      </c>
    </row>
    <row r="34" spans="7:8" x14ac:dyDescent="0.25">
      <c r="G34" s="83" t="s">
        <v>811</v>
      </c>
      <c r="H34" s="83" t="s">
        <v>749</v>
      </c>
    </row>
    <row r="35" spans="7:8" x14ac:dyDescent="0.25">
      <c r="G35" s="83" t="s">
        <v>812</v>
      </c>
      <c r="H35" s="83" t="s">
        <v>755</v>
      </c>
    </row>
    <row r="36" spans="7:8" x14ac:dyDescent="0.25">
      <c r="G36" s="83" t="s">
        <v>813</v>
      </c>
      <c r="H36" s="83" t="s">
        <v>756</v>
      </c>
    </row>
    <row r="37" spans="7:8" x14ac:dyDescent="0.25">
      <c r="G37" s="83" t="s">
        <v>814</v>
      </c>
      <c r="H37" s="83" t="s">
        <v>757</v>
      </c>
    </row>
    <row r="38" spans="7:8" x14ac:dyDescent="0.25">
      <c r="G38" s="83" t="s">
        <v>815</v>
      </c>
      <c r="H38" s="83" t="s">
        <v>758</v>
      </c>
    </row>
    <row r="39" spans="7:8" x14ac:dyDescent="0.25">
      <c r="G39" s="83" t="s">
        <v>816</v>
      </c>
      <c r="H39" s="83" t="s">
        <v>772</v>
      </c>
    </row>
    <row r="40" spans="7:8" x14ac:dyDescent="0.25">
      <c r="G40" s="83" t="s">
        <v>817</v>
      </c>
      <c r="H40" s="83" t="s">
        <v>759</v>
      </c>
    </row>
    <row r="41" spans="7:8" x14ac:dyDescent="0.25">
      <c r="G41" s="83" t="s">
        <v>818</v>
      </c>
      <c r="H41" s="83" t="s">
        <v>760</v>
      </c>
    </row>
    <row r="42" spans="7:8" x14ac:dyDescent="0.25">
      <c r="G42" s="83" t="s">
        <v>819</v>
      </c>
      <c r="H42" s="83" t="s">
        <v>761</v>
      </c>
    </row>
    <row r="43" spans="7:8" x14ac:dyDescent="0.25">
      <c r="G43" s="83" t="s">
        <v>820</v>
      </c>
      <c r="H43" s="83" t="s">
        <v>762</v>
      </c>
    </row>
    <row r="44" spans="7:8" x14ac:dyDescent="0.25">
      <c r="G44" s="83" t="s">
        <v>821</v>
      </c>
      <c r="H44" s="83" t="s">
        <v>763</v>
      </c>
    </row>
    <row r="45" spans="7:8" x14ac:dyDescent="0.25">
      <c r="G45" s="83" t="s">
        <v>822</v>
      </c>
      <c r="H45" s="83" t="s">
        <v>764</v>
      </c>
    </row>
    <row r="46" spans="7:8" x14ac:dyDescent="0.25">
      <c r="G46" s="83" t="s">
        <v>823</v>
      </c>
      <c r="H46" s="83" t="s">
        <v>773</v>
      </c>
    </row>
    <row r="47" spans="7:8" x14ac:dyDescent="0.25">
      <c r="G47" s="83" t="s">
        <v>824</v>
      </c>
      <c r="H47" s="83" t="s">
        <v>765</v>
      </c>
    </row>
    <row r="48" spans="7:8" x14ac:dyDescent="0.25">
      <c r="G48" s="83" t="s">
        <v>825</v>
      </c>
      <c r="H48" s="83" t="s">
        <v>767</v>
      </c>
    </row>
    <row r="49" spans="7:8" x14ac:dyDescent="0.25">
      <c r="G49" s="83" t="s">
        <v>826</v>
      </c>
      <c r="H49" s="83" t="s">
        <v>766</v>
      </c>
    </row>
    <row r="50" spans="7:8" x14ac:dyDescent="0.25">
      <c r="G50" s="83" t="s">
        <v>827</v>
      </c>
      <c r="H50" s="83" t="s">
        <v>768</v>
      </c>
    </row>
  </sheetData>
  <hyperlinks>
    <hyperlink ref="B7" r:id="rId1" display="https://stats.oecd.org/Index.aspx?DataSetCode=IOTS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defaultColWidth="9.140625"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42578125" style="6" bestFit="1" customWidth="1"/>
    <col min="27" max="30" width="9.28515625" style="6" bestFit="1" customWidth="1"/>
    <col min="31" max="36" width="9.42578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42578125" style="6" bestFit="1" customWidth="1"/>
    <col min="43" max="45" width="9.28515625" style="6" bestFit="1" customWidth="1"/>
    <col min="46" max="46" width="9.42578125" style="6" bestFit="1" customWidth="1"/>
    <col min="47" max="47" width="10.140625" style="6" bestFit="1" customWidth="1"/>
    <col min="48" max="49" width="9.140625" style="6" customWidth="1"/>
    <col min="50" max="16384" width="9.140625" style="6"/>
  </cols>
  <sheetData>
    <row r="1" spans="1:47" hidden="1" x14ac:dyDescent="0.2">
      <c r="A1" s="5" t="e">
        <f ca="1">DotStatQuery(B1)</f>
        <v>#NAME?</v>
      </c>
      <c r="B1" s="5" t="s">
        <v>19</v>
      </c>
    </row>
    <row r="2" spans="1:47" ht="26.1" customHeight="1" x14ac:dyDescent="0.2">
      <c r="A2" s="7" t="s">
        <v>20</v>
      </c>
    </row>
    <row r="3" spans="1:47" ht="15" customHeight="1" x14ac:dyDescent="0.25">
      <c r="A3" s="85" t="s">
        <v>21</v>
      </c>
      <c r="B3" s="86"/>
      <c r="C3" s="90" t="s">
        <v>22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6"/>
    </row>
    <row r="4" spans="1:47" ht="15" customHeight="1" x14ac:dyDescent="0.25">
      <c r="A4" s="85" t="s">
        <v>23</v>
      </c>
      <c r="B4" s="86"/>
      <c r="C4" s="87" t="s">
        <v>24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6"/>
    </row>
    <row r="5" spans="1:47" ht="15" customHeight="1" x14ac:dyDescent="0.25">
      <c r="A5" s="85" t="s">
        <v>25</v>
      </c>
      <c r="B5" s="86"/>
      <c r="C5" s="87" t="s">
        <v>26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6"/>
    </row>
    <row r="6" spans="1:47" ht="15" customHeight="1" x14ac:dyDescent="0.25">
      <c r="A6" s="85" t="s">
        <v>27</v>
      </c>
      <c r="B6" s="86"/>
      <c r="C6" s="87" t="s">
        <v>28</v>
      </c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6"/>
    </row>
    <row r="7" spans="1:47" ht="120" customHeight="1" x14ac:dyDescent="0.25">
      <c r="A7" s="89" t="s">
        <v>29</v>
      </c>
      <c r="B7" s="86"/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8" t="s">
        <v>43</v>
      </c>
      <c r="Q7" s="8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  <c r="AM7" s="8" t="s">
        <v>66</v>
      </c>
      <c r="AN7" s="8" t="s">
        <v>67</v>
      </c>
      <c r="AO7" s="8" t="s">
        <v>68</v>
      </c>
      <c r="AP7" s="8" t="s">
        <v>69</v>
      </c>
      <c r="AQ7" s="8" t="s">
        <v>70</v>
      </c>
      <c r="AR7" s="8" t="s">
        <v>71</v>
      </c>
      <c r="AS7" s="8" t="s">
        <v>72</v>
      </c>
      <c r="AT7" s="8" t="s">
        <v>73</v>
      </c>
      <c r="AU7" s="8" t="s">
        <v>74</v>
      </c>
    </row>
    <row r="8" spans="1:47" ht="14.1" customHeight="1" x14ac:dyDescent="0.25">
      <c r="A8" s="9" t="s">
        <v>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25">
      <c r="A9" s="11" t="s">
        <v>76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25">
      <c r="A10" s="11" t="s">
        <v>77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25">
      <c r="A11" s="11" t="s">
        <v>78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25">
      <c r="A12" s="11" t="s">
        <v>79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25">
      <c r="A13" s="11" t="s">
        <v>80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25">
      <c r="A14" s="11" t="s">
        <v>81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25">
      <c r="A15" s="11" t="s">
        <v>82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25">
      <c r="A16" s="11" t="s">
        <v>83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25">
      <c r="A17" s="11" t="s">
        <v>84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25">
      <c r="A18" s="11" t="s">
        <v>85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.1" customHeight="1" x14ac:dyDescent="0.25">
      <c r="A19" s="11" t="s">
        <v>86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25">
      <c r="A20" s="11" t="s">
        <v>87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.1" customHeight="1" x14ac:dyDescent="0.25">
      <c r="A21" s="11" t="s">
        <v>88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25">
      <c r="A22" s="11" t="s">
        <v>89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25">
      <c r="A23" s="11" t="s">
        <v>90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.1" customHeight="1" x14ac:dyDescent="0.25">
      <c r="A24" s="11" t="s">
        <v>91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25">
      <c r="A25" s="11" t="s">
        <v>92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25">
      <c r="A26" s="11" t="s">
        <v>93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.1" customHeight="1" x14ac:dyDescent="0.25">
      <c r="A27" s="11" t="s">
        <v>94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25">
      <c r="A28" s="11" t="s">
        <v>95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25">
      <c r="A29" s="11" t="s">
        <v>96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.1" customHeight="1" x14ac:dyDescent="0.25">
      <c r="A30" s="11" t="s">
        <v>97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25">
      <c r="A31" s="11" t="s">
        <v>98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25">
      <c r="A32" s="11" t="s">
        <v>99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25">
      <c r="A33" s="11" t="s">
        <v>100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25">
      <c r="A34" s="11" t="s">
        <v>101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.1" customHeight="1" x14ac:dyDescent="0.25">
      <c r="A35" s="11" t="s">
        <v>102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25">
      <c r="A36" s="11" t="s">
        <v>103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25">
      <c r="A37" s="11" t="s">
        <v>104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.1" customHeight="1" x14ac:dyDescent="0.25">
      <c r="A38" s="11" t="s">
        <v>105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25">
      <c r="A39" s="11" t="s">
        <v>106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25">
      <c r="A40" s="11" t="s">
        <v>107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.1" customHeight="1" x14ac:dyDescent="0.25">
      <c r="A41" s="11" t="s">
        <v>108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25">
      <c r="A42" s="11" t="s">
        <v>109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25">
      <c r="A43" s="11" t="s">
        <v>110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25">
      <c r="A44" s="11" t="s">
        <v>111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25">
      <c r="A45" s="11" t="s">
        <v>112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25">
      <c r="A46" s="11" t="s">
        <v>113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25">
      <c r="A47" s="11" t="s">
        <v>114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.1" customHeight="1" x14ac:dyDescent="0.25">
      <c r="A48" s="11" t="s">
        <v>115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.1" customHeight="1" x14ac:dyDescent="0.25">
      <c r="A49" s="11" t="s">
        <v>116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117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O440"/>
  <sheetViews>
    <sheetView zoomScale="85" zoomScaleNormal="85" workbookViewId="0">
      <selection activeCell="A256" sqref="A256:XFD259"/>
    </sheetView>
  </sheetViews>
  <sheetFormatPr defaultColWidth="9.140625" defaultRowHeight="12.75" x14ac:dyDescent="0.2"/>
  <cols>
    <col min="1" max="1" width="12.85546875" style="20" customWidth="1"/>
    <col min="2" max="2" width="21" style="20" customWidth="1"/>
    <col min="3" max="3" width="85.7109375" style="20" customWidth="1"/>
    <col min="4" max="429" width="12.85546875" style="20" customWidth="1"/>
    <col min="430" max="431" width="9.140625" style="20" customWidth="1"/>
    <col min="432" max="16384" width="9.140625" style="20"/>
  </cols>
  <sheetData>
    <row r="1" spans="1:431" s="18" customFormat="1" ht="12.75" customHeight="1" x14ac:dyDescent="0.2">
      <c r="A1" s="17" t="s">
        <v>118</v>
      </c>
      <c r="B1" s="17"/>
    </row>
    <row r="2" spans="1:431" s="18" customFormat="1" ht="12.75" customHeight="1" x14ac:dyDescent="0.2">
      <c r="A2" s="19" t="s">
        <v>119</v>
      </c>
      <c r="B2" s="19"/>
    </row>
    <row r="3" spans="1:431" s="18" customFormat="1" ht="12.75" customHeight="1" x14ac:dyDescent="0.2">
      <c r="A3" s="19" t="s">
        <v>120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121</v>
      </c>
      <c r="B5" s="22"/>
      <c r="C5" s="23"/>
      <c r="D5" s="24" t="s">
        <v>122</v>
      </c>
      <c r="E5" s="25" t="s">
        <v>123</v>
      </c>
      <c r="F5" s="25" t="s">
        <v>124</v>
      </c>
      <c r="G5" s="25" t="s">
        <v>125</v>
      </c>
      <c r="H5" s="25" t="s">
        <v>126</v>
      </c>
      <c r="I5" s="25" t="s">
        <v>127</v>
      </c>
      <c r="J5" s="25" t="s">
        <v>128</v>
      </c>
      <c r="K5" s="25" t="s">
        <v>129</v>
      </c>
      <c r="L5" s="25" t="s">
        <v>130</v>
      </c>
      <c r="M5" s="25" t="s">
        <v>131</v>
      </c>
      <c r="N5" s="25" t="s">
        <v>132</v>
      </c>
      <c r="O5" s="25" t="s">
        <v>133</v>
      </c>
      <c r="P5" s="25" t="s">
        <v>134</v>
      </c>
      <c r="Q5" s="25" t="s">
        <v>135</v>
      </c>
      <c r="R5" s="25" t="s">
        <v>136</v>
      </c>
      <c r="S5" s="25" t="s">
        <v>137</v>
      </c>
      <c r="T5" s="25" t="s">
        <v>138</v>
      </c>
      <c r="U5" s="25" t="s">
        <v>139</v>
      </c>
      <c r="V5" s="25" t="s">
        <v>140</v>
      </c>
      <c r="W5" s="25" t="s">
        <v>141</v>
      </c>
      <c r="X5" s="25" t="s">
        <v>142</v>
      </c>
      <c r="Y5" s="25" t="s">
        <v>143</v>
      </c>
      <c r="Z5" s="25" t="s">
        <v>144</v>
      </c>
      <c r="AA5" s="25" t="s">
        <v>145</v>
      </c>
      <c r="AB5" s="25" t="s">
        <v>146</v>
      </c>
      <c r="AC5" s="25" t="s">
        <v>147</v>
      </c>
      <c r="AD5" s="25" t="s">
        <v>148</v>
      </c>
      <c r="AE5" s="25" t="s">
        <v>149</v>
      </c>
      <c r="AF5" s="25" t="s">
        <v>150</v>
      </c>
      <c r="AG5" s="25" t="s">
        <v>151</v>
      </c>
      <c r="AH5" s="25" t="s">
        <v>152</v>
      </c>
      <c r="AI5" s="25" t="s">
        <v>153</v>
      </c>
      <c r="AJ5" s="25" t="s">
        <v>154</v>
      </c>
      <c r="AK5" s="25" t="s">
        <v>155</v>
      </c>
      <c r="AL5" s="25" t="s">
        <v>156</v>
      </c>
      <c r="AM5" s="25" t="s">
        <v>157</v>
      </c>
      <c r="AN5" s="25" t="s">
        <v>158</v>
      </c>
      <c r="AO5" s="25" t="s">
        <v>159</v>
      </c>
      <c r="AP5" s="25" t="s">
        <v>160</v>
      </c>
      <c r="AQ5" s="25" t="s">
        <v>161</v>
      </c>
      <c r="AR5" s="25" t="s">
        <v>162</v>
      </c>
      <c r="AS5" s="25" t="s">
        <v>163</v>
      </c>
      <c r="AT5" s="25" t="s">
        <v>164</v>
      </c>
      <c r="AU5" s="25" t="s">
        <v>165</v>
      </c>
      <c r="AV5" s="25" t="s">
        <v>166</v>
      </c>
      <c r="AW5" s="25" t="s">
        <v>167</v>
      </c>
      <c r="AX5" s="25" t="s">
        <v>168</v>
      </c>
      <c r="AY5" s="25" t="s">
        <v>169</v>
      </c>
      <c r="AZ5" s="25" t="s">
        <v>170</v>
      </c>
      <c r="BA5" s="25" t="s">
        <v>171</v>
      </c>
      <c r="BB5" s="25" t="s">
        <v>172</v>
      </c>
      <c r="BC5" s="25" t="s">
        <v>173</v>
      </c>
      <c r="BD5" s="25" t="s">
        <v>174</v>
      </c>
      <c r="BE5" s="25" t="s">
        <v>175</v>
      </c>
      <c r="BF5" s="25" t="s">
        <v>176</v>
      </c>
      <c r="BG5" s="25" t="s">
        <v>177</v>
      </c>
      <c r="BH5" s="25" t="s">
        <v>178</v>
      </c>
      <c r="BI5" s="25" t="s">
        <v>179</v>
      </c>
      <c r="BJ5" s="25" t="s">
        <v>180</v>
      </c>
      <c r="BK5" s="25" t="s">
        <v>181</v>
      </c>
      <c r="BL5" s="25" t="s">
        <v>182</v>
      </c>
      <c r="BM5" s="25" t="s">
        <v>183</v>
      </c>
      <c r="BN5" s="25" t="s">
        <v>184</v>
      </c>
      <c r="BO5" s="25" t="s">
        <v>185</v>
      </c>
      <c r="BP5" s="25" t="s">
        <v>186</v>
      </c>
      <c r="BQ5" s="25" t="s">
        <v>187</v>
      </c>
      <c r="BR5" s="25" t="s">
        <v>188</v>
      </c>
      <c r="BS5" s="25" t="s">
        <v>189</v>
      </c>
      <c r="BT5" s="25" t="s">
        <v>190</v>
      </c>
      <c r="BU5" s="25" t="s">
        <v>191</v>
      </c>
      <c r="BV5" s="25" t="s">
        <v>192</v>
      </c>
      <c r="BW5" s="25" t="s">
        <v>193</v>
      </c>
      <c r="BX5" s="25" t="s">
        <v>194</v>
      </c>
      <c r="BY5" s="25" t="s">
        <v>195</v>
      </c>
      <c r="BZ5" s="25" t="s">
        <v>196</v>
      </c>
      <c r="CA5" s="25" t="s">
        <v>197</v>
      </c>
      <c r="CB5" s="25" t="s">
        <v>198</v>
      </c>
      <c r="CC5" s="25" t="s">
        <v>199</v>
      </c>
      <c r="CD5" s="25" t="s">
        <v>200</v>
      </c>
      <c r="CE5" s="25" t="s">
        <v>201</v>
      </c>
      <c r="CF5" s="25" t="s">
        <v>202</v>
      </c>
      <c r="CG5" s="25" t="s">
        <v>203</v>
      </c>
      <c r="CH5" s="25" t="s">
        <v>204</v>
      </c>
      <c r="CI5" s="25" t="s">
        <v>205</v>
      </c>
      <c r="CJ5" s="25" t="s">
        <v>206</v>
      </c>
      <c r="CK5" s="25" t="s">
        <v>207</v>
      </c>
      <c r="CL5" s="25" t="s">
        <v>208</v>
      </c>
      <c r="CM5" s="25" t="s">
        <v>209</v>
      </c>
      <c r="CN5" s="25" t="s">
        <v>210</v>
      </c>
      <c r="CO5" s="25" t="s">
        <v>211</v>
      </c>
      <c r="CP5" s="25" t="s">
        <v>212</v>
      </c>
      <c r="CQ5" s="25" t="s">
        <v>213</v>
      </c>
      <c r="CR5" s="25" t="s">
        <v>214</v>
      </c>
      <c r="CS5" s="25" t="s">
        <v>215</v>
      </c>
      <c r="CT5" s="25" t="s">
        <v>216</v>
      </c>
      <c r="CU5" s="25" t="s">
        <v>217</v>
      </c>
      <c r="CV5" s="25" t="s">
        <v>218</v>
      </c>
      <c r="CW5" s="25" t="s">
        <v>219</v>
      </c>
      <c r="CX5" s="25" t="s">
        <v>220</v>
      </c>
      <c r="CY5" s="25" t="s">
        <v>221</v>
      </c>
      <c r="CZ5" s="25" t="s">
        <v>222</v>
      </c>
      <c r="DA5" s="25" t="s">
        <v>223</v>
      </c>
      <c r="DB5" s="25" t="s">
        <v>224</v>
      </c>
      <c r="DC5" s="25" t="s">
        <v>225</v>
      </c>
      <c r="DD5" s="25" t="s">
        <v>226</v>
      </c>
      <c r="DE5" s="25" t="s">
        <v>227</v>
      </c>
      <c r="DF5" s="25" t="s">
        <v>228</v>
      </c>
      <c r="DG5" s="25" t="s">
        <v>229</v>
      </c>
      <c r="DH5" s="25" t="s">
        <v>230</v>
      </c>
      <c r="DI5" s="25" t="s">
        <v>231</v>
      </c>
      <c r="DJ5" s="25" t="s">
        <v>232</v>
      </c>
      <c r="DK5" s="25" t="s">
        <v>233</v>
      </c>
      <c r="DL5" s="25" t="s">
        <v>234</v>
      </c>
      <c r="DM5" s="25" t="s">
        <v>235</v>
      </c>
      <c r="DN5" s="25" t="s">
        <v>236</v>
      </c>
      <c r="DO5" s="25" t="s">
        <v>237</v>
      </c>
      <c r="DP5" s="25" t="s">
        <v>238</v>
      </c>
      <c r="DQ5" s="25" t="s">
        <v>239</v>
      </c>
      <c r="DR5" s="25" t="s">
        <v>240</v>
      </c>
      <c r="DS5" s="25" t="s">
        <v>241</v>
      </c>
      <c r="DT5" s="25" t="s">
        <v>242</v>
      </c>
      <c r="DU5" s="25" t="s">
        <v>243</v>
      </c>
      <c r="DV5" s="25" t="s">
        <v>244</v>
      </c>
      <c r="DW5" s="25" t="s">
        <v>245</v>
      </c>
      <c r="DX5" s="25" t="s">
        <v>246</v>
      </c>
      <c r="DY5" s="25" t="s">
        <v>247</v>
      </c>
      <c r="DZ5" s="25" t="s">
        <v>248</v>
      </c>
      <c r="EA5" s="25" t="s">
        <v>249</v>
      </c>
      <c r="EB5" s="25" t="s">
        <v>250</v>
      </c>
      <c r="EC5" s="25" t="s">
        <v>251</v>
      </c>
      <c r="ED5" s="25" t="s">
        <v>252</v>
      </c>
      <c r="EE5" s="25" t="s">
        <v>253</v>
      </c>
      <c r="EF5" s="25" t="s">
        <v>254</v>
      </c>
      <c r="EG5" s="25" t="s">
        <v>255</v>
      </c>
      <c r="EH5" s="25" t="s">
        <v>256</v>
      </c>
      <c r="EI5" s="25" t="s">
        <v>257</v>
      </c>
      <c r="EJ5" s="25" t="s">
        <v>258</v>
      </c>
      <c r="EK5" s="25" t="s">
        <v>259</v>
      </c>
      <c r="EL5" s="25" t="s">
        <v>260</v>
      </c>
      <c r="EM5" s="25" t="s">
        <v>261</v>
      </c>
      <c r="EN5" s="25" t="s">
        <v>262</v>
      </c>
      <c r="EO5" s="25" t="s">
        <v>263</v>
      </c>
      <c r="EP5" s="25" t="s">
        <v>264</v>
      </c>
      <c r="EQ5" s="25" t="s">
        <v>265</v>
      </c>
      <c r="ER5" s="25" t="s">
        <v>266</v>
      </c>
      <c r="ES5" s="25" t="s">
        <v>267</v>
      </c>
      <c r="ET5" s="25" t="s">
        <v>268</v>
      </c>
      <c r="EU5" s="25" t="s">
        <v>269</v>
      </c>
      <c r="EV5" s="25" t="s">
        <v>270</v>
      </c>
      <c r="EW5" s="25" t="s">
        <v>271</v>
      </c>
      <c r="EX5" s="25" t="s">
        <v>272</v>
      </c>
      <c r="EY5" s="25" t="s">
        <v>273</v>
      </c>
      <c r="EZ5" s="25" t="s">
        <v>274</v>
      </c>
      <c r="FA5" s="25" t="s">
        <v>275</v>
      </c>
      <c r="FB5" s="25" t="s">
        <v>276</v>
      </c>
      <c r="FC5" s="25" t="s">
        <v>277</v>
      </c>
      <c r="FD5" s="25" t="s">
        <v>278</v>
      </c>
      <c r="FE5" s="25" t="s">
        <v>279</v>
      </c>
      <c r="FF5" s="25" t="s">
        <v>280</v>
      </c>
      <c r="FG5" s="25" t="s">
        <v>281</v>
      </c>
      <c r="FH5" s="25" t="s">
        <v>282</v>
      </c>
      <c r="FI5" s="25" t="s">
        <v>283</v>
      </c>
      <c r="FJ5" s="25" t="s">
        <v>284</v>
      </c>
      <c r="FK5" s="25" t="s">
        <v>285</v>
      </c>
      <c r="FL5" s="25" t="s">
        <v>286</v>
      </c>
      <c r="FM5" s="25" t="s">
        <v>287</v>
      </c>
      <c r="FN5" s="25" t="s">
        <v>288</v>
      </c>
      <c r="FO5" s="25" t="s">
        <v>289</v>
      </c>
      <c r="FP5" s="25" t="s">
        <v>290</v>
      </c>
      <c r="FQ5" s="25" t="s">
        <v>291</v>
      </c>
      <c r="FR5" s="25" t="s">
        <v>292</v>
      </c>
      <c r="FS5" s="25" t="s">
        <v>293</v>
      </c>
      <c r="FT5" s="25" t="s">
        <v>294</v>
      </c>
      <c r="FU5" s="25" t="s">
        <v>295</v>
      </c>
      <c r="FV5" s="25" t="s">
        <v>296</v>
      </c>
      <c r="FW5" s="25" t="s">
        <v>297</v>
      </c>
      <c r="FX5" s="25" t="s">
        <v>298</v>
      </c>
      <c r="FY5" s="25" t="s">
        <v>299</v>
      </c>
      <c r="FZ5" s="25" t="s">
        <v>300</v>
      </c>
      <c r="GA5" s="25" t="s">
        <v>301</v>
      </c>
      <c r="GB5" s="25" t="s">
        <v>302</v>
      </c>
      <c r="GC5" s="25" t="s">
        <v>303</v>
      </c>
      <c r="GD5" s="25" t="s">
        <v>304</v>
      </c>
      <c r="GE5" s="25" t="s">
        <v>305</v>
      </c>
      <c r="GF5" s="25" t="s">
        <v>306</v>
      </c>
      <c r="GG5" s="25" t="s">
        <v>307</v>
      </c>
      <c r="GH5" s="25" t="s">
        <v>308</v>
      </c>
      <c r="GI5" s="25" t="s">
        <v>309</v>
      </c>
      <c r="GJ5" s="25" t="s">
        <v>310</v>
      </c>
      <c r="GK5" s="25" t="s">
        <v>311</v>
      </c>
      <c r="GL5" s="25" t="s">
        <v>312</v>
      </c>
      <c r="GM5" s="25" t="s">
        <v>313</v>
      </c>
      <c r="GN5" s="25" t="s">
        <v>314</v>
      </c>
      <c r="GO5" s="25" t="s">
        <v>315</v>
      </c>
      <c r="GP5" s="25" t="s">
        <v>316</v>
      </c>
      <c r="GQ5" s="25" t="s">
        <v>317</v>
      </c>
      <c r="GR5" s="25" t="s">
        <v>318</v>
      </c>
      <c r="GS5" s="25" t="s">
        <v>319</v>
      </c>
      <c r="GT5" s="25" t="s">
        <v>320</v>
      </c>
      <c r="GU5" s="25" t="s">
        <v>321</v>
      </c>
      <c r="GV5" s="25" t="s">
        <v>322</v>
      </c>
      <c r="GW5" s="25" t="s">
        <v>323</v>
      </c>
      <c r="GX5" s="25" t="s">
        <v>324</v>
      </c>
      <c r="GY5" s="25" t="s">
        <v>325</v>
      </c>
      <c r="GZ5" s="25" t="s">
        <v>326</v>
      </c>
      <c r="HA5" s="25" t="s">
        <v>327</v>
      </c>
      <c r="HB5" s="25" t="s">
        <v>328</v>
      </c>
      <c r="HC5" s="25" t="s">
        <v>329</v>
      </c>
      <c r="HD5" s="25" t="s">
        <v>330</v>
      </c>
      <c r="HE5" s="25" t="s">
        <v>331</v>
      </c>
      <c r="HF5" s="25" t="s">
        <v>332</v>
      </c>
      <c r="HG5" s="25" t="s">
        <v>333</v>
      </c>
      <c r="HH5" s="25" t="s">
        <v>334</v>
      </c>
      <c r="HI5" s="25" t="s">
        <v>335</v>
      </c>
      <c r="HJ5" s="25" t="s">
        <v>336</v>
      </c>
      <c r="HK5" s="25" t="s">
        <v>337</v>
      </c>
      <c r="HL5" s="25" t="s">
        <v>338</v>
      </c>
      <c r="HM5" s="25" t="s">
        <v>339</v>
      </c>
      <c r="HN5" s="25" t="s">
        <v>340</v>
      </c>
      <c r="HO5" s="25" t="s">
        <v>341</v>
      </c>
      <c r="HP5" s="25" t="s">
        <v>342</v>
      </c>
      <c r="HQ5" s="25" t="s">
        <v>343</v>
      </c>
      <c r="HR5" s="25" t="s">
        <v>344</v>
      </c>
      <c r="HS5" s="25" t="s">
        <v>345</v>
      </c>
      <c r="HT5" s="25" t="s">
        <v>346</v>
      </c>
      <c r="HU5" s="25" t="s">
        <v>347</v>
      </c>
      <c r="HV5" s="25" t="s">
        <v>348</v>
      </c>
      <c r="HW5" s="25" t="s">
        <v>349</v>
      </c>
      <c r="HX5" s="25" t="s">
        <v>350</v>
      </c>
      <c r="HY5" s="25" t="s">
        <v>351</v>
      </c>
      <c r="HZ5" s="25" t="s">
        <v>352</v>
      </c>
      <c r="IA5" s="25" t="s">
        <v>353</v>
      </c>
      <c r="IB5" s="25" t="s">
        <v>354</v>
      </c>
      <c r="IC5" s="25" t="s">
        <v>355</v>
      </c>
      <c r="ID5" s="25" t="s">
        <v>356</v>
      </c>
      <c r="IE5" s="25" t="s">
        <v>357</v>
      </c>
      <c r="IF5" s="25" t="s">
        <v>358</v>
      </c>
      <c r="IG5" s="25" t="s">
        <v>359</v>
      </c>
      <c r="IH5" s="25" t="s">
        <v>360</v>
      </c>
      <c r="II5" s="25" t="s">
        <v>361</v>
      </c>
      <c r="IJ5" s="25" t="s">
        <v>362</v>
      </c>
      <c r="IK5" s="25" t="s">
        <v>363</v>
      </c>
      <c r="IL5" s="25" t="s">
        <v>364</v>
      </c>
      <c r="IM5" s="25" t="s">
        <v>365</v>
      </c>
      <c r="IN5" s="25" t="s">
        <v>366</v>
      </c>
      <c r="IO5" s="25" t="s">
        <v>367</v>
      </c>
      <c r="IP5" s="25" t="s">
        <v>368</v>
      </c>
      <c r="IQ5" s="25" t="s">
        <v>369</v>
      </c>
      <c r="IR5" s="25" t="s">
        <v>370</v>
      </c>
      <c r="IS5" s="25" t="s">
        <v>371</v>
      </c>
      <c r="IT5" s="25" t="s">
        <v>372</v>
      </c>
      <c r="IU5" s="25" t="s">
        <v>373</v>
      </c>
      <c r="IV5" s="25" t="s">
        <v>374</v>
      </c>
      <c r="IW5" s="25" t="s">
        <v>375</v>
      </c>
      <c r="IX5" s="25" t="s">
        <v>376</v>
      </c>
      <c r="IY5" s="25" t="s">
        <v>377</v>
      </c>
      <c r="IZ5" s="25" t="s">
        <v>378</v>
      </c>
      <c r="JA5" s="25" t="s">
        <v>379</v>
      </c>
      <c r="JB5" s="25" t="s">
        <v>380</v>
      </c>
      <c r="JC5" s="25" t="s">
        <v>381</v>
      </c>
      <c r="JD5" s="25" t="s">
        <v>382</v>
      </c>
      <c r="JE5" s="25" t="s">
        <v>383</v>
      </c>
      <c r="JF5" s="25" t="s">
        <v>384</v>
      </c>
      <c r="JG5" s="25" t="s">
        <v>385</v>
      </c>
      <c r="JH5" s="25" t="s">
        <v>386</v>
      </c>
      <c r="JI5" s="25" t="s">
        <v>387</v>
      </c>
      <c r="JJ5" s="25" t="s">
        <v>388</v>
      </c>
      <c r="JK5" s="25" t="s">
        <v>389</v>
      </c>
      <c r="JL5" s="25" t="s">
        <v>390</v>
      </c>
      <c r="JM5" s="25" t="s">
        <v>391</v>
      </c>
      <c r="JN5" s="25" t="s">
        <v>392</v>
      </c>
      <c r="JO5" s="25" t="s">
        <v>393</v>
      </c>
      <c r="JP5" s="25" t="s">
        <v>394</v>
      </c>
      <c r="JQ5" s="25" t="s">
        <v>395</v>
      </c>
      <c r="JR5" s="25" t="s">
        <v>396</v>
      </c>
      <c r="JS5" s="25" t="s">
        <v>397</v>
      </c>
      <c r="JT5" s="25" t="s">
        <v>398</v>
      </c>
      <c r="JU5" s="25" t="s">
        <v>399</v>
      </c>
      <c r="JV5" s="25" t="s">
        <v>400</v>
      </c>
      <c r="JW5" s="25" t="s">
        <v>401</v>
      </c>
      <c r="JX5" s="25" t="s">
        <v>402</v>
      </c>
      <c r="JY5" s="25" t="s">
        <v>403</v>
      </c>
      <c r="JZ5" s="25" t="s">
        <v>404</v>
      </c>
      <c r="KA5" s="25" t="s">
        <v>405</v>
      </c>
      <c r="KB5" s="25" t="s">
        <v>406</v>
      </c>
      <c r="KC5" s="25" t="s">
        <v>407</v>
      </c>
      <c r="KD5" s="25" t="s">
        <v>408</v>
      </c>
      <c r="KE5" s="25" t="s">
        <v>409</v>
      </c>
      <c r="KF5" s="25" t="s">
        <v>410</v>
      </c>
      <c r="KG5" s="25" t="s">
        <v>411</v>
      </c>
      <c r="KH5" s="25" t="s">
        <v>412</v>
      </c>
      <c r="KI5" s="25" t="s">
        <v>413</v>
      </c>
      <c r="KJ5" s="25" t="s">
        <v>414</v>
      </c>
      <c r="KK5" s="25" t="s">
        <v>415</v>
      </c>
      <c r="KL5" s="25" t="s">
        <v>416</v>
      </c>
      <c r="KM5" s="25" t="s">
        <v>417</v>
      </c>
      <c r="KN5" s="25" t="s">
        <v>418</v>
      </c>
      <c r="KO5" s="25" t="s">
        <v>419</v>
      </c>
      <c r="KP5" s="25" t="s">
        <v>420</v>
      </c>
      <c r="KQ5" s="25" t="s">
        <v>421</v>
      </c>
      <c r="KR5" s="25" t="s">
        <v>422</v>
      </c>
      <c r="KS5" s="25" t="s">
        <v>423</v>
      </c>
      <c r="KT5" s="25" t="s">
        <v>424</v>
      </c>
      <c r="KU5" s="25" t="s">
        <v>425</v>
      </c>
      <c r="KV5" s="25" t="s">
        <v>426</v>
      </c>
      <c r="KW5" s="25" t="s">
        <v>427</v>
      </c>
      <c r="KX5" s="25" t="s">
        <v>428</v>
      </c>
      <c r="KY5" s="25" t="s">
        <v>429</v>
      </c>
      <c r="KZ5" s="25" t="s">
        <v>430</v>
      </c>
      <c r="LA5" s="25" t="s">
        <v>431</v>
      </c>
      <c r="LB5" s="25" t="s">
        <v>432</v>
      </c>
      <c r="LC5" s="25" t="s">
        <v>433</v>
      </c>
      <c r="LD5" s="25" t="s">
        <v>434</v>
      </c>
      <c r="LE5" s="25" t="s">
        <v>435</v>
      </c>
      <c r="LF5" s="25" t="s">
        <v>436</v>
      </c>
      <c r="LG5" s="25" t="s">
        <v>437</v>
      </c>
      <c r="LH5" s="25" t="s">
        <v>438</v>
      </c>
      <c r="LI5" s="25" t="s">
        <v>439</v>
      </c>
      <c r="LJ5" s="25" t="s">
        <v>440</v>
      </c>
      <c r="LK5" s="25" t="s">
        <v>441</v>
      </c>
      <c r="LL5" s="25" t="s">
        <v>442</v>
      </c>
      <c r="LM5" s="25" t="s">
        <v>443</v>
      </c>
      <c r="LN5" s="25" t="s">
        <v>444</v>
      </c>
      <c r="LO5" s="25" t="s">
        <v>445</v>
      </c>
      <c r="LP5" s="25" t="s">
        <v>446</v>
      </c>
      <c r="LQ5" s="25" t="s">
        <v>447</v>
      </c>
      <c r="LR5" s="25" t="s">
        <v>448</v>
      </c>
      <c r="LS5" s="25" t="s">
        <v>449</v>
      </c>
      <c r="LT5" s="25" t="s">
        <v>450</v>
      </c>
      <c r="LU5" s="25" t="s">
        <v>451</v>
      </c>
      <c r="LV5" s="25" t="s">
        <v>452</v>
      </c>
      <c r="LW5" s="25" t="s">
        <v>453</v>
      </c>
      <c r="LX5" s="25" t="s">
        <v>454</v>
      </c>
      <c r="LY5" s="25" t="s">
        <v>455</v>
      </c>
      <c r="LZ5" s="25" t="s">
        <v>456</v>
      </c>
      <c r="MA5" s="25" t="s">
        <v>457</v>
      </c>
      <c r="MB5" s="25" t="s">
        <v>458</v>
      </c>
      <c r="MC5" s="25" t="s">
        <v>459</v>
      </c>
      <c r="MD5" s="25" t="s">
        <v>460</v>
      </c>
      <c r="ME5" s="25" t="s">
        <v>461</v>
      </c>
      <c r="MF5" s="25" t="s">
        <v>462</v>
      </c>
      <c r="MG5" s="25" t="s">
        <v>463</v>
      </c>
      <c r="MH5" s="25" t="s">
        <v>464</v>
      </c>
      <c r="MI5" s="25" t="s">
        <v>465</v>
      </c>
      <c r="MJ5" s="25" t="s">
        <v>466</v>
      </c>
      <c r="MK5" s="25" t="s">
        <v>467</v>
      </c>
      <c r="ML5" s="25" t="s">
        <v>468</v>
      </c>
      <c r="MM5" s="25" t="s">
        <v>469</v>
      </c>
      <c r="MN5" s="25" t="s">
        <v>470</v>
      </c>
      <c r="MO5" s="25" t="s">
        <v>471</v>
      </c>
      <c r="MP5" s="25" t="s">
        <v>472</v>
      </c>
      <c r="MQ5" s="25" t="s">
        <v>473</v>
      </c>
      <c r="MR5" s="25" t="s">
        <v>474</v>
      </c>
      <c r="MS5" s="25" t="s">
        <v>475</v>
      </c>
      <c r="MT5" s="25" t="s">
        <v>476</v>
      </c>
      <c r="MU5" s="25" t="s">
        <v>477</v>
      </c>
      <c r="MV5" s="25" t="s">
        <v>478</v>
      </c>
      <c r="MW5" s="25" t="s">
        <v>479</v>
      </c>
      <c r="MX5" s="25" t="s">
        <v>480</v>
      </c>
      <c r="MY5" s="25" t="s">
        <v>481</v>
      </c>
      <c r="MZ5" s="25" t="s">
        <v>482</v>
      </c>
      <c r="NA5" s="25" t="s">
        <v>483</v>
      </c>
      <c r="NB5" s="25" t="s">
        <v>484</v>
      </c>
      <c r="NC5" s="25" t="s">
        <v>485</v>
      </c>
      <c r="ND5" s="25" t="s">
        <v>486</v>
      </c>
      <c r="NE5" s="25" t="s">
        <v>487</v>
      </c>
      <c r="NF5" s="25" t="s">
        <v>488</v>
      </c>
      <c r="NG5" s="25" t="s">
        <v>489</v>
      </c>
      <c r="NH5" s="25" t="s">
        <v>490</v>
      </c>
      <c r="NI5" s="25" t="s">
        <v>491</v>
      </c>
      <c r="NJ5" s="25" t="s">
        <v>492</v>
      </c>
      <c r="NK5" s="25" t="s">
        <v>493</v>
      </c>
      <c r="NL5" s="25" t="s">
        <v>494</v>
      </c>
      <c r="NM5" s="25" t="s">
        <v>495</v>
      </c>
      <c r="NN5" s="25" t="s">
        <v>496</v>
      </c>
      <c r="NO5" s="25" t="s">
        <v>497</v>
      </c>
      <c r="NP5" s="25" t="s">
        <v>498</v>
      </c>
      <c r="NQ5" s="25" t="s">
        <v>499</v>
      </c>
      <c r="NR5" s="25" t="s">
        <v>500</v>
      </c>
      <c r="NS5" s="25" t="s">
        <v>501</v>
      </c>
      <c r="NT5" s="25" t="s">
        <v>502</v>
      </c>
      <c r="NU5" s="25" t="s">
        <v>503</v>
      </c>
      <c r="NV5" s="25" t="s">
        <v>504</v>
      </c>
      <c r="NW5" s="25" t="s">
        <v>505</v>
      </c>
      <c r="NX5" s="25" t="s">
        <v>506</v>
      </c>
      <c r="NY5" s="25" t="s">
        <v>507</v>
      </c>
      <c r="NZ5" s="25" t="s">
        <v>508</v>
      </c>
      <c r="OA5" s="25" t="s">
        <v>509</v>
      </c>
      <c r="OB5" s="25" t="s">
        <v>510</v>
      </c>
      <c r="OC5" s="25" t="s">
        <v>511</v>
      </c>
      <c r="OD5" s="25" t="s">
        <v>512</v>
      </c>
      <c r="OE5" s="25" t="s">
        <v>513</v>
      </c>
      <c r="OF5" s="25" t="s">
        <v>514</v>
      </c>
      <c r="OG5" s="25" t="s">
        <v>515</v>
      </c>
      <c r="OH5" s="25" t="s">
        <v>516</v>
      </c>
      <c r="OI5" s="25" t="s">
        <v>517</v>
      </c>
      <c r="OJ5" s="25" t="s">
        <v>518</v>
      </c>
      <c r="OK5" s="25" t="s">
        <v>519</v>
      </c>
      <c r="OL5" s="25" t="s">
        <v>520</v>
      </c>
      <c r="OM5" s="25" t="s">
        <v>521</v>
      </c>
      <c r="ON5" s="25" t="s">
        <v>522</v>
      </c>
      <c r="OO5" s="25" t="s">
        <v>523</v>
      </c>
      <c r="OP5" s="25" t="s">
        <v>524</v>
      </c>
      <c r="OQ5" s="25" t="s">
        <v>525</v>
      </c>
      <c r="OR5" s="26" t="s">
        <v>526</v>
      </c>
      <c r="OS5" s="27" t="s">
        <v>527</v>
      </c>
      <c r="OT5" s="24" t="s">
        <v>528</v>
      </c>
      <c r="OU5" s="25" t="s">
        <v>529</v>
      </c>
      <c r="OV5" s="25" t="s">
        <v>530</v>
      </c>
      <c r="OW5" s="25" t="s">
        <v>531</v>
      </c>
      <c r="OX5" s="25" t="s">
        <v>532</v>
      </c>
      <c r="OY5" s="25" t="s">
        <v>533</v>
      </c>
      <c r="OZ5" s="25" t="s">
        <v>534</v>
      </c>
      <c r="PA5" s="25" t="s">
        <v>535</v>
      </c>
      <c r="PB5" s="25" t="s">
        <v>536</v>
      </c>
      <c r="PC5" s="25" t="s">
        <v>537</v>
      </c>
      <c r="PD5" s="25" t="s">
        <v>538</v>
      </c>
      <c r="PE5" s="25" t="s">
        <v>539</v>
      </c>
      <c r="PF5" s="25" t="s">
        <v>540</v>
      </c>
      <c r="PG5" s="25" t="s">
        <v>541</v>
      </c>
      <c r="PH5" s="25" t="s">
        <v>542</v>
      </c>
      <c r="PI5" s="25" t="s">
        <v>543</v>
      </c>
      <c r="PJ5" s="25" t="s">
        <v>544</v>
      </c>
      <c r="PK5" s="25" t="s">
        <v>545</v>
      </c>
      <c r="PL5" s="26" t="s">
        <v>546</v>
      </c>
      <c r="PM5" s="27" t="s">
        <v>547</v>
      </c>
    </row>
    <row r="6" spans="1:431" ht="12.75" customHeight="1" x14ac:dyDescent="0.2">
      <c r="A6" s="29" t="s">
        <v>548</v>
      </c>
      <c r="B6" s="30" t="s">
        <v>549</v>
      </c>
      <c r="C6" s="31" t="s">
        <v>550</v>
      </c>
      <c r="D6" s="32" t="s">
        <v>551</v>
      </c>
      <c r="E6" s="33" t="s">
        <v>552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553</v>
      </c>
      <c r="L6" s="33">
        <v>112300</v>
      </c>
      <c r="M6" s="33" t="s">
        <v>554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555</v>
      </c>
      <c r="U6" s="33">
        <v>212310</v>
      </c>
      <c r="V6" s="33" t="s">
        <v>556</v>
      </c>
      <c r="W6" s="33">
        <v>213111</v>
      </c>
      <c r="X6" s="33" t="s">
        <v>557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558</v>
      </c>
      <c r="AG6" s="33">
        <v>233412</v>
      </c>
      <c r="AH6" s="33" t="s">
        <v>559</v>
      </c>
      <c r="AI6" s="33">
        <v>233230</v>
      </c>
      <c r="AJ6" s="33" t="s">
        <v>560</v>
      </c>
      <c r="AK6" s="33">
        <v>233240</v>
      </c>
      <c r="AL6" s="33">
        <v>233411</v>
      </c>
      <c r="AM6" s="33" t="s">
        <v>561</v>
      </c>
      <c r="AN6" s="33">
        <v>321100</v>
      </c>
      <c r="AO6" s="33">
        <v>321200</v>
      </c>
      <c r="AP6" s="33">
        <v>321910</v>
      </c>
      <c r="AQ6" s="33" t="s">
        <v>562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563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564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565</v>
      </c>
      <c r="CD6" s="33">
        <v>332991</v>
      </c>
      <c r="CE6" s="33">
        <v>332996</v>
      </c>
      <c r="CF6" s="33" t="s">
        <v>566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567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568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569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570</v>
      </c>
      <c r="DI6" s="33" t="s">
        <v>571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572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573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574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575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576</v>
      </c>
      <c r="FY6" s="33">
        <v>337215</v>
      </c>
      <c r="FZ6" s="33" t="s">
        <v>577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578</v>
      </c>
      <c r="GZ6" s="33">
        <v>311520</v>
      </c>
      <c r="HA6" s="33">
        <v>311615</v>
      </c>
      <c r="HB6" s="33" t="s">
        <v>579</v>
      </c>
      <c r="HC6" s="33">
        <v>311700</v>
      </c>
      <c r="HD6" s="33">
        <v>311810</v>
      </c>
      <c r="HE6" s="33" t="s">
        <v>580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581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582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583</v>
      </c>
      <c r="JT6" s="33">
        <v>424200</v>
      </c>
      <c r="JU6" s="33">
        <v>424400</v>
      </c>
      <c r="JV6" s="33">
        <v>424700</v>
      </c>
      <c r="JW6" s="33" t="s">
        <v>584</v>
      </c>
      <c r="JX6" s="33">
        <v>425000</v>
      </c>
      <c r="JY6" s="33" t="s">
        <v>585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586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587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588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589</v>
      </c>
      <c r="LD6" s="33">
        <v>518200</v>
      </c>
      <c r="LE6" s="33">
        <v>519130</v>
      </c>
      <c r="LF6" s="33" t="s">
        <v>590</v>
      </c>
      <c r="LG6" s="33" t="s">
        <v>591</v>
      </c>
      <c r="LH6" s="33" t="s">
        <v>592</v>
      </c>
      <c r="LI6" s="33">
        <v>523900</v>
      </c>
      <c r="LJ6" s="33" t="s">
        <v>593</v>
      </c>
      <c r="LK6" s="33">
        <v>524113</v>
      </c>
      <c r="LL6" s="33" t="s">
        <v>594</v>
      </c>
      <c r="LM6" s="33">
        <v>524200</v>
      </c>
      <c r="LN6" s="33">
        <v>525000</v>
      </c>
      <c r="LO6" s="33" t="s">
        <v>595</v>
      </c>
      <c r="LP6" s="33" t="s">
        <v>596</v>
      </c>
      <c r="LQ6" s="33" t="s">
        <v>597</v>
      </c>
      <c r="LR6" s="33">
        <v>532100</v>
      </c>
      <c r="LS6" s="33">
        <v>532400</v>
      </c>
      <c r="LT6" s="33" t="s">
        <v>598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599</v>
      </c>
      <c r="LZ6" s="33">
        <v>541200</v>
      </c>
      <c r="MA6" s="33">
        <v>541300</v>
      </c>
      <c r="MB6" s="33">
        <v>541610</v>
      </c>
      <c r="MC6" s="33" t="s">
        <v>600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601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602</v>
      </c>
      <c r="MV6" s="33" t="s">
        <v>603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604</v>
      </c>
      <c r="NF6" s="33" t="s">
        <v>605</v>
      </c>
      <c r="NG6" s="33">
        <v>624100</v>
      </c>
      <c r="NH6" s="33">
        <v>624400</v>
      </c>
      <c r="NI6" s="33" t="s">
        <v>606</v>
      </c>
      <c r="NJ6" s="33">
        <v>711100</v>
      </c>
      <c r="NK6" s="33">
        <v>711200</v>
      </c>
      <c r="NL6" s="33">
        <v>711500</v>
      </c>
      <c r="NM6" s="33" t="s">
        <v>607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608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609</v>
      </c>
      <c r="OF6" s="33" t="s">
        <v>610</v>
      </c>
      <c r="OG6" s="33">
        <v>814000</v>
      </c>
      <c r="OH6" s="33" t="s">
        <v>611</v>
      </c>
      <c r="OI6" s="33" t="s">
        <v>612</v>
      </c>
      <c r="OJ6" s="33">
        <v>491000</v>
      </c>
      <c r="OK6" s="33" t="s">
        <v>613</v>
      </c>
      <c r="OL6" s="33" t="s">
        <v>614</v>
      </c>
      <c r="OM6" s="33" t="s">
        <v>615</v>
      </c>
      <c r="ON6" s="33" t="s">
        <v>616</v>
      </c>
      <c r="OO6" s="33" t="s">
        <v>617</v>
      </c>
      <c r="OP6" s="33" t="s">
        <v>618</v>
      </c>
      <c r="OQ6" s="33" t="s">
        <v>619</v>
      </c>
      <c r="OR6" s="34" t="s">
        <v>620</v>
      </c>
      <c r="OS6" s="35" t="s">
        <v>621</v>
      </c>
      <c r="OT6" s="36" t="s">
        <v>622</v>
      </c>
      <c r="OU6" s="37" t="s">
        <v>623</v>
      </c>
      <c r="OV6" s="37" t="s">
        <v>624</v>
      </c>
      <c r="OW6" s="37" t="s">
        <v>625</v>
      </c>
      <c r="OX6" s="37" t="s">
        <v>626</v>
      </c>
      <c r="OY6" s="37" t="s">
        <v>627</v>
      </c>
      <c r="OZ6" s="37" t="s">
        <v>628</v>
      </c>
      <c r="PA6" s="37" t="s">
        <v>629</v>
      </c>
      <c r="PB6" s="37" t="s">
        <v>630</v>
      </c>
      <c r="PC6" s="37" t="s">
        <v>631</v>
      </c>
      <c r="PD6" s="37" t="s">
        <v>632</v>
      </c>
      <c r="PE6" s="37" t="s">
        <v>633</v>
      </c>
      <c r="PF6" s="37" t="s">
        <v>634</v>
      </c>
      <c r="PG6" s="37" t="s">
        <v>635</v>
      </c>
      <c r="PH6" s="37" t="s">
        <v>636</v>
      </c>
      <c r="PI6" s="37" t="s">
        <v>637</v>
      </c>
      <c r="PJ6" s="37" t="s">
        <v>638</v>
      </c>
      <c r="PK6" s="37" t="s">
        <v>639</v>
      </c>
      <c r="PL6" s="38" t="s">
        <v>640</v>
      </c>
      <c r="PM6" s="35" t="s">
        <v>641</v>
      </c>
    </row>
    <row r="7" spans="1:431" ht="12.75" customHeight="1" thickBot="1" x14ac:dyDescent="0.25">
      <c r="A7" s="39" t="s">
        <v>549</v>
      </c>
      <c r="B7" s="40"/>
      <c r="C7" s="41"/>
      <c r="D7" s="42" t="s">
        <v>642</v>
      </c>
      <c r="E7" s="43" t="s">
        <v>642</v>
      </c>
      <c r="F7" s="43" t="s">
        <v>642</v>
      </c>
      <c r="G7" s="43" t="s">
        <v>642</v>
      </c>
      <c r="H7" s="43" t="s">
        <v>642</v>
      </c>
      <c r="I7" s="43" t="s">
        <v>642</v>
      </c>
      <c r="J7" s="43" t="s">
        <v>642</v>
      </c>
      <c r="K7" s="43" t="s">
        <v>642</v>
      </c>
      <c r="L7" s="43" t="s">
        <v>642</v>
      </c>
      <c r="M7" s="43" t="s">
        <v>642</v>
      </c>
      <c r="N7" s="43" t="s">
        <v>642</v>
      </c>
      <c r="O7" s="43" t="s">
        <v>642</v>
      </c>
      <c r="P7" s="43" t="s">
        <v>642</v>
      </c>
      <c r="Q7" s="43" t="s">
        <v>643</v>
      </c>
      <c r="R7" s="43" t="s">
        <v>643</v>
      </c>
      <c r="S7" s="43" t="s">
        <v>644</v>
      </c>
      <c r="T7" s="43" t="s">
        <v>644</v>
      </c>
      <c r="U7" s="43" t="s">
        <v>644</v>
      </c>
      <c r="V7" s="43" t="s">
        <v>644</v>
      </c>
      <c r="W7" s="43" t="s">
        <v>645</v>
      </c>
      <c r="X7" s="43" t="s">
        <v>645</v>
      </c>
      <c r="Y7" s="43" t="s">
        <v>646</v>
      </c>
      <c r="Z7" s="43" t="s">
        <v>646</v>
      </c>
      <c r="AA7" s="43" t="s">
        <v>646</v>
      </c>
      <c r="AB7" s="43" t="s">
        <v>647</v>
      </c>
      <c r="AC7" s="43" t="s">
        <v>647</v>
      </c>
      <c r="AD7" s="43" t="s">
        <v>647</v>
      </c>
      <c r="AE7" s="43" t="s">
        <v>647</v>
      </c>
      <c r="AF7" s="43" t="s">
        <v>647</v>
      </c>
      <c r="AG7" s="43" t="s">
        <v>647</v>
      </c>
      <c r="AH7" s="43" t="s">
        <v>647</v>
      </c>
      <c r="AI7" s="43" t="s">
        <v>647</v>
      </c>
      <c r="AJ7" s="43" t="s">
        <v>647</v>
      </c>
      <c r="AK7" s="43" t="s">
        <v>647</v>
      </c>
      <c r="AL7" s="43" t="s">
        <v>647</v>
      </c>
      <c r="AM7" s="43" t="s">
        <v>647</v>
      </c>
      <c r="AN7" s="43" t="s">
        <v>648</v>
      </c>
      <c r="AO7" s="43" t="s">
        <v>648</v>
      </c>
      <c r="AP7" s="43" t="s">
        <v>648</v>
      </c>
      <c r="AQ7" s="43" t="s">
        <v>648</v>
      </c>
      <c r="AR7" s="43" t="s">
        <v>649</v>
      </c>
      <c r="AS7" s="43" t="s">
        <v>649</v>
      </c>
      <c r="AT7" s="43" t="s">
        <v>649</v>
      </c>
      <c r="AU7" s="43" t="s">
        <v>649</v>
      </c>
      <c r="AV7" s="43" t="s">
        <v>649</v>
      </c>
      <c r="AW7" s="43" t="s">
        <v>649</v>
      </c>
      <c r="AX7" s="43" t="s">
        <v>649</v>
      </c>
      <c r="AY7" s="43" t="s">
        <v>649</v>
      </c>
      <c r="AZ7" s="43" t="s">
        <v>649</v>
      </c>
      <c r="BA7" s="43" t="s">
        <v>649</v>
      </c>
      <c r="BB7" s="43" t="s">
        <v>649</v>
      </c>
      <c r="BC7" s="43" t="s">
        <v>649</v>
      </c>
      <c r="BD7" s="43" t="s">
        <v>650</v>
      </c>
      <c r="BE7" s="43" t="s">
        <v>651</v>
      </c>
      <c r="BF7" s="43" t="s">
        <v>650</v>
      </c>
      <c r="BG7" s="43" t="s">
        <v>650</v>
      </c>
      <c r="BH7" s="43" t="s">
        <v>650</v>
      </c>
      <c r="BI7" s="43" t="s">
        <v>650</v>
      </c>
      <c r="BJ7" s="43" t="s">
        <v>650</v>
      </c>
      <c r="BK7" s="43" t="s">
        <v>650</v>
      </c>
      <c r="BL7" s="43" t="s">
        <v>650</v>
      </c>
      <c r="BM7" s="43" t="s">
        <v>650</v>
      </c>
      <c r="BN7" s="43" t="s">
        <v>651</v>
      </c>
      <c r="BO7" s="43" t="s">
        <v>651</v>
      </c>
      <c r="BP7" s="43" t="s">
        <v>651</v>
      </c>
      <c r="BQ7" s="43" t="s">
        <v>651</v>
      </c>
      <c r="BR7" s="43" t="s">
        <v>651</v>
      </c>
      <c r="BS7" s="43" t="s">
        <v>651</v>
      </c>
      <c r="BT7" s="43" t="s">
        <v>651</v>
      </c>
      <c r="BU7" s="43" t="s">
        <v>651</v>
      </c>
      <c r="BV7" s="43" t="s">
        <v>651</v>
      </c>
      <c r="BW7" s="43" t="s">
        <v>651</v>
      </c>
      <c r="BX7" s="43" t="s">
        <v>651</v>
      </c>
      <c r="BY7" s="43" t="s">
        <v>651</v>
      </c>
      <c r="BZ7" s="43" t="s">
        <v>651</v>
      </c>
      <c r="CA7" s="43" t="s">
        <v>651</v>
      </c>
      <c r="CB7" s="43" t="s">
        <v>651</v>
      </c>
      <c r="CC7" s="43" t="s">
        <v>651</v>
      </c>
      <c r="CD7" s="43" t="s">
        <v>651</v>
      </c>
      <c r="CE7" s="43" t="s">
        <v>651</v>
      </c>
      <c r="CF7" s="43" t="s">
        <v>651</v>
      </c>
      <c r="CG7" s="43" t="s">
        <v>651</v>
      </c>
      <c r="CH7" s="43" t="s">
        <v>652</v>
      </c>
      <c r="CI7" s="43" t="s">
        <v>652</v>
      </c>
      <c r="CJ7" s="43" t="s">
        <v>652</v>
      </c>
      <c r="CK7" s="43" t="s">
        <v>652</v>
      </c>
      <c r="CL7" s="43" t="s">
        <v>652</v>
      </c>
      <c r="CM7" s="43" t="s">
        <v>652</v>
      </c>
      <c r="CN7" s="43" t="s">
        <v>652</v>
      </c>
      <c r="CO7" s="43" t="s">
        <v>652</v>
      </c>
      <c r="CP7" s="43" t="s">
        <v>652</v>
      </c>
      <c r="CQ7" s="43" t="s">
        <v>652</v>
      </c>
      <c r="CR7" s="43" t="s">
        <v>652</v>
      </c>
      <c r="CS7" s="43" t="s">
        <v>652</v>
      </c>
      <c r="CT7" s="43" t="s">
        <v>652</v>
      </c>
      <c r="CU7" s="43" t="s">
        <v>652</v>
      </c>
      <c r="CV7" s="43" t="s">
        <v>652</v>
      </c>
      <c r="CW7" s="43" t="s">
        <v>652</v>
      </c>
      <c r="CX7" s="43" t="s">
        <v>652</v>
      </c>
      <c r="CY7" s="43" t="s">
        <v>652</v>
      </c>
      <c r="CZ7" s="43" t="s">
        <v>652</v>
      </c>
      <c r="DA7" s="43" t="s">
        <v>652</v>
      </c>
      <c r="DB7" s="43" t="s">
        <v>652</v>
      </c>
      <c r="DC7" s="43" t="s">
        <v>652</v>
      </c>
      <c r="DD7" s="43" t="s">
        <v>652</v>
      </c>
      <c r="DE7" s="43" t="s">
        <v>652</v>
      </c>
      <c r="DF7" s="43" t="s">
        <v>652</v>
      </c>
      <c r="DG7" s="43" t="s">
        <v>652</v>
      </c>
      <c r="DH7" s="43" t="s">
        <v>652</v>
      </c>
      <c r="DI7" s="43" t="s">
        <v>652</v>
      </c>
      <c r="DJ7" s="43" t="s">
        <v>653</v>
      </c>
      <c r="DK7" s="43" t="s">
        <v>653</v>
      </c>
      <c r="DL7" s="43" t="s">
        <v>653</v>
      </c>
      <c r="DM7" s="43" t="s">
        <v>653</v>
      </c>
      <c r="DN7" s="43" t="s">
        <v>653</v>
      </c>
      <c r="DO7" s="43" t="s">
        <v>653</v>
      </c>
      <c r="DP7" s="43" t="s">
        <v>653</v>
      </c>
      <c r="DQ7" s="43" t="s">
        <v>653</v>
      </c>
      <c r="DR7" s="43" t="s">
        <v>653</v>
      </c>
      <c r="DS7" s="43" t="s">
        <v>653</v>
      </c>
      <c r="DT7" s="43" t="s">
        <v>653</v>
      </c>
      <c r="DU7" s="43" t="s">
        <v>653</v>
      </c>
      <c r="DV7" s="43" t="s">
        <v>653</v>
      </c>
      <c r="DW7" s="43" t="s">
        <v>653</v>
      </c>
      <c r="DX7" s="43" t="s">
        <v>653</v>
      </c>
      <c r="DY7" s="43" t="s">
        <v>653</v>
      </c>
      <c r="DZ7" s="43" t="s">
        <v>653</v>
      </c>
      <c r="EA7" s="43" t="s">
        <v>653</v>
      </c>
      <c r="EB7" s="43" t="s">
        <v>653</v>
      </c>
      <c r="EC7" s="43" t="s">
        <v>653</v>
      </c>
      <c r="ED7" s="43" t="s">
        <v>654</v>
      </c>
      <c r="EE7" s="43" t="s">
        <v>654</v>
      </c>
      <c r="EF7" s="43" t="s">
        <v>654</v>
      </c>
      <c r="EG7" s="43" t="s">
        <v>654</v>
      </c>
      <c r="EH7" s="43" t="s">
        <v>654</v>
      </c>
      <c r="EI7" s="43" t="s">
        <v>654</v>
      </c>
      <c r="EJ7" s="43" t="s">
        <v>654</v>
      </c>
      <c r="EK7" s="43" t="s">
        <v>654</v>
      </c>
      <c r="EL7" s="43" t="s">
        <v>654</v>
      </c>
      <c r="EM7" s="43" t="s">
        <v>654</v>
      </c>
      <c r="EN7" s="43" t="s">
        <v>654</v>
      </c>
      <c r="EO7" s="43" t="s">
        <v>654</v>
      </c>
      <c r="EP7" s="43" t="s">
        <v>654</v>
      </c>
      <c r="EQ7" s="43" t="s">
        <v>654</v>
      </c>
      <c r="ER7" s="43" t="s">
        <v>654</v>
      </c>
      <c r="ES7" s="43" t="s">
        <v>654</v>
      </c>
      <c r="ET7" s="43" t="s">
        <v>654</v>
      </c>
      <c r="EU7" s="43" t="s">
        <v>655</v>
      </c>
      <c r="EV7" s="43" t="s">
        <v>655</v>
      </c>
      <c r="EW7" s="43" t="s">
        <v>655</v>
      </c>
      <c r="EX7" s="43" t="s">
        <v>655</v>
      </c>
      <c r="EY7" s="43" t="s">
        <v>655</v>
      </c>
      <c r="EZ7" s="43" t="s">
        <v>655</v>
      </c>
      <c r="FA7" s="43" t="s">
        <v>655</v>
      </c>
      <c r="FB7" s="43" t="s">
        <v>655</v>
      </c>
      <c r="FC7" s="43" t="s">
        <v>655</v>
      </c>
      <c r="FD7" s="43" t="s">
        <v>655</v>
      </c>
      <c r="FE7" s="43" t="s">
        <v>655</v>
      </c>
      <c r="FF7" s="43" t="s">
        <v>655</v>
      </c>
      <c r="FG7" s="43" t="s">
        <v>655</v>
      </c>
      <c r="FH7" s="43" t="s">
        <v>655</v>
      </c>
      <c r="FI7" s="43" t="s">
        <v>656</v>
      </c>
      <c r="FJ7" s="43" t="s">
        <v>656</v>
      </c>
      <c r="FK7" s="43" t="s">
        <v>656</v>
      </c>
      <c r="FL7" s="43" t="s">
        <v>656</v>
      </c>
      <c r="FM7" s="43" t="s">
        <v>656</v>
      </c>
      <c r="FN7" s="43" t="s">
        <v>656</v>
      </c>
      <c r="FO7" s="43" t="s">
        <v>656</v>
      </c>
      <c r="FP7" s="43" t="s">
        <v>656</v>
      </c>
      <c r="FQ7" s="43" t="s">
        <v>656</v>
      </c>
      <c r="FR7" s="43" t="s">
        <v>656</v>
      </c>
      <c r="FS7" s="43" t="s">
        <v>656</v>
      </c>
      <c r="FT7" s="43" t="s">
        <v>657</v>
      </c>
      <c r="FU7" s="43" t="s">
        <v>657</v>
      </c>
      <c r="FV7" s="43" t="s">
        <v>657</v>
      </c>
      <c r="FW7" s="43" t="s">
        <v>657</v>
      </c>
      <c r="FX7" s="43" t="s">
        <v>657</v>
      </c>
      <c r="FY7" s="43" t="s">
        <v>657</v>
      </c>
      <c r="FZ7" s="43" t="s">
        <v>657</v>
      </c>
      <c r="GA7" s="43" t="s">
        <v>657</v>
      </c>
      <c r="GB7" s="43" t="s">
        <v>657</v>
      </c>
      <c r="GC7" s="43" t="s">
        <v>657</v>
      </c>
      <c r="GD7" s="43" t="s">
        <v>657</v>
      </c>
      <c r="GE7" s="43" t="s">
        <v>657</v>
      </c>
      <c r="GF7" s="43" t="s">
        <v>657</v>
      </c>
      <c r="GG7" s="43" t="s">
        <v>657</v>
      </c>
      <c r="GH7" s="43" t="s">
        <v>657</v>
      </c>
      <c r="GI7" s="43" t="s">
        <v>657</v>
      </c>
      <c r="GJ7" s="43" t="s">
        <v>657</v>
      </c>
      <c r="GK7" s="43" t="s">
        <v>657</v>
      </c>
      <c r="GL7" s="43" t="s">
        <v>657</v>
      </c>
      <c r="GM7" s="43" t="s">
        <v>658</v>
      </c>
      <c r="GN7" s="43" t="s">
        <v>658</v>
      </c>
      <c r="GO7" s="43" t="s">
        <v>658</v>
      </c>
      <c r="GP7" s="43" t="s">
        <v>658</v>
      </c>
      <c r="GQ7" s="43" t="s">
        <v>658</v>
      </c>
      <c r="GR7" s="43" t="s">
        <v>658</v>
      </c>
      <c r="GS7" s="43" t="s">
        <v>658</v>
      </c>
      <c r="GT7" s="43" t="s">
        <v>658</v>
      </c>
      <c r="GU7" s="43" t="s">
        <v>658</v>
      </c>
      <c r="GV7" s="43" t="s">
        <v>658</v>
      </c>
      <c r="GW7" s="43" t="s">
        <v>658</v>
      </c>
      <c r="GX7" s="43" t="s">
        <v>658</v>
      </c>
      <c r="GY7" s="43" t="s">
        <v>658</v>
      </c>
      <c r="GZ7" s="43" t="s">
        <v>658</v>
      </c>
      <c r="HA7" s="43" t="s">
        <v>658</v>
      </c>
      <c r="HB7" s="43" t="s">
        <v>658</v>
      </c>
      <c r="HC7" s="43" t="s">
        <v>658</v>
      </c>
      <c r="HD7" s="43" t="s">
        <v>658</v>
      </c>
      <c r="HE7" s="43" t="s">
        <v>658</v>
      </c>
      <c r="HF7" s="43" t="s">
        <v>658</v>
      </c>
      <c r="HG7" s="43" t="s">
        <v>658</v>
      </c>
      <c r="HH7" s="43" t="s">
        <v>658</v>
      </c>
      <c r="HI7" s="43" t="s">
        <v>658</v>
      </c>
      <c r="HJ7" s="43" t="s">
        <v>658</v>
      </c>
      <c r="HK7" s="43" t="s">
        <v>658</v>
      </c>
      <c r="HL7" s="43" t="s">
        <v>658</v>
      </c>
      <c r="HM7" s="43" t="s">
        <v>658</v>
      </c>
      <c r="HN7" s="43" t="s">
        <v>658</v>
      </c>
      <c r="HO7" s="43" t="s">
        <v>658</v>
      </c>
      <c r="HP7" s="43" t="s">
        <v>659</v>
      </c>
      <c r="HQ7" s="43" t="s">
        <v>659</v>
      </c>
      <c r="HR7" s="43" t="s">
        <v>659</v>
      </c>
      <c r="HS7" s="43" t="s">
        <v>659</v>
      </c>
      <c r="HT7" s="43" t="s">
        <v>659</v>
      </c>
      <c r="HU7" s="43" t="s">
        <v>659</v>
      </c>
      <c r="HV7" s="43" t="s">
        <v>659</v>
      </c>
      <c r="HW7" s="43" t="s">
        <v>659</v>
      </c>
      <c r="HX7" s="43" t="s">
        <v>660</v>
      </c>
      <c r="HY7" s="43" t="s">
        <v>660</v>
      </c>
      <c r="HZ7" s="43" t="s">
        <v>660</v>
      </c>
      <c r="IA7" s="43" t="s">
        <v>660</v>
      </c>
      <c r="IB7" s="43" t="s">
        <v>660</v>
      </c>
      <c r="IC7" s="43" t="s">
        <v>660</v>
      </c>
      <c r="ID7" s="43" t="s">
        <v>660</v>
      </c>
      <c r="IE7" s="43" t="s">
        <v>660</v>
      </c>
      <c r="IF7" s="43" t="s">
        <v>660</v>
      </c>
      <c r="IG7" s="43" t="s">
        <v>660</v>
      </c>
      <c r="IH7" s="43" t="s">
        <v>661</v>
      </c>
      <c r="II7" s="43" t="s">
        <v>661</v>
      </c>
      <c r="IJ7" s="43" t="s">
        <v>661</v>
      </c>
      <c r="IK7" s="43" t="s">
        <v>661</v>
      </c>
      <c r="IL7" s="43" t="s">
        <v>662</v>
      </c>
      <c r="IM7" s="43" t="s">
        <v>662</v>
      </c>
      <c r="IN7" s="43" t="s">
        <v>662</v>
      </c>
      <c r="IO7" s="43" t="s">
        <v>662</v>
      </c>
      <c r="IP7" s="43" t="s">
        <v>662</v>
      </c>
      <c r="IQ7" s="43" t="s">
        <v>662</v>
      </c>
      <c r="IR7" s="43" t="s">
        <v>662</v>
      </c>
      <c r="IS7" s="43" t="s">
        <v>663</v>
      </c>
      <c r="IT7" s="43" t="s">
        <v>663</v>
      </c>
      <c r="IU7" s="43" t="s">
        <v>663</v>
      </c>
      <c r="IV7" s="43" t="s">
        <v>663</v>
      </c>
      <c r="IW7" s="43" t="s">
        <v>662</v>
      </c>
      <c r="IX7" s="43" t="s">
        <v>662</v>
      </c>
      <c r="IY7" s="43" t="s">
        <v>662</v>
      </c>
      <c r="IZ7" s="43" t="s">
        <v>662</v>
      </c>
      <c r="JA7" s="43" t="s">
        <v>662</v>
      </c>
      <c r="JB7" s="43" t="s">
        <v>662</v>
      </c>
      <c r="JC7" s="43" t="s">
        <v>662</v>
      </c>
      <c r="JD7" s="43" t="s">
        <v>662</v>
      </c>
      <c r="JE7" s="43" t="s">
        <v>664</v>
      </c>
      <c r="JF7" s="43" t="s">
        <v>664</v>
      </c>
      <c r="JG7" s="43" t="s">
        <v>664</v>
      </c>
      <c r="JH7" s="43" t="s">
        <v>664</v>
      </c>
      <c r="JI7" s="43" t="s">
        <v>664</v>
      </c>
      <c r="JJ7" s="43" t="s">
        <v>664</v>
      </c>
      <c r="JK7" s="43" t="s">
        <v>664</v>
      </c>
      <c r="JL7" s="43" t="s">
        <v>664</v>
      </c>
      <c r="JM7" s="43" t="s">
        <v>664</v>
      </c>
      <c r="JN7" s="43" t="s">
        <v>664</v>
      </c>
      <c r="JO7" s="43" t="s">
        <v>665</v>
      </c>
      <c r="JP7" s="43" t="s">
        <v>665</v>
      </c>
      <c r="JQ7" s="43" t="s">
        <v>665</v>
      </c>
      <c r="JR7" s="43" t="s">
        <v>665</v>
      </c>
      <c r="JS7" s="43" t="s">
        <v>665</v>
      </c>
      <c r="JT7" s="43" t="s">
        <v>665</v>
      </c>
      <c r="JU7" s="43" t="s">
        <v>665</v>
      </c>
      <c r="JV7" s="43" t="s">
        <v>665</v>
      </c>
      <c r="JW7" s="43" t="s">
        <v>665</v>
      </c>
      <c r="JX7" s="43" t="s">
        <v>665</v>
      </c>
      <c r="JY7" s="43" t="s">
        <v>665</v>
      </c>
      <c r="JZ7" s="43" t="s">
        <v>665</v>
      </c>
      <c r="KA7" s="43" t="s">
        <v>665</v>
      </c>
      <c r="KB7" s="43" t="s">
        <v>665</v>
      </c>
      <c r="KC7" s="43" t="s">
        <v>665</v>
      </c>
      <c r="KD7" s="43" t="s">
        <v>665</v>
      </c>
      <c r="KE7" s="43" t="s">
        <v>665</v>
      </c>
      <c r="KF7" s="43" t="s">
        <v>665</v>
      </c>
      <c r="KG7" s="43" t="s">
        <v>665</v>
      </c>
      <c r="KH7" s="43" t="s">
        <v>665</v>
      </c>
      <c r="KI7" s="43" t="s">
        <v>666</v>
      </c>
      <c r="KJ7" s="43" t="s">
        <v>666</v>
      </c>
      <c r="KK7" s="43" t="s">
        <v>666</v>
      </c>
      <c r="KL7" s="43" t="s">
        <v>666</v>
      </c>
      <c r="KM7" s="43" t="s">
        <v>666</v>
      </c>
      <c r="KN7" s="43" t="s">
        <v>666</v>
      </c>
      <c r="KO7" s="43" t="s">
        <v>666</v>
      </c>
      <c r="KP7" s="43" t="s">
        <v>666</v>
      </c>
      <c r="KQ7" s="43" t="s">
        <v>666</v>
      </c>
      <c r="KR7" s="43" t="s">
        <v>667</v>
      </c>
      <c r="KS7" s="43" t="s">
        <v>667</v>
      </c>
      <c r="KT7" s="43" t="s">
        <v>667</v>
      </c>
      <c r="KU7" s="43" t="s">
        <v>667</v>
      </c>
      <c r="KV7" s="43" t="s">
        <v>667</v>
      </c>
      <c r="KW7" s="43" t="s">
        <v>667</v>
      </c>
      <c r="KX7" s="43" t="s">
        <v>667</v>
      </c>
      <c r="KY7" s="43" t="s">
        <v>667</v>
      </c>
      <c r="KZ7" s="43" t="s">
        <v>667</v>
      </c>
      <c r="LA7" s="43" t="s">
        <v>668</v>
      </c>
      <c r="LB7" s="43" t="s">
        <v>668</v>
      </c>
      <c r="LC7" s="43" t="s">
        <v>668</v>
      </c>
      <c r="LD7" s="43" t="s">
        <v>669</v>
      </c>
      <c r="LE7" s="43" t="s">
        <v>669</v>
      </c>
      <c r="LF7" s="43" t="s">
        <v>669</v>
      </c>
      <c r="LG7" s="43" t="s">
        <v>670</v>
      </c>
      <c r="LH7" s="43" t="s">
        <v>670</v>
      </c>
      <c r="LI7" s="43" t="s">
        <v>670</v>
      </c>
      <c r="LJ7" s="43" t="s">
        <v>670</v>
      </c>
      <c r="LK7" s="43" t="s">
        <v>670</v>
      </c>
      <c r="LL7" s="43" t="s">
        <v>670</v>
      </c>
      <c r="LM7" s="43" t="s">
        <v>670</v>
      </c>
      <c r="LN7" s="43" t="s">
        <v>670</v>
      </c>
      <c r="LO7" s="43" t="s">
        <v>671</v>
      </c>
      <c r="LP7" s="43" t="s">
        <v>671</v>
      </c>
      <c r="LQ7" s="43" t="s">
        <v>671</v>
      </c>
      <c r="LR7" s="43" t="s">
        <v>671</v>
      </c>
      <c r="LS7" s="43" t="s">
        <v>671</v>
      </c>
      <c r="LT7" s="43" t="s">
        <v>671</v>
      </c>
      <c r="LU7" s="43" t="s">
        <v>671</v>
      </c>
      <c r="LV7" s="43" t="s">
        <v>672</v>
      </c>
      <c r="LW7" s="43" t="s">
        <v>669</v>
      </c>
      <c r="LX7" s="43" t="s">
        <v>669</v>
      </c>
      <c r="LY7" s="43" t="s">
        <v>669</v>
      </c>
      <c r="LZ7" s="43" t="s">
        <v>672</v>
      </c>
      <c r="MA7" s="43" t="s">
        <v>672</v>
      </c>
      <c r="MB7" s="43" t="s">
        <v>672</v>
      </c>
      <c r="MC7" s="43" t="s">
        <v>672</v>
      </c>
      <c r="MD7" s="43" t="s">
        <v>672</v>
      </c>
      <c r="ME7" s="43" t="s">
        <v>672</v>
      </c>
      <c r="MF7" s="43" t="s">
        <v>672</v>
      </c>
      <c r="MG7" s="43" t="s">
        <v>672</v>
      </c>
      <c r="MH7" s="43" t="s">
        <v>672</v>
      </c>
      <c r="MI7" s="43" t="s">
        <v>672</v>
      </c>
      <c r="MJ7" s="43" t="s">
        <v>672</v>
      </c>
      <c r="MK7" s="43" t="s">
        <v>672</v>
      </c>
      <c r="ML7" s="43" t="s">
        <v>672</v>
      </c>
      <c r="MM7" s="43" t="s">
        <v>672</v>
      </c>
      <c r="MN7" s="43" t="s">
        <v>672</v>
      </c>
      <c r="MO7" s="43" t="s">
        <v>672</v>
      </c>
      <c r="MP7" s="43" t="s">
        <v>672</v>
      </c>
      <c r="MQ7" s="43" t="s">
        <v>672</v>
      </c>
      <c r="MR7" s="43" t="s">
        <v>672</v>
      </c>
      <c r="MS7" s="43" t="s">
        <v>646</v>
      </c>
      <c r="MT7" s="43" t="s">
        <v>673</v>
      </c>
      <c r="MU7" s="43" t="s">
        <v>673</v>
      </c>
      <c r="MV7" s="43" t="s">
        <v>673</v>
      </c>
      <c r="MW7" s="43" t="s">
        <v>674</v>
      </c>
      <c r="MX7" s="43" t="s">
        <v>674</v>
      </c>
      <c r="MY7" s="43" t="s">
        <v>674</v>
      </c>
      <c r="MZ7" s="43" t="s">
        <v>674</v>
      </c>
      <c r="NA7" s="43" t="s">
        <v>674</v>
      </c>
      <c r="NB7" s="43" t="s">
        <v>674</v>
      </c>
      <c r="NC7" s="43" t="s">
        <v>674</v>
      </c>
      <c r="ND7" s="43" t="s">
        <v>674</v>
      </c>
      <c r="NE7" s="43" t="s">
        <v>674</v>
      </c>
      <c r="NF7" s="43" t="s">
        <v>674</v>
      </c>
      <c r="NG7" s="43" t="s">
        <v>674</v>
      </c>
      <c r="NH7" s="43" t="s">
        <v>674</v>
      </c>
      <c r="NI7" s="43" t="s">
        <v>674</v>
      </c>
      <c r="NJ7" s="43" t="s">
        <v>675</v>
      </c>
      <c r="NK7" s="43" t="s">
        <v>675</v>
      </c>
      <c r="NL7" s="43" t="s">
        <v>675</v>
      </c>
      <c r="NM7" s="43" t="s">
        <v>675</v>
      </c>
      <c r="NN7" s="43" t="s">
        <v>675</v>
      </c>
      <c r="NO7" s="43" t="s">
        <v>675</v>
      </c>
      <c r="NP7" s="43" t="s">
        <v>675</v>
      </c>
      <c r="NQ7" s="43" t="s">
        <v>675</v>
      </c>
      <c r="NR7" s="43" t="s">
        <v>676</v>
      </c>
      <c r="NS7" s="43" t="s">
        <v>676</v>
      </c>
      <c r="NT7" s="43" t="s">
        <v>676</v>
      </c>
      <c r="NU7" s="43" t="s">
        <v>676</v>
      </c>
      <c r="NV7" s="43" t="s">
        <v>665</v>
      </c>
      <c r="NW7" s="43" t="s">
        <v>657</v>
      </c>
      <c r="NX7" s="43" t="s">
        <v>657</v>
      </c>
      <c r="NY7" s="43" t="s">
        <v>657</v>
      </c>
      <c r="NZ7" s="43" t="s">
        <v>674</v>
      </c>
      <c r="OA7" s="43" t="s">
        <v>674</v>
      </c>
      <c r="OB7" s="43" t="s">
        <v>674</v>
      </c>
      <c r="OC7" s="43" t="s">
        <v>674</v>
      </c>
      <c r="OD7" s="43" t="s">
        <v>674</v>
      </c>
      <c r="OE7" s="43" t="s">
        <v>674</v>
      </c>
      <c r="OF7" s="43" t="s">
        <v>674</v>
      </c>
      <c r="OG7" s="43" t="s">
        <v>677</v>
      </c>
      <c r="OH7" s="43" t="s">
        <v>678</v>
      </c>
      <c r="OI7" s="43" t="s">
        <v>678</v>
      </c>
      <c r="OJ7" s="43" t="s">
        <v>678</v>
      </c>
      <c r="OK7" s="43" t="s">
        <v>678</v>
      </c>
      <c r="OL7" s="43" t="s">
        <v>678</v>
      </c>
      <c r="OM7" s="43" t="s">
        <v>678</v>
      </c>
      <c r="ON7" s="43" t="s">
        <v>678</v>
      </c>
      <c r="OO7" s="43" t="s">
        <v>678</v>
      </c>
      <c r="OP7" s="43" t="s">
        <v>678</v>
      </c>
      <c r="OQ7" s="43" t="s">
        <v>678</v>
      </c>
      <c r="OR7" s="44" t="s">
        <v>678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551</v>
      </c>
      <c r="B8" s="51" t="s">
        <v>642</v>
      </c>
      <c r="C8" s="52" t="s">
        <v>122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552</v>
      </c>
      <c r="B9" s="51" t="s">
        <v>642</v>
      </c>
      <c r="C9" s="52" t="s">
        <v>123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642</v>
      </c>
      <c r="C10" s="52" t="s">
        <v>124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642</v>
      </c>
      <c r="C11" s="52" t="s">
        <v>125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642</v>
      </c>
      <c r="C12" s="52" t="s">
        <v>126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642</v>
      </c>
      <c r="C13" s="52" t="s">
        <v>127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642</v>
      </c>
      <c r="C14" s="52" t="s">
        <v>128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553</v>
      </c>
      <c r="B15" s="51" t="s">
        <v>642</v>
      </c>
      <c r="C15" s="52" t="s">
        <v>129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642</v>
      </c>
      <c r="C16" s="52" t="s">
        <v>130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554</v>
      </c>
      <c r="B17" s="51" t="s">
        <v>642</v>
      </c>
      <c r="C17" s="52" t="s">
        <v>131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642</v>
      </c>
      <c r="C18" s="52" t="s">
        <v>132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642</v>
      </c>
      <c r="C19" s="52" t="s">
        <v>133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642</v>
      </c>
      <c r="C20" s="52" t="s">
        <v>134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643</v>
      </c>
      <c r="C21" s="52" t="s">
        <v>135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643</v>
      </c>
      <c r="C22" s="52" t="s">
        <v>136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644</v>
      </c>
      <c r="C23" s="52" t="s">
        <v>137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555</v>
      </c>
      <c r="B24" s="51" t="s">
        <v>644</v>
      </c>
      <c r="C24" s="52" t="s">
        <v>138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644</v>
      </c>
      <c r="C25" s="52" t="s">
        <v>139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556</v>
      </c>
      <c r="B26" s="51" t="s">
        <v>644</v>
      </c>
      <c r="C26" s="52" t="s">
        <v>140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645</v>
      </c>
      <c r="C27" s="52" t="s">
        <v>141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557</v>
      </c>
      <c r="B28" s="51" t="s">
        <v>645</v>
      </c>
      <c r="C28" s="52" t="s">
        <v>142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646</v>
      </c>
      <c r="C29" s="52" t="s">
        <v>143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646</v>
      </c>
      <c r="C30" s="52" t="s">
        <v>144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646</v>
      </c>
      <c r="C31" s="52" t="s">
        <v>145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647</v>
      </c>
      <c r="C32" s="52" t="s">
        <v>146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647</v>
      </c>
      <c r="C33" s="52" t="s">
        <v>147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647</v>
      </c>
      <c r="C34" s="52" t="s">
        <v>148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647</v>
      </c>
      <c r="C35" s="52" t="s">
        <v>149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558</v>
      </c>
      <c r="B36" s="51" t="s">
        <v>647</v>
      </c>
      <c r="C36" s="52" t="s">
        <v>150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647</v>
      </c>
      <c r="C37" s="52" t="s">
        <v>151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559</v>
      </c>
      <c r="B38" s="51" t="s">
        <v>647</v>
      </c>
      <c r="C38" s="52" t="s">
        <v>152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647</v>
      </c>
      <c r="C39" s="52" t="s">
        <v>153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560</v>
      </c>
      <c r="B40" s="51" t="s">
        <v>647</v>
      </c>
      <c r="C40" s="52" t="s">
        <v>154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647</v>
      </c>
      <c r="C41" s="52" t="s">
        <v>155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647</v>
      </c>
      <c r="C42" s="52" t="s">
        <v>156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561</v>
      </c>
      <c r="B43" s="51" t="s">
        <v>647</v>
      </c>
      <c r="C43" s="52" t="s">
        <v>157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648</v>
      </c>
      <c r="C44" s="52" t="s">
        <v>158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648</v>
      </c>
      <c r="C45" s="52" t="s">
        <v>159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648</v>
      </c>
      <c r="C46" s="52" t="s">
        <v>160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562</v>
      </c>
      <c r="B47" s="51" t="s">
        <v>648</v>
      </c>
      <c r="C47" s="52" t="s">
        <v>161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649</v>
      </c>
      <c r="C48" s="52" t="s">
        <v>162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649</v>
      </c>
      <c r="C49" s="52" t="s">
        <v>163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649</v>
      </c>
      <c r="C50" s="52" t="s">
        <v>164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649</v>
      </c>
      <c r="C51" s="52" t="s">
        <v>165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649</v>
      </c>
      <c r="C52" s="52" t="s">
        <v>166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649</v>
      </c>
      <c r="C53" s="52" t="s">
        <v>167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649</v>
      </c>
      <c r="C54" s="52" t="s">
        <v>168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649</v>
      </c>
      <c r="C55" s="52" t="s">
        <v>169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649</v>
      </c>
      <c r="C56" s="52" t="s">
        <v>170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649</v>
      </c>
      <c r="C57" s="52" t="s">
        <v>171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649</v>
      </c>
      <c r="C58" s="52" t="s">
        <v>172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649</v>
      </c>
      <c r="C59" s="52" t="s">
        <v>173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650</v>
      </c>
      <c r="C60" s="52" t="s">
        <v>174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651</v>
      </c>
      <c r="C61" s="52" t="s">
        <v>175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650</v>
      </c>
      <c r="C62" s="52" t="s">
        <v>177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563</v>
      </c>
      <c r="B63" s="51" t="s">
        <v>650</v>
      </c>
      <c r="C63" s="52" t="s">
        <v>178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650</v>
      </c>
      <c r="C64" s="52" t="s">
        <v>179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650</v>
      </c>
      <c r="C65" s="52" t="s">
        <v>180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650</v>
      </c>
      <c r="C66" s="52" t="s">
        <v>181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650</v>
      </c>
      <c r="C67" s="52" t="s">
        <v>182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650</v>
      </c>
      <c r="C68" s="52" t="s">
        <v>183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651</v>
      </c>
      <c r="C69" s="52" t="s">
        <v>184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564</v>
      </c>
      <c r="B70" s="51" t="s">
        <v>651</v>
      </c>
      <c r="C70" s="52" t="s">
        <v>185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651</v>
      </c>
      <c r="C71" s="52" t="s">
        <v>186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651</v>
      </c>
      <c r="C72" s="52" t="s">
        <v>187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651</v>
      </c>
      <c r="C73" s="52" t="s">
        <v>188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651</v>
      </c>
      <c r="C74" s="52" t="s">
        <v>189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651</v>
      </c>
      <c r="C75" s="52" t="s">
        <v>190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651</v>
      </c>
      <c r="C76" s="52" t="s">
        <v>191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651</v>
      </c>
      <c r="C77" s="52" t="s">
        <v>192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651</v>
      </c>
      <c r="C78" s="52" t="s">
        <v>193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651</v>
      </c>
      <c r="C79" s="52" t="s">
        <v>194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651</v>
      </c>
      <c r="C80" s="52" t="s">
        <v>195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651</v>
      </c>
      <c r="C81" s="52" t="s">
        <v>196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651</v>
      </c>
      <c r="C82" s="52" t="s">
        <v>197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651</v>
      </c>
      <c r="C83" s="52" t="s">
        <v>198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565</v>
      </c>
      <c r="B84" s="51" t="s">
        <v>651</v>
      </c>
      <c r="C84" s="52" t="s">
        <v>199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651</v>
      </c>
      <c r="C85" s="52" t="s">
        <v>200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651</v>
      </c>
      <c r="C86" s="52" t="s">
        <v>201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566</v>
      </c>
      <c r="B87" s="51" t="s">
        <v>651</v>
      </c>
      <c r="C87" s="52" t="s">
        <v>202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651</v>
      </c>
      <c r="C88" s="52" t="s">
        <v>203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652</v>
      </c>
      <c r="C89" s="52" t="s">
        <v>204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652</v>
      </c>
      <c r="C90" s="52" t="s">
        <v>205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652</v>
      </c>
      <c r="C91" s="52" t="s">
        <v>206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652</v>
      </c>
      <c r="C92" s="52" t="s">
        <v>207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652</v>
      </c>
      <c r="C93" s="52" t="s">
        <v>208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567</v>
      </c>
      <c r="B94" s="51" t="s">
        <v>652</v>
      </c>
      <c r="C94" s="52" t="s">
        <v>209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652</v>
      </c>
      <c r="C95" s="52" t="s">
        <v>210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652</v>
      </c>
      <c r="C96" s="52" t="s">
        <v>211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652</v>
      </c>
      <c r="C97" s="52" t="s">
        <v>212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652</v>
      </c>
      <c r="C98" s="52" t="s">
        <v>213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652</v>
      </c>
      <c r="C99" s="52" t="s">
        <v>214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652</v>
      </c>
      <c r="C100" s="52" t="s">
        <v>215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652</v>
      </c>
      <c r="C101" s="52" t="s">
        <v>216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652</v>
      </c>
      <c r="C102" s="52" t="s">
        <v>217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652</v>
      </c>
      <c r="C103" s="52" t="s">
        <v>218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568</v>
      </c>
      <c r="B104" s="51" t="s">
        <v>652</v>
      </c>
      <c r="C104" s="52" t="s">
        <v>219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652</v>
      </c>
      <c r="C105" s="52" t="s">
        <v>220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652</v>
      </c>
      <c r="C106" s="52" t="s">
        <v>221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652</v>
      </c>
      <c r="C107" s="52" t="s">
        <v>222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652</v>
      </c>
      <c r="C108" s="52" t="s">
        <v>223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652</v>
      </c>
      <c r="C109" s="52" t="s">
        <v>224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569</v>
      </c>
      <c r="B110" s="51" t="s">
        <v>652</v>
      </c>
      <c r="C110" s="52" t="s">
        <v>225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652</v>
      </c>
      <c r="C111" s="52" t="s">
        <v>226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652</v>
      </c>
      <c r="C112" s="52" t="s">
        <v>227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652</v>
      </c>
      <c r="C113" s="52" t="s">
        <v>228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652</v>
      </c>
      <c r="C114" s="52" t="s">
        <v>229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570</v>
      </c>
      <c r="B115" s="51" t="s">
        <v>652</v>
      </c>
      <c r="C115" s="52" t="s">
        <v>230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571</v>
      </c>
      <c r="B116" s="51" t="s">
        <v>652</v>
      </c>
      <c r="C116" s="52" t="s">
        <v>231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653</v>
      </c>
      <c r="C117" s="52" t="s">
        <v>232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653</v>
      </c>
      <c r="C118" s="52" t="s">
        <v>233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653</v>
      </c>
      <c r="C119" s="52" t="s">
        <v>234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653</v>
      </c>
      <c r="C120" s="52" t="s">
        <v>235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653</v>
      </c>
      <c r="C121" s="52" t="s">
        <v>236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653</v>
      </c>
      <c r="C122" s="52" t="s">
        <v>237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653</v>
      </c>
      <c r="C123" s="52" t="s">
        <v>238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653</v>
      </c>
      <c r="C124" s="52" t="s">
        <v>239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572</v>
      </c>
      <c r="B125" s="51" t="s">
        <v>653</v>
      </c>
      <c r="C125" s="52" t="s">
        <v>240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653</v>
      </c>
      <c r="C126" s="52" t="s">
        <v>241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653</v>
      </c>
      <c r="C127" s="52" t="s">
        <v>242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653</v>
      </c>
      <c r="C128" s="52" t="s">
        <v>243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653</v>
      </c>
      <c r="C129" s="52" t="s">
        <v>244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653</v>
      </c>
      <c r="C130" s="52" t="s">
        <v>245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653</v>
      </c>
      <c r="C131" s="52" t="s">
        <v>246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653</v>
      </c>
      <c r="C132" s="52" t="s">
        <v>247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653</v>
      </c>
      <c r="C133" s="52" t="s">
        <v>248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573</v>
      </c>
      <c r="B134" s="51" t="s">
        <v>653</v>
      </c>
      <c r="C134" s="52" t="s">
        <v>249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653</v>
      </c>
      <c r="C135" s="52" t="s">
        <v>250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653</v>
      </c>
      <c r="C136" s="52" t="s">
        <v>251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654</v>
      </c>
      <c r="C137" s="52" t="s">
        <v>252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654</v>
      </c>
      <c r="C138" s="52" t="s">
        <v>253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654</v>
      </c>
      <c r="C139" s="52" t="s">
        <v>254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654</v>
      </c>
      <c r="C140" s="52" t="s">
        <v>255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654</v>
      </c>
      <c r="C141" s="52" t="s">
        <v>256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654</v>
      </c>
      <c r="C142" s="52" t="s">
        <v>257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654</v>
      </c>
      <c r="C143" s="52" t="s">
        <v>258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654</v>
      </c>
      <c r="C144" s="52" t="s">
        <v>259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654</v>
      </c>
      <c r="C145" s="52" t="s">
        <v>260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654</v>
      </c>
      <c r="C146" s="52" t="s">
        <v>261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654</v>
      </c>
      <c r="C147" s="52" t="s">
        <v>262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654</v>
      </c>
      <c r="C148" s="52" t="s">
        <v>263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654</v>
      </c>
      <c r="C149" s="52" t="s">
        <v>264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654</v>
      </c>
      <c r="C150" s="52" t="s">
        <v>265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654</v>
      </c>
      <c r="C151" s="52" t="s">
        <v>266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654</v>
      </c>
      <c r="C152" s="52" t="s">
        <v>267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654</v>
      </c>
      <c r="C153" s="52" t="s">
        <v>268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655</v>
      </c>
      <c r="C154" s="52" t="s">
        <v>269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655</v>
      </c>
      <c r="C155" s="52" t="s">
        <v>270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655</v>
      </c>
      <c r="C156" s="52" t="s">
        <v>271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655</v>
      </c>
      <c r="C157" s="52" t="s">
        <v>272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655</v>
      </c>
      <c r="C158" s="52" t="s">
        <v>273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655</v>
      </c>
      <c r="C159" s="52" t="s">
        <v>274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655</v>
      </c>
      <c r="C160" s="52" t="s">
        <v>275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655</v>
      </c>
      <c r="C161" s="52" t="s">
        <v>276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655</v>
      </c>
      <c r="C162" s="52" t="s">
        <v>277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655</v>
      </c>
      <c r="C163" s="52" t="s">
        <v>278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655</v>
      </c>
      <c r="C164" s="52" t="s">
        <v>279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655</v>
      </c>
      <c r="C165" s="52" t="s">
        <v>280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655</v>
      </c>
      <c r="C166" s="52" t="s">
        <v>281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574</v>
      </c>
      <c r="B167" s="51" t="s">
        <v>655</v>
      </c>
      <c r="C167" s="52" t="s">
        <v>282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656</v>
      </c>
      <c r="C168" s="52" t="s">
        <v>283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656</v>
      </c>
      <c r="C169" s="52" t="s">
        <v>284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656</v>
      </c>
      <c r="C170" s="52" t="s">
        <v>285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656</v>
      </c>
      <c r="C171" s="52" t="s">
        <v>286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575</v>
      </c>
      <c r="B172" s="51" t="s">
        <v>656</v>
      </c>
      <c r="C172" s="52" t="s">
        <v>287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656</v>
      </c>
      <c r="C173" s="52" t="s">
        <v>288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656</v>
      </c>
      <c r="C174" s="52" t="s">
        <v>289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656</v>
      </c>
      <c r="C175" s="52" t="s">
        <v>290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656</v>
      </c>
      <c r="C176" s="52" t="s">
        <v>291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656</v>
      </c>
      <c r="C177" s="52" t="s">
        <v>292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656</v>
      </c>
      <c r="C178" s="52" t="s">
        <v>293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657</v>
      </c>
      <c r="C179" s="52" t="s">
        <v>294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657</v>
      </c>
      <c r="C180" s="52" t="s">
        <v>295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657</v>
      </c>
      <c r="C181" s="52" t="s">
        <v>296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657</v>
      </c>
      <c r="C182" s="52" t="s">
        <v>297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576</v>
      </c>
      <c r="B183" s="51" t="s">
        <v>657</v>
      </c>
      <c r="C183" s="52" t="s">
        <v>298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657</v>
      </c>
      <c r="C184" s="52" t="s">
        <v>299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577</v>
      </c>
      <c r="B185" s="51" t="s">
        <v>657</v>
      </c>
      <c r="C185" s="52" t="s">
        <v>300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657</v>
      </c>
      <c r="C186" s="52" t="s">
        <v>301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657</v>
      </c>
      <c r="C187" s="52" t="s">
        <v>302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657</v>
      </c>
      <c r="C188" s="52" t="s">
        <v>303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657</v>
      </c>
      <c r="C189" s="52" t="s">
        <v>304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657</v>
      </c>
      <c r="C190" s="52" t="s">
        <v>305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657</v>
      </c>
      <c r="C191" s="52" t="s">
        <v>306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657</v>
      </c>
      <c r="C192" s="52" t="s">
        <v>307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657</v>
      </c>
      <c r="C193" s="52" t="s">
        <v>308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657</v>
      </c>
      <c r="C194" s="52" t="s">
        <v>309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657</v>
      </c>
      <c r="C195" s="52" t="s">
        <v>310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657</v>
      </c>
      <c r="C196" s="52" t="s">
        <v>311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657</v>
      </c>
      <c r="C197" s="52" t="s">
        <v>312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658</v>
      </c>
      <c r="C198" s="52" t="s">
        <v>313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658</v>
      </c>
      <c r="C199" s="52" t="s">
        <v>314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658</v>
      </c>
      <c r="C200" s="52" t="s">
        <v>315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658</v>
      </c>
      <c r="C201" s="52" t="s">
        <v>316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658</v>
      </c>
      <c r="C202" s="52" t="s">
        <v>317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658</v>
      </c>
      <c r="C203" s="52" t="s">
        <v>318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658</v>
      </c>
      <c r="C204" s="52" t="s">
        <v>319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658</v>
      </c>
      <c r="C205" s="52" t="s">
        <v>320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658</v>
      </c>
      <c r="C206" s="52" t="s">
        <v>321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658</v>
      </c>
      <c r="C207" s="52" t="s">
        <v>322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658</v>
      </c>
      <c r="C208" s="52" t="s">
        <v>323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658</v>
      </c>
      <c r="C209" s="52" t="s">
        <v>324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578</v>
      </c>
      <c r="B210" s="51" t="s">
        <v>658</v>
      </c>
      <c r="C210" s="52" t="s">
        <v>325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658</v>
      </c>
      <c r="C211" s="52" t="s">
        <v>326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658</v>
      </c>
      <c r="C212" s="52" t="s">
        <v>327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579</v>
      </c>
      <c r="B213" s="51" t="s">
        <v>658</v>
      </c>
      <c r="C213" s="52" t="s">
        <v>328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658</v>
      </c>
      <c r="C214" s="52" t="s">
        <v>329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658</v>
      </c>
      <c r="C215" s="52" t="s">
        <v>330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580</v>
      </c>
      <c r="B216" s="51" t="s">
        <v>658</v>
      </c>
      <c r="C216" s="52" t="s">
        <v>331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658</v>
      </c>
      <c r="C217" s="52" t="s">
        <v>332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658</v>
      </c>
      <c r="C218" s="52" t="s">
        <v>333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658</v>
      </c>
      <c r="C219" s="52" t="s">
        <v>334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658</v>
      </c>
      <c r="C220" s="52" t="s">
        <v>335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658</v>
      </c>
      <c r="C221" s="52" t="s">
        <v>336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658</v>
      </c>
      <c r="C222" s="52" t="s">
        <v>337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658</v>
      </c>
      <c r="C223" s="52" t="s">
        <v>338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658</v>
      </c>
      <c r="C224" s="52" t="s">
        <v>339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658</v>
      </c>
      <c r="C225" s="52" t="s">
        <v>340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658</v>
      </c>
      <c r="C226" s="52" t="s">
        <v>341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659</v>
      </c>
      <c r="C227" s="52" t="s">
        <v>342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659</v>
      </c>
      <c r="C228" s="52" t="s">
        <v>343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659</v>
      </c>
      <c r="C229" s="52" t="s">
        <v>344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659</v>
      </c>
      <c r="C230" s="52" t="s">
        <v>345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659</v>
      </c>
      <c r="C231" s="52" t="s">
        <v>346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659</v>
      </c>
      <c r="C232" s="52" t="s">
        <v>347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659</v>
      </c>
      <c r="C233" s="52" t="s">
        <v>348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659</v>
      </c>
      <c r="C234" s="52" t="s">
        <v>349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660</v>
      </c>
      <c r="C235" s="52" t="s">
        <v>350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660</v>
      </c>
      <c r="C236" s="52" t="s">
        <v>351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660</v>
      </c>
      <c r="C237" s="52" t="s">
        <v>352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660</v>
      </c>
      <c r="C238" s="52" t="s">
        <v>353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660</v>
      </c>
      <c r="C239" s="52" t="s">
        <v>354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660</v>
      </c>
      <c r="C240" s="52" t="s">
        <v>355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660</v>
      </c>
      <c r="C241" s="52" t="s">
        <v>356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660</v>
      </c>
      <c r="C242" s="52" t="s">
        <v>357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660</v>
      </c>
      <c r="C243" s="52" t="s">
        <v>358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660</v>
      </c>
      <c r="C244" s="52" t="s">
        <v>359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661</v>
      </c>
      <c r="C245" s="52" t="s">
        <v>360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661</v>
      </c>
      <c r="C246" s="52" t="s">
        <v>361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661</v>
      </c>
      <c r="C247" s="52" t="s">
        <v>362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661</v>
      </c>
      <c r="C248" s="52" t="s">
        <v>363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662</v>
      </c>
      <c r="C249" s="52" t="s">
        <v>364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662</v>
      </c>
      <c r="C250" s="52" t="s">
        <v>365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662</v>
      </c>
      <c r="C251" s="52" t="s">
        <v>366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662</v>
      </c>
      <c r="C252" s="52" t="s">
        <v>367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662</v>
      </c>
      <c r="C253" s="52" t="s">
        <v>368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662</v>
      </c>
      <c r="C254" s="52" t="s">
        <v>369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581</v>
      </c>
      <c r="B255" s="51" t="s">
        <v>662</v>
      </c>
      <c r="C255" s="52" t="s">
        <v>370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663</v>
      </c>
      <c r="C256" s="52" t="s">
        <v>371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663</v>
      </c>
      <c r="C257" s="52" t="s">
        <v>372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663</v>
      </c>
      <c r="C258" s="52" t="s">
        <v>373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663</v>
      </c>
      <c r="C259" s="52" t="s">
        <v>374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662</v>
      </c>
      <c r="C260" s="52" t="s">
        <v>375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662</v>
      </c>
      <c r="C261" s="52" t="s">
        <v>376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662</v>
      </c>
      <c r="C262" s="52" t="s">
        <v>377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662</v>
      </c>
      <c r="C263" s="52" t="s">
        <v>378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662</v>
      </c>
      <c r="C264" s="52" t="s">
        <v>379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662</v>
      </c>
      <c r="C265" s="52" t="s">
        <v>380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662</v>
      </c>
      <c r="C266" s="52" t="s">
        <v>381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582</v>
      </c>
      <c r="B267" s="51" t="s">
        <v>662</v>
      </c>
      <c r="C267" s="52" t="s">
        <v>382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664</v>
      </c>
      <c r="C268" s="52" t="s">
        <v>383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664</v>
      </c>
      <c r="C269" s="52" t="s">
        <v>384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664</v>
      </c>
      <c r="C270" s="52" t="s">
        <v>385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664</v>
      </c>
      <c r="C271" s="52" t="s">
        <v>386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664</v>
      </c>
      <c r="C272" s="52" t="s">
        <v>387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664</v>
      </c>
      <c r="C273" s="52" t="s">
        <v>388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664</v>
      </c>
      <c r="C274" s="52" t="s">
        <v>389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664</v>
      </c>
      <c r="C275" s="52" t="s">
        <v>390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664</v>
      </c>
      <c r="C276" s="52" t="s">
        <v>391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664</v>
      </c>
      <c r="C277" s="52" t="s">
        <v>392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665</v>
      </c>
      <c r="C278" s="52" t="s">
        <v>393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665</v>
      </c>
      <c r="C279" s="52" t="s">
        <v>394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665</v>
      </c>
      <c r="C280" s="52" t="s">
        <v>395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665</v>
      </c>
      <c r="C281" s="52" t="s">
        <v>396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583</v>
      </c>
      <c r="B282" s="51" t="s">
        <v>665</v>
      </c>
      <c r="C282" s="52" t="s">
        <v>397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665</v>
      </c>
      <c r="C283" s="52" t="s">
        <v>398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665</v>
      </c>
      <c r="C284" s="52" t="s">
        <v>399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665</v>
      </c>
      <c r="C285" s="52" t="s">
        <v>400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584</v>
      </c>
      <c r="B286" s="51" t="s">
        <v>665</v>
      </c>
      <c r="C286" s="52" t="s">
        <v>401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665</v>
      </c>
      <c r="C287" s="52" t="s">
        <v>402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585</v>
      </c>
      <c r="B288" s="51" t="s">
        <v>665</v>
      </c>
      <c r="C288" s="52" t="s">
        <v>403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665</v>
      </c>
      <c r="C289" s="52" t="s">
        <v>404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665</v>
      </c>
      <c r="C290" s="52" t="s">
        <v>405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665</v>
      </c>
      <c r="C291" s="52" t="s">
        <v>406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665</v>
      </c>
      <c r="C292" s="52" t="s">
        <v>407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665</v>
      </c>
      <c r="C293" s="52" t="s">
        <v>408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665</v>
      </c>
      <c r="C294" s="52" t="s">
        <v>409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665</v>
      </c>
      <c r="C295" s="52" t="s">
        <v>410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665</v>
      </c>
      <c r="C296" s="52" t="s">
        <v>411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586</v>
      </c>
      <c r="B297" s="51" t="s">
        <v>665</v>
      </c>
      <c r="C297" s="52" t="s">
        <v>412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666</v>
      </c>
      <c r="C298" s="52" t="s">
        <v>413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666</v>
      </c>
      <c r="C299" s="52" t="s">
        <v>414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666</v>
      </c>
      <c r="C300" s="52" t="s">
        <v>415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666</v>
      </c>
      <c r="C301" s="52" t="s">
        <v>416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666</v>
      </c>
      <c r="C302" s="52" t="s">
        <v>417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666</v>
      </c>
      <c r="C303" s="52" t="s">
        <v>418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587</v>
      </c>
      <c r="B304" s="51" t="s">
        <v>666</v>
      </c>
      <c r="C304" s="52" t="s">
        <v>419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666</v>
      </c>
      <c r="C305" s="52" t="s">
        <v>420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666</v>
      </c>
      <c r="C306" s="52" t="s">
        <v>421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667</v>
      </c>
      <c r="C307" s="52" t="s">
        <v>422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667</v>
      </c>
      <c r="C308" s="52" t="s">
        <v>423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667</v>
      </c>
      <c r="C309" s="52" t="s">
        <v>424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588</v>
      </c>
      <c r="B310" s="51" t="s">
        <v>667</v>
      </c>
      <c r="C310" s="52" t="s">
        <v>425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667</v>
      </c>
      <c r="C311" s="52" t="s">
        <v>426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667</v>
      </c>
      <c r="C312" s="52" t="s">
        <v>427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667</v>
      </c>
      <c r="C313" s="52" t="s">
        <v>428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667</v>
      </c>
      <c r="C314" s="52" t="s">
        <v>429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667</v>
      </c>
      <c r="C315" s="52" t="s">
        <v>430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668</v>
      </c>
      <c r="C316" s="52" t="s">
        <v>431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668</v>
      </c>
      <c r="C317" s="52" t="s">
        <v>432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589</v>
      </c>
      <c r="B318" s="51" t="s">
        <v>668</v>
      </c>
      <c r="C318" s="52" t="s">
        <v>433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669</v>
      </c>
      <c r="C319" s="52" t="s">
        <v>434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669</v>
      </c>
      <c r="C320" s="52" t="s">
        <v>435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590</v>
      </c>
      <c r="B321" s="51" t="s">
        <v>669</v>
      </c>
      <c r="C321" s="52" t="s">
        <v>436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591</v>
      </c>
      <c r="B322" s="51" t="s">
        <v>670</v>
      </c>
      <c r="C322" s="52" t="s">
        <v>437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592</v>
      </c>
      <c r="B323" s="51" t="s">
        <v>670</v>
      </c>
      <c r="C323" s="52" t="s">
        <v>438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670</v>
      </c>
      <c r="C324" s="52" t="s">
        <v>439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593</v>
      </c>
      <c r="B325" s="51" t="s">
        <v>670</v>
      </c>
      <c r="C325" s="52" t="s">
        <v>440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670</v>
      </c>
      <c r="C326" s="52" t="s">
        <v>441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594</v>
      </c>
      <c r="B327" s="51" t="s">
        <v>670</v>
      </c>
      <c r="C327" s="52" t="s">
        <v>442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670</v>
      </c>
      <c r="C328" s="52" t="s">
        <v>443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670</v>
      </c>
      <c r="C329" s="52" t="s">
        <v>444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595</v>
      </c>
      <c r="B330" s="51" t="s">
        <v>671</v>
      </c>
      <c r="C330" s="52" t="s">
        <v>445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596</v>
      </c>
      <c r="B331" s="51" t="s">
        <v>671</v>
      </c>
      <c r="C331" s="52" t="s">
        <v>446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597</v>
      </c>
      <c r="B332" s="51" t="s">
        <v>671</v>
      </c>
      <c r="C332" s="52" t="s">
        <v>447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671</v>
      </c>
      <c r="C333" s="52" t="s">
        <v>448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671</v>
      </c>
      <c r="C334" s="52" t="s">
        <v>449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598</v>
      </c>
      <c r="B335" s="51" t="s">
        <v>671</v>
      </c>
      <c r="C335" s="52" t="s">
        <v>450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671</v>
      </c>
      <c r="C336" s="52" t="s">
        <v>451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672</v>
      </c>
      <c r="C337" s="52" t="s">
        <v>452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669</v>
      </c>
      <c r="C338" s="52" t="s">
        <v>453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669</v>
      </c>
      <c r="C339" s="52" t="s">
        <v>454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599</v>
      </c>
      <c r="B340" s="51" t="s">
        <v>669</v>
      </c>
      <c r="C340" s="52" t="s">
        <v>455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672</v>
      </c>
      <c r="C341" s="52" t="s">
        <v>456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672</v>
      </c>
      <c r="C342" s="52" t="s">
        <v>457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672</v>
      </c>
      <c r="C343" s="52" t="s">
        <v>458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600</v>
      </c>
      <c r="B344" s="51" t="s">
        <v>672</v>
      </c>
      <c r="C344" s="52" t="s">
        <v>459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672</v>
      </c>
      <c r="C345" s="52" t="s">
        <v>460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672</v>
      </c>
      <c r="C346" s="52" t="s">
        <v>461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672</v>
      </c>
      <c r="C347" s="52" t="s">
        <v>462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672</v>
      </c>
      <c r="C348" s="52" t="s">
        <v>463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672</v>
      </c>
      <c r="C349" s="52" t="s">
        <v>464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601</v>
      </c>
      <c r="B350" s="51" t="s">
        <v>672</v>
      </c>
      <c r="C350" s="52" t="s">
        <v>465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672</v>
      </c>
      <c r="C351" s="52" t="s">
        <v>466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672</v>
      </c>
      <c r="C352" s="52" t="s">
        <v>467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672</v>
      </c>
      <c r="C353" s="52" t="s">
        <v>468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672</v>
      </c>
      <c r="C354" s="52" t="s">
        <v>469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672</v>
      </c>
      <c r="C355" s="52" t="s">
        <v>470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672</v>
      </c>
      <c r="C356" s="52" t="s">
        <v>471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672</v>
      </c>
      <c r="C357" s="52" t="s">
        <v>472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672</v>
      </c>
      <c r="C358" s="52" t="s">
        <v>473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672</v>
      </c>
      <c r="C359" s="52" t="s">
        <v>474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646</v>
      </c>
      <c r="C360" s="52" t="s">
        <v>475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673</v>
      </c>
      <c r="C361" s="52" t="s">
        <v>476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602</v>
      </c>
      <c r="B362" s="51" t="s">
        <v>673</v>
      </c>
      <c r="C362" s="52" t="s">
        <v>477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603</v>
      </c>
      <c r="B363" s="51" t="s">
        <v>673</v>
      </c>
      <c r="C363" s="52" t="s">
        <v>478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674</v>
      </c>
      <c r="C364" s="52" t="s">
        <v>479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674</v>
      </c>
      <c r="C365" s="52" t="s">
        <v>480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674</v>
      </c>
      <c r="C366" s="52" t="s">
        <v>481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674</v>
      </c>
      <c r="C367" s="52" t="s">
        <v>482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674</v>
      </c>
      <c r="C368" s="52" t="s">
        <v>483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674</v>
      </c>
      <c r="C369" s="52" t="s">
        <v>484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674</v>
      </c>
      <c r="C370" s="52" t="s">
        <v>485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674</v>
      </c>
      <c r="C371" s="52" t="s">
        <v>486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604</v>
      </c>
      <c r="B372" s="51" t="s">
        <v>674</v>
      </c>
      <c r="C372" s="52" t="s">
        <v>487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605</v>
      </c>
      <c r="B373" s="51" t="s">
        <v>674</v>
      </c>
      <c r="C373" s="52" t="s">
        <v>488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674</v>
      </c>
      <c r="C374" s="52" t="s">
        <v>489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674</v>
      </c>
      <c r="C375" s="52" t="s">
        <v>490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606</v>
      </c>
      <c r="B376" s="51" t="s">
        <v>674</v>
      </c>
      <c r="C376" s="52" t="s">
        <v>491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675</v>
      </c>
      <c r="C377" s="52" t="s">
        <v>492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675</v>
      </c>
      <c r="C378" s="52" t="s">
        <v>493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675</v>
      </c>
      <c r="C379" s="52" t="s">
        <v>494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607</v>
      </c>
      <c r="B380" s="51" t="s">
        <v>675</v>
      </c>
      <c r="C380" s="52" t="s">
        <v>495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675</v>
      </c>
      <c r="C381" s="52" t="s">
        <v>496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675</v>
      </c>
      <c r="C382" s="52" t="s">
        <v>497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675</v>
      </c>
      <c r="C383" s="52" t="s">
        <v>498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675</v>
      </c>
      <c r="C384" s="52" t="s">
        <v>499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676</v>
      </c>
      <c r="C385" s="52" t="s">
        <v>500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676</v>
      </c>
      <c r="C386" s="52" t="s">
        <v>501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676</v>
      </c>
      <c r="C387" s="52" t="s">
        <v>502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608</v>
      </c>
      <c r="B388" s="51" t="s">
        <v>676</v>
      </c>
      <c r="C388" s="52" t="s">
        <v>503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665</v>
      </c>
      <c r="C389" s="52" t="s">
        <v>504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657</v>
      </c>
      <c r="C390" s="52" t="s">
        <v>505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657</v>
      </c>
      <c r="C391" s="52" t="s">
        <v>506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657</v>
      </c>
      <c r="C392" s="52" t="s">
        <v>507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674</v>
      </c>
      <c r="C393" s="52" t="s">
        <v>508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674</v>
      </c>
      <c r="C394" s="52" t="s">
        <v>509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674</v>
      </c>
      <c r="C395" s="52" t="s">
        <v>510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674</v>
      </c>
      <c r="C396" s="52" t="s">
        <v>511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674</v>
      </c>
      <c r="C397" s="52" t="s">
        <v>512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609</v>
      </c>
      <c r="B398" s="51" t="s">
        <v>674</v>
      </c>
      <c r="C398" s="52" t="s">
        <v>513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610</v>
      </c>
      <c r="B399" s="51" t="s">
        <v>674</v>
      </c>
      <c r="C399" s="52" t="s">
        <v>514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677</v>
      </c>
      <c r="C400" s="52" t="s">
        <v>515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611</v>
      </c>
      <c r="B401" s="51" t="s">
        <v>678</v>
      </c>
      <c r="C401" s="52" t="s">
        <v>516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612</v>
      </c>
      <c r="B402" s="51" t="s">
        <v>678</v>
      </c>
      <c r="C402" s="52" t="s">
        <v>517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678</v>
      </c>
      <c r="C403" s="52" t="s">
        <v>518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614</v>
      </c>
      <c r="B404" s="51" t="s">
        <v>678</v>
      </c>
      <c r="C404" s="52" t="s">
        <v>520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615</v>
      </c>
      <c r="B405" s="51" t="s">
        <v>678</v>
      </c>
      <c r="C405" s="52" t="s">
        <v>521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616</v>
      </c>
      <c r="B406" s="51" t="s">
        <v>678</v>
      </c>
      <c r="C406" s="52" t="s">
        <v>522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617</v>
      </c>
      <c r="B407" s="51" t="s">
        <v>678</v>
      </c>
      <c r="C407" s="52" t="s">
        <v>523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620</v>
      </c>
      <c r="B408" s="51" t="s">
        <v>678</v>
      </c>
      <c r="C408" s="52" t="s">
        <v>526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679</v>
      </c>
      <c r="B409" s="51" t="s">
        <v>665</v>
      </c>
      <c r="C409" s="52" t="s">
        <v>680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681</v>
      </c>
      <c r="B410" s="51" t="s">
        <v>665</v>
      </c>
      <c r="C410" s="52" t="s">
        <v>682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683</v>
      </c>
      <c r="B411" s="57"/>
      <c r="C411" s="52" t="s">
        <v>684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685</v>
      </c>
      <c r="B412" s="57"/>
      <c r="C412" s="52" t="s">
        <v>686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687</v>
      </c>
      <c r="B413" s="59"/>
      <c r="C413" s="60" t="s">
        <v>688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689</v>
      </c>
      <c r="B414" s="57"/>
      <c r="C414" s="52" t="s">
        <v>690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72"/>
      <c r="OU414" s="72"/>
      <c r="OV414" s="72"/>
      <c r="OW414" s="72"/>
      <c r="OX414" s="72"/>
      <c r="OY414" s="72"/>
      <c r="OZ414" s="72"/>
      <c r="PA414" s="72"/>
      <c r="PB414" s="72"/>
      <c r="PC414" s="72"/>
      <c r="PD414" s="72"/>
      <c r="PE414" s="72"/>
      <c r="PF414" s="72"/>
      <c r="PG414" s="72"/>
      <c r="PH414" s="72"/>
      <c r="PI414" s="72"/>
      <c r="PJ414" s="72"/>
      <c r="PK414" s="72"/>
      <c r="PL414" s="72"/>
      <c r="PM414" s="72"/>
    </row>
    <row r="415" spans="1:429" ht="12.75" customHeight="1" x14ac:dyDescent="0.2">
      <c r="A415" s="50" t="s">
        <v>691</v>
      </c>
      <c r="B415" s="57"/>
      <c r="C415" s="52" t="s">
        <v>692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72"/>
      <c r="OU415" s="72"/>
      <c r="OV415" s="72"/>
      <c r="OW415" s="72"/>
      <c r="OX415" s="72"/>
      <c r="OY415" s="72"/>
      <c r="OZ415" s="72"/>
      <c r="PA415" s="72"/>
      <c r="PB415" s="72"/>
      <c r="PC415" s="72"/>
      <c r="PD415" s="72"/>
      <c r="PE415" s="72"/>
      <c r="PF415" s="72"/>
      <c r="PG415" s="72"/>
      <c r="PH415" s="72"/>
      <c r="PI415" s="72"/>
      <c r="PJ415" s="72"/>
      <c r="PK415" s="72"/>
      <c r="PL415" s="72"/>
      <c r="PM415" s="72"/>
    </row>
    <row r="416" spans="1:429" ht="12.75" customHeight="1" thickBot="1" x14ac:dyDescent="0.25">
      <c r="A416" s="50" t="s">
        <v>693</v>
      </c>
      <c r="B416" s="57"/>
      <c r="C416" s="52" t="s">
        <v>694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72"/>
      <c r="OU416" s="72"/>
      <c r="OV416" s="72"/>
      <c r="OW416" s="72"/>
      <c r="OX416" s="72"/>
      <c r="OY416" s="72"/>
      <c r="OZ416" s="72"/>
      <c r="PA416" s="72"/>
      <c r="PB416" s="72"/>
      <c r="PC416" s="72"/>
      <c r="PD416" s="72"/>
      <c r="PE416" s="72"/>
      <c r="PF416" s="72"/>
      <c r="PG416" s="72"/>
      <c r="PH416" s="72"/>
      <c r="PI416" s="72"/>
      <c r="PJ416" s="72"/>
      <c r="PK416" s="72"/>
      <c r="PL416" s="72"/>
      <c r="PM416" s="72"/>
    </row>
    <row r="417" spans="1:429" ht="12.75" customHeight="1" thickBot="1" x14ac:dyDescent="0.25">
      <c r="A417" s="65" t="s">
        <v>695</v>
      </c>
      <c r="B417" s="66"/>
      <c r="C417" s="67" t="s">
        <v>696</v>
      </c>
      <c r="D417" s="68">
        <v>22896</v>
      </c>
      <c r="E417" s="69">
        <v>30038</v>
      </c>
      <c r="F417" s="69">
        <v>7586</v>
      </c>
      <c r="G417" s="69">
        <v>17305</v>
      </c>
      <c r="H417" s="69">
        <v>9681</v>
      </c>
      <c r="I417" s="69">
        <v>9934</v>
      </c>
      <c r="J417" s="69">
        <v>7274</v>
      </c>
      <c r="K417" s="69">
        <v>23828</v>
      </c>
      <c r="L417" s="69">
        <v>3713</v>
      </c>
      <c r="M417" s="69">
        <v>25444</v>
      </c>
      <c r="N417" s="69">
        <v>8448</v>
      </c>
      <c r="O417" s="69">
        <v>5434</v>
      </c>
      <c r="P417" s="69">
        <v>16115</v>
      </c>
      <c r="Q417" s="69">
        <v>209735</v>
      </c>
      <c r="R417" s="69">
        <v>28791</v>
      </c>
      <c r="S417" s="69">
        <v>7095</v>
      </c>
      <c r="T417" s="69">
        <v>10099</v>
      </c>
      <c r="U417" s="69">
        <v>8559</v>
      </c>
      <c r="V417" s="69">
        <v>8450</v>
      </c>
      <c r="W417" s="69">
        <v>17484</v>
      </c>
      <c r="X417" s="69">
        <v>50602</v>
      </c>
      <c r="Y417" s="69">
        <v>195047</v>
      </c>
      <c r="Z417" s="69">
        <v>45578</v>
      </c>
      <c r="AA417" s="69">
        <v>8132</v>
      </c>
      <c r="AB417" s="69">
        <v>26312</v>
      </c>
      <c r="AC417" s="69">
        <v>39567</v>
      </c>
      <c r="AD417" s="69">
        <v>74706</v>
      </c>
      <c r="AE417" s="69">
        <v>28339</v>
      </c>
      <c r="AF417" s="69">
        <v>40570</v>
      </c>
      <c r="AG417" s="69">
        <v>20412</v>
      </c>
      <c r="AH417" s="69">
        <v>75903</v>
      </c>
      <c r="AI417" s="69">
        <v>20876</v>
      </c>
      <c r="AJ417" s="69">
        <v>37062</v>
      </c>
      <c r="AK417" s="69">
        <v>58876</v>
      </c>
      <c r="AL417" s="69">
        <v>69898</v>
      </c>
      <c r="AM417" s="69">
        <v>59626</v>
      </c>
      <c r="AN417" s="69">
        <v>6513</v>
      </c>
      <c r="AO417" s="69">
        <v>5412</v>
      </c>
      <c r="AP417" s="69">
        <v>7008</v>
      </c>
      <c r="AQ417" s="69">
        <v>6734</v>
      </c>
      <c r="AR417" s="69">
        <v>3364</v>
      </c>
      <c r="AS417" s="69">
        <v>10059</v>
      </c>
      <c r="AT417" s="69">
        <v>2434</v>
      </c>
      <c r="AU417" s="69">
        <v>6968</v>
      </c>
      <c r="AV417" s="69">
        <v>2429</v>
      </c>
      <c r="AW417" s="69">
        <v>3734</v>
      </c>
      <c r="AX417" s="69">
        <v>2560</v>
      </c>
      <c r="AY417" s="69">
        <v>3187</v>
      </c>
      <c r="AZ417" s="69">
        <v>1655</v>
      </c>
      <c r="BA417" s="69">
        <v>1736</v>
      </c>
      <c r="BB417" s="69">
        <v>2328</v>
      </c>
      <c r="BC417" s="69">
        <v>2018</v>
      </c>
      <c r="BD417" s="69">
        <v>22345</v>
      </c>
      <c r="BE417" s="69">
        <v>7260</v>
      </c>
      <c r="BF417" s="69">
        <v>735</v>
      </c>
      <c r="BG417" s="69">
        <v>1479</v>
      </c>
      <c r="BH417" s="69">
        <v>5764</v>
      </c>
      <c r="BI417" s="69">
        <v>5687</v>
      </c>
      <c r="BJ417" s="69">
        <v>3074</v>
      </c>
      <c r="BK417" s="69">
        <v>5521</v>
      </c>
      <c r="BL417" s="69">
        <v>8535</v>
      </c>
      <c r="BM417" s="69">
        <v>4998</v>
      </c>
      <c r="BN417" s="69">
        <v>1955</v>
      </c>
      <c r="BO417" s="69">
        <v>4758</v>
      </c>
      <c r="BP417" s="69">
        <v>4356</v>
      </c>
      <c r="BQ417" s="69">
        <v>4815</v>
      </c>
      <c r="BR417" s="69">
        <v>13977</v>
      </c>
      <c r="BS417" s="69">
        <v>14372</v>
      </c>
      <c r="BT417" s="69">
        <v>2973</v>
      </c>
      <c r="BU417" s="69">
        <v>3392</v>
      </c>
      <c r="BV417" s="69">
        <v>5010</v>
      </c>
      <c r="BW417" s="69">
        <v>2698</v>
      </c>
      <c r="BX417" s="69">
        <v>2998</v>
      </c>
      <c r="BY417" s="69">
        <v>19976</v>
      </c>
      <c r="BZ417" s="69">
        <v>11403</v>
      </c>
      <c r="CA417" s="69">
        <v>12103</v>
      </c>
      <c r="CB417" s="69">
        <v>1382</v>
      </c>
      <c r="CC417" s="69">
        <v>11884</v>
      </c>
      <c r="CD417" s="69">
        <v>3251</v>
      </c>
      <c r="CE417" s="69">
        <v>3243</v>
      </c>
      <c r="CF417" s="69">
        <v>6982</v>
      </c>
      <c r="CG417" s="69">
        <v>5831</v>
      </c>
      <c r="CH417" s="69">
        <v>9893</v>
      </c>
      <c r="CI417" s="69">
        <v>1745</v>
      </c>
      <c r="CJ417" s="69">
        <v>15045</v>
      </c>
      <c r="CK417" s="69">
        <v>12951</v>
      </c>
      <c r="CL417" s="69">
        <v>4395</v>
      </c>
      <c r="CM417" s="69">
        <v>9099</v>
      </c>
      <c r="CN417" s="69">
        <v>2646</v>
      </c>
      <c r="CO417" s="69">
        <v>917</v>
      </c>
      <c r="CP417" s="69">
        <v>8087</v>
      </c>
      <c r="CQ417" s="69">
        <v>2045</v>
      </c>
      <c r="CR417" s="69">
        <v>11711</v>
      </c>
      <c r="CS417" s="69">
        <v>2406</v>
      </c>
      <c r="CT417" s="69">
        <v>2990</v>
      </c>
      <c r="CU417" s="69">
        <v>4205</v>
      </c>
      <c r="CV417" s="69">
        <v>2960</v>
      </c>
      <c r="CW417" s="69">
        <v>3687</v>
      </c>
      <c r="CX417" s="69">
        <v>5991</v>
      </c>
      <c r="CY417" s="69">
        <v>2109</v>
      </c>
      <c r="CZ417" s="69">
        <v>2074</v>
      </c>
      <c r="DA417" s="69">
        <v>7778</v>
      </c>
      <c r="DB417" s="69">
        <v>3877</v>
      </c>
      <c r="DC417" s="69">
        <v>6657</v>
      </c>
      <c r="DD417" s="69">
        <v>10575</v>
      </c>
      <c r="DE417" s="69">
        <v>1770</v>
      </c>
      <c r="DF417" s="69">
        <v>2465</v>
      </c>
      <c r="DG417" s="69">
        <v>1207</v>
      </c>
      <c r="DH417" s="69">
        <v>8164</v>
      </c>
      <c r="DI417" s="69">
        <v>4826</v>
      </c>
      <c r="DJ417" s="69">
        <v>9312</v>
      </c>
      <c r="DK417" s="69">
        <v>5117</v>
      </c>
      <c r="DL417" s="69">
        <v>8309</v>
      </c>
      <c r="DM417" s="69">
        <v>8245</v>
      </c>
      <c r="DN417" s="69">
        <v>22396</v>
      </c>
      <c r="DO417" s="69">
        <v>4050</v>
      </c>
      <c r="DP417" s="69">
        <v>42287</v>
      </c>
      <c r="DQ417" s="69">
        <v>8938</v>
      </c>
      <c r="DR417" s="69">
        <v>16628</v>
      </c>
      <c r="DS417" s="69">
        <v>22580</v>
      </c>
      <c r="DT417" s="69">
        <v>39908</v>
      </c>
      <c r="DU417" s="69">
        <v>1701</v>
      </c>
      <c r="DV417" s="69">
        <v>7784</v>
      </c>
      <c r="DW417" s="69">
        <v>5552</v>
      </c>
      <c r="DX417" s="69">
        <v>7404</v>
      </c>
      <c r="DY417" s="69">
        <v>10459</v>
      </c>
      <c r="DZ417" s="69">
        <v>6271</v>
      </c>
      <c r="EA417" s="69">
        <v>9336</v>
      </c>
      <c r="EB417" s="69">
        <v>1745</v>
      </c>
      <c r="EC417" s="69">
        <v>2116</v>
      </c>
      <c r="ED417" s="69">
        <v>879</v>
      </c>
      <c r="EE417" s="69">
        <v>4390</v>
      </c>
      <c r="EF417" s="69">
        <v>1426</v>
      </c>
      <c r="EG417" s="69">
        <v>1950</v>
      </c>
      <c r="EH417" s="69">
        <v>1707</v>
      </c>
      <c r="EI417" s="69">
        <v>1214</v>
      </c>
      <c r="EJ417" s="69">
        <v>2346</v>
      </c>
      <c r="EK417" s="69">
        <v>2489</v>
      </c>
      <c r="EL417" s="69">
        <v>4748</v>
      </c>
      <c r="EM417" s="69">
        <v>4867</v>
      </c>
      <c r="EN417" s="69">
        <v>4519</v>
      </c>
      <c r="EO417" s="69">
        <v>2716</v>
      </c>
      <c r="EP417" s="69">
        <v>3102</v>
      </c>
      <c r="EQ417" s="69">
        <v>4596</v>
      </c>
      <c r="ER417" s="69">
        <v>6480</v>
      </c>
      <c r="ES417" s="69">
        <v>1379</v>
      </c>
      <c r="ET417" s="69">
        <v>3932</v>
      </c>
      <c r="EU417" s="69">
        <v>16694</v>
      </c>
      <c r="EV417" s="69">
        <v>33762</v>
      </c>
      <c r="EW417" s="69">
        <v>6161</v>
      </c>
      <c r="EX417" s="69">
        <v>3178</v>
      </c>
      <c r="EY417" s="69">
        <v>2148</v>
      </c>
      <c r="EZ417" s="69">
        <v>624</v>
      </c>
      <c r="FA417" s="69">
        <v>2404</v>
      </c>
      <c r="FB417" s="69">
        <v>6424</v>
      </c>
      <c r="FC417" s="69">
        <v>4462</v>
      </c>
      <c r="FD417" s="69">
        <v>8289</v>
      </c>
      <c r="FE417" s="69">
        <v>4403</v>
      </c>
      <c r="FF417" s="69">
        <v>7957</v>
      </c>
      <c r="FG417" s="69">
        <v>12983</v>
      </c>
      <c r="FH417" s="69">
        <v>5671</v>
      </c>
      <c r="FI417" s="69">
        <v>50757</v>
      </c>
      <c r="FJ417" s="69">
        <v>20707</v>
      </c>
      <c r="FK417" s="69">
        <v>17276</v>
      </c>
      <c r="FL417" s="69">
        <v>10502</v>
      </c>
      <c r="FM417" s="69">
        <v>3077</v>
      </c>
      <c r="FN417" s="69">
        <v>4157</v>
      </c>
      <c r="FO417" s="69">
        <v>10309</v>
      </c>
      <c r="FP417" s="69">
        <v>2231</v>
      </c>
      <c r="FQ417" s="69">
        <v>2872</v>
      </c>
      <c r="FR417" s="69">
        <v>2473</v>
      </c>
      <c r="FS417" s="69">
        <v>2020</v>
      </c>
      <c r="FT417" s="69">
        <v>4944</v>
      </c>
      <c r="FU417" s="69">
        <v>2861</v>
      </c>
      <c r="FV417" s="69">
        <v>1514</v>
      </c>
      <c r="FW417" s="69">
        <v>1468</v>
      </c>
      <c r="FX417" s="69">
        <v>743</v>
      </c>
      <c r="FY417" s="69">
        <v>2470</v>
      </c>
      <c r="FZ417" s="69">
        <v>5648</v>
      </c>
      <c r="GA417" s="69">
        <v>2705</v>
      </c>
      <c r="GB417" s="69">
        <v>24018</v>
      </c>
      <c r="GC417" s="69">
        <v>20722</v>
      </c>
      <c r="GD417" s="69">
        <v>2565</v>
      </c>
      <c r="GE417" s="69">
        <v>4978</v>
      </c>
      <c r="GF417" s="69">
        <v>3146</v>
      </c>
      <c r="GG417" s="69">
        <v>2910</v>
      </c>
      <c r="GH417" s="69">
        <v>3852</v>
      </c>
      <c r="GI417" s="69">
        <v>890</v>
      </c>
      <c r="GJ417" s="69">
        <v>1037</v>
      </c>
      <c r="GK417" s="69">
        <v>4650</v>
      </c>
      <c r="GL417" s="69">
        <v>12283</v>
      </c>
      <c r="GM417" s="69">
        <v>5003</v>
      </c>
      <c r="GN417" s="69">
        <v>3680</v>
      </c>
      <c r="GO417" s="69">
        <v>3295</v>
      </c>
      <c r="GP417" s="69">
        <v>2188</v>
      </c>
      <c r="GQ417" s="69">
        <v>1821</v>
      </c>
      <c r="GR417" s="69">
        <v>4165</v>
      </c>
      <c r="GS417" s="69">
        <v>3102</v>
      </c>
      <c r="GT417" s="69">
        <v>7635</v>
      </c>
      <c r="GU417" s="69">
        <v>7438</v>
      </c>
      <c r="GV417" s="69">
        <v>8195</v>
      </c>
      <c r="GW417" s="69">
        <v>4579</v>
      </c>
      <c r="GX417" s="69">
        <v>5237</v>
      </c>
      <c r="GY417" s="69">
        <v>6837</v>
      </c>
      <c r="GZ417" s="69">
        <v>1542</v>
      </c>
      <c r="HA417" s="69">
        <v>11762</v>
      </c>
      <c r="HB417" s="69">
        <v>17179</v>
      </c>
      <c r="HC417" s="69">
        <v>2005</v>
      </c>
      <c r="HD417" s="69">
        <v>12978</v>
      </c>
      <c r="HE417" s="69">
        <v>7593</v>
      </c>
      <c r="HF417" s="69">
        <v>8290</v>
      </c>
      <c r="HG417" s="69">
        <v>2572</v>
      </c>
      <c r="HH417" s="69">
        <v>3919</v>
      </c>
      <c r="HI417" s="69">
        <v>4528</v>
      </c>
      <c r="HJ417" s="69">
        <v>4777</v>
      </c>
      <c r="HK417" s="69">
        <v>10585</v>
      </c>
      <c r="HL417" s="69">
        <v>9832</v>
      </c>
      <c r="HM417" s="69">
        <v>4871</v>
      </c>
      <c r="HN417" s="69">
        <v>3853</v>
      </c>
      <c r="HO417" s="69">
        <v>24079</v>
      </c>
      <c r="HP417" s="69">
        <v>1718</v>
      </c>
      <c r="HQ417" s="69">
        <v>4830</v>
      </c>
      <c r="HR417" s="69">
        <v>2045</v>
      </c>
      <c r="HS417" s="69">
        <v>2719</v>
      </c>
      <c r="HT417" s="69">
        <v>1193</v>
      </c>
      <c r="HU417" s="69">
        <v>3410</v>
      </c>
      <c r="HV417" s="69">
        <v>7133</v>
      </c>
      <c r="HW417" s="69">
        <v>2852</v>
      </c>
      <c r="HX417" s="69">
        <v>1685</v>
      </c>
      <c r="HY417" s="69">
        <v>15405</v>
      </c>
      <c r="HZ417" s="69">
        <v>8826</v>
      </c>
      <c r="IA417" s="69">
        <v>12949</v>
      </c>
      <c r="IB417" s="69">
        <v>6311</v>
      </c>
      <c r="IC417" s="69">
        <v>1703</v>
      </c>
      <c r="ID417" s="69">
        <v>4367</v>
      </c>
      <c r="IE417" s="69">
        <v>1635</v>
      </c>
      <c r="IF417" s="69">
        <v>35913</v>
      </c>
      <c r="IG417" s="69">
        <v>2383</v>
      </c>
      <c r="IH417" s="69">
        <v>142534</v>
      </c>
      <c r="II417" s="69">
        <v>2908</v>
      </c>
      <c r="IJ417" s="69">
        <v>4018</v>
      </c>
      <c r="IK417" s="69">
        <v>8368</v>
      </c>
      <c r="IL417" s="69">
        <v>27130</v>
      </c>
      <c r="IM417" s="69">
        <v>3035</v>
      </c>
      <c r="IN417" s="69">
        <v>3806</v>
      </c>
      <c r="IO417" s="69">
        <v>14880</v>
      </c>
      <c r="IP417" s="69">
        <v>29323</v>
      </c>
      <c r="IQ417" s="69">
        <v>17961</v>
      </c>
      <c r="IR417" s="69">
        <v>4401</v>
      </c>
      <c r="IS417" s="69">
        <v>7620</v>
      </c>
      <c r="IT417" s="69">
        <v>85835</v>
      </c>
      <c r="IU417" s="69">
        <v>8086</v>
      </c>
      <c r="IV417" s="69">
        <v>18950</v>
      </c>
      <c r="IW417" s="69">
        <v>9922</v>
      </c>
      <c r="IX417" s="69">
        <v>5120</v>
      </c>
      <c r="IY417" s="69">
        <v>8001</v>
      </c>
      <c r="IZ417" s="69">
        <v>4042</v>
      </c>
      <c r="JA417" s="69">
        <v>19663</v>
      </c>
      <c r="JB417" s="69">
        <v>17862</v>
      </c>
      <c r="JC417" s="69">
        <v>1219</v>
      </c>
      <c r="JD417" s="69">
        <v>13073</v>
      </c>
      <c r="JE417" s="69">
        <v>10947</v>
      </c>
      <c r="JF417" s="69">
        <v>5418</v>
      </c>
      <c r="JG417" s="69">
        <v>1388</v>
      </c>
      <c r="JH417" s="69">
        <v>2471</v>
      </c>
      <c r="JI417" s="69">
        <v>2604</v>
      </c>
      <c r="JJ417" s="69">
        <v>3266</v>
      </c>
      <c r="JK417" s="69">
        <v>27993</v>
      </c>
      <c r="JL417" s="69">
        <v>5809</v>
      </c>
      <c r="JM417" s="69">
        <v>1915</v>
      </c>
      <c r="JN417" s="69">
        <v>5528</v>
      </c>
      <c r="JO417" s="69">
        <v>51160</v>
      </c>
      <c r="JP417" s="69">
        <v>118322</v>
      </c>
      <c r="JQ417" s="69">
        <v>74490</v>
      </c>
      <c r="JR417" s="69">
        <v>98391</v>
      </c>
      <c r="JS417" s="69">
        <v>115759</v>
      </c>
      <c r="JT417" s="69">
        <v>68267</v>
      </c>
      <c r="JU417" s="69">
        <v>67519</v>
      </c>
      <c r="JV417" s="69">
        <v>38072</v>
      </c>
      <c r="JW417" s="69">
        <v>131735</v>
      </c>
      <c r="JX417" s="69">
        <v>52088</v>
      </c>
      <c r="JY417" s="69">
        <v>0</v>
      </c>
      <c r="JZ417" s="69">
        <v>126720</v>
      </c>
      <c r="KA417" s="69">
        <v>113391</v>
      </c>
      <c r="KB417" s="69">
        <v>98748</v>
      </c>
      <c r="KC417" s="69">
        <v>66586</v>
      </c>
      <c r="KD417" s="69">
        <v>51695</v>
      </c>
      <c r="KE417" s="69">
        <v>36317</v>
      </c>
      <c r="KF417" s="69">
        <v>49193</v>
      </c>
      <c r="KG417" s="69">
        <v>103004</v>
      </c>
      <c r="KH417" s="69">
        <v>87286</v>
      </c>
      <c r="KI417" s="69">
        <v>73867</v>
      </c>
      <c r="KJ417" s="69">
        <v>40651</v>
      </c>
      <c r="KK417" s="69">
        <v>13479</v>
      </c>
      <c r="KL417" s="69">
        <v>127500</v>
      </c>
      <c r="KM417" s="69">
        <v>35546</v>
      </c>
      <c r="KN417" s="69">
        <v>25161</v>
      </c>
      <c r="KO417" s="69">
        <v>54884</v>
      </c>
      <c r="KP417" s="69">
        <v>39638</v>
      </c>
      <c r="KQ417" s="69">
        <v>47050</v>
      </c>
      <c r="KR417" s="69">
        <v>20702</v>
      </c>
      <c r="KS417" s="69">
        <v>18110</v>
      </c>
      <c r="KT417" s="69">
        <v>18096</v>
      </c>
      <c r="KU417" s="69">
        <v>9322</v>
      </c>
      <c r="KV417" s="69">
        <v>134085</v>
      </c>
      <c r="KW417" s="69">
        <v>67272</v>
      </c>
      <c r="KX417" s="69">
        <v>12289</v>
      </c>
      <c r="KY417" s="69">
        <v>37662</v>
      </c>
      <c r="KZ417" s="69">
        <v>43278</v>
      </c>
      <c r="LA417" s="69">
        <v>154948</v>
      </c>
      <c r="LB417" s="69">
        <v>92170</v>
      </c>
      <c r="LC417" s="69">
        <v>13527</v>
      </c>
      <c r="LD417" s="69">
        <v>56150</v>
      </c>
      <c r="LE417" s="69">
        <v>43160</v>
      </c>
      <c r="LF417" s="69">
        <v>4640</v>
      </c>
      <c r="LG417" s="69">
        <v>191909</v>
      </c>
      <c r="LH417" s="69">
        <v>318709</v>
      </c>
      <c r="LI417" s="69">
        <v>126593</v>
      </c>
      <c r="LJ417" s="69">
        <v>105453</v>
      </c>
      <c r="LK417" s="69">
        <v>56487</v>
      </c>
      <c r="LL417" s="69">
        <v>203760</v>
      </c>
      <c r="LM417" s="69">
        <v>126928</v>
      </c>
      <c r="LN417" s="69">
        <v>12938</v>
      </c>
      <c r="LO417" s="69">
        <v>1111606</v>
      </c>
      <c r="LP417" s="69">
        <v>435756</v>
      </c>
      <c r="LQ417" s="69">
        <v>395286</v>
      </c>
      <c r="LR417" s="69">
        <v>24212</v>
      </c>
      <c r="LS417" s="69">
        <v>29864</v>
      </c>
      <c r="LT417" s="69">
        <v>12614</v>
      </c>
      <c r="LU417" s="69">
        <v>96378</v>
      </c>
      <c r="LV417" s="69">
        <v>206906</v>
      </c>
      <c r="LW417" s="69">
        <v>97090</v>
      </c>
      <c r="LX417" s="69">
        <v>117342</v>
      </c>
      <c r="LY417" s="69">
        <v>34593</v>
      </c>
      <c r="LZ417" s="69">
        <v>124361</v>
      </c>
      <c r="MA417" s="69">
        <v>169610</v>
      </c>
      <c r="MB417" s="69">
        <v>126044</v>
      </c>
      <c r="MC417" s="69">
        <v>29722</v>
      </c>
      <c r="MD417" s="69">
        <v>95331</v>
      </c>
      <c r="ME417" s="69">
        <v>70617</v>
      </c>
      <c r="MF417" s="69">
        <v>19897</v>
      </c>
      <c r="MG417" s="69">
        <v>6486</v>
      </c>
      <c r="MH417" s="69">
        <v>20149</v>
      </c>
      <c r="MI417" s="69">
        <v>53159</v>
      </c>
      <c r="MJ417" s="69">
        <v>300981</v>
      </c>
      <c r="MK417" s="69">
        <v>190374</v>
      </c>
      <c r="ML417" s="69">
        <v>82256</v>
      </c>
      <c r="MM417" s="69">
        <v>27555</v>
      </c>
      <c r="MN417" s="69">
        <v>13747</v>
      </c>
      <c r="MO417" s="69">
        <v>38498</v>
      </c>
      <c r="MP417" s="69">
        <v>18385</v>
      </c>
      <c r="MQ417" s="69">
        <v>33126</v>
      </c>
      <c r="MR417" s="69">
        <v>22546</v>
      </c>
      <c r="MS417" s="69">
        <v>41277</v>
      </c>
      <c r="MT417" s="69">
        <v>28565</v>
      </c>
      <c r="MU417" s="69">
        <v>152497</v>
      </c>
      <c r="MV417" s="69">
        <v>32083</v>
      </c>
      <c r="MW417" s="69">
        <v>282543</v>
      </c>
      <c r="MX417" s="69">
        <v>70669</v>
      </c>
      <c r="MY417" s="69">
        <v>59307</v>
      </c>
      <c r="MZ417" s="69">
        <v>56566</v>
      </c>
      <c r="NA417" s="69">
        <v>33805</v>
      </c>
      <c r="NB417" s="69">
        <v>50198</v>
      </c>
      <c r="NC417" s="69">
        <v>19310</v>
      </c>
      <c r="ND417" s="69">
        <v>398810</v>
      </c>
      <c r="NE417" s="69">
        <v>97340</v>
      </c>
      <c r="NF417" s="69">
        <v>26345</v>
      </c>
      <c r="NG417" s="69">
        <v>48999</v>
      </c>
      <c r="NH417" s="69">
        <v>28465</v>
      </c>
      <c r="NI417" s="69">
        <v>17808</v>
      </c>
      <c r="NJ417" s="69">
        <v>13104</v>
      </c>
      <c r="NK417" s="69">
        <v>24073</v>
      </c>
      <c r="NL417" s="69">
        <v>30052</v>
      </c>
      <c r="NM417" s="69">
        <v>20434</v>
      </c>
      <c r="NN417" s="69">
        <v>8344</v>
      </c>
      <c r="NO417" s="69">
        <v>9278</v>
      </c>
      <c r="NP417" s="69">
        <v>18760</v>
      </c>
      <c r="NQ417" s="69">
        <v>34596</v>
      </c>
      <c r="NR417" s="69">
        <v>110319</v>
      </c>
      <c r="NS417" s="69">
        <v>143328</v>
      </c>
      <c r="NT417" s="69">
        <v>94973</v>
      </c>
      <c r="NU417" s="69">
        <v>47172</v>
      </c>
      <c r="NV417" s="69">
        <v>64168</v>
      </c>
      <c r="NW417" s="69">
        <v>13681</v>
      </c>
      <c r="NX417" s="69">
        <v>20603</v>
      </c>
      <c r="NY417" s="69">
        <v>15078</v>
      </c>
      <c r="NZ417" s="69">
        <v>46819</v>
      </c>
      <c r="OA417" s="69">
        <v>11735</v>
      </c>
      <c r="OB417" s="69">
        <v>16196</v>
      </c>
      <c r="OC417" s="69">
        <v>34235</v>
      </c>
      <c r="OD417" s="69">
        <v>21646</v>
      </c>
      <c r="OE417" s="69">
        <v>29800</v>
      </c>
      <c r="OF417" s="69">
        <v>46534</v>
      </c>
      <c r="OG417" s="69">
        <v>17330</v>
      </c>
      <c r="OH417" s="69">
        <v>407610</v>
      </c>
      <c r="OI417" s="69">
        <v>256052</v>
      </c>
      <c r="OJ417" s="69">
        <v>35965</v>
      </c>
      <c r="OK417" s="69">
        <v>5666</v>
      </c>
      <c r="OL417" s="69">
        <v>13716</v>
      </c>
      <c r="OM417" s="69">
        <v>694049</v>
      </c>
      <c r="ON417" s="69">
        <v>132120</v>
      </c>
      <c r="OO417" s="69">
        <v>499310</v>
      </c>
      <c r="OP417" s="69">
        <v>-12008</v>
      </c>
      <c r="OQ417" s="69">
        <v>27332</v>
      </c>
      <c r="OR417" s="70">
        <v>122195</v>
      </c>
      <c r="OS417" s="71">
        <v>15624175</v>
      </c>
      <c r="OT417" s="72"/>
      <c r="OU417" s="72"/>
      <c r="OV417" s="72"/>
      <c r="OW417" s="72"/>
      <c r="OX417" s="72"/>
      <c r="OY417" s="72"/>
      <c r="OZ417" s="72"/>
      <c r="PA417" s="72"/>
      <c r="PB417" s="72"/>
      <c r="PC417" s="72"/>
      <c r="PD417" s="72"/>
      <c r="PE417" s="72"/>
      <c r="PF417" s="72"/>
      <c r="PG417" s="72"/>
      <c r="PH417" s="72"/>
      <c r="PI417" s="72"/>
      <c r="PJ417" s="72"/>
      <c r="PK417" s="72"/>
      <c r="PL417" s="72"/>
      <c r="PM417" s="72"/>
    </row>
    <row r="418" spans="1:429" ht="12.75" customHeight="1" thickBot="1" x14ac:dyDescent="0.25">
      <c r="A418" s="73" t="s">
        <v>697</v>
      </c>
      <c r="B418" s="74"/>
      <c r="C418" s="75" t="s">
        <v>698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72"/>
      <c r="OU418" s="72"/>
      <c r="OV418" s="72"/>
      <c r="OW418" s="72"/>
      <c r="OX418" s="72"/>
      <c r="OY418" s="72"/>
      <c r="OZ418" s="72"/>
      <c r="PA418" s="72"/>
      <c r="PB418" s="72"/>
      <c r="PC418" s="72"/>
      <c r="PD418" s="72"/>
      <c r="PE418" s="72"/>
      <c r="PF418" s="72"/>
      <c r="PG418" s="72"/>
      <c r="PH418" s="72"/>
      <c r="PI418" s="72"/>
      <c r="PJ418" s="72"/>
      <c r="PK418" s="72"/>
      <c r="PL418" s="72"/>
      <c r="PM418" s="72"/>
    </row>
    <row r="419" spans="1:429" ht="12.75" customHeight="1" x14ac:dyDescent="0.2">
      <c r="A419" s="50" t="s">
        <v>699</v>
      </c>
      <c r="B419" s="57"/>
      <c r="C419" s="52" t="s">
        <v>700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72"/>
      <c r="OU419" s="72"/>
      <c r="OV419" s="72"/>
      <c r="OW419" s="72"/>
      <c r="OX419" s="72"/>
      <c r="OY419" s="72"/>
      <c r="OZ419" s="72"/>
      <c r="PA419" s="72"/>
      <c r="PB419" s="72"/>
      <c r="PC419" s="72"/>
      <c r="PD419" s="72"/>
      <c r="PE419" s="72"/>
      <c r="PF419" s="72"/>
      <c r="PG419" s="72"/>
      <c r="PH419" s="72"/>
      <c r="PI419" s="72"/>
      <c r="PJ419" s="72"/>
      <c r="PK419" s="72"/>
      <c r="PL419" s="72"/>
      <c r="PM419" s="72"/>
    </row>
    <row r="420" spans="1:429" ht="12.75" customHeight="1" thickBot="1" x14ac:dyDescent="0.25">
      <c r="A420" s="50" t="s">
        <v>701</v>
      </c>
      <c r="B420" s="57"/>
      <c r="C420" s="52" t="s">
        <v>702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72"/>
      <c r="OU420" s="72"/>
      <c r="OV420" s="72"/>
      <c r="OW420" s="72"/>
      <c r="OX420" s="72"/>
      <c r="OY420" s="72"/>
      <c r="OZ420" s="72"/>
      <c r="PA420" s="72"/>
      <c r="PB420" s="72"/>
      <c r="PC420" s="72"/>
      <c r="PD420" s="72"/>
      <c r="PE420" s="72"/>
      <c r="PF420" s="72"/>
      <c r="PG420" s="72"/>
      <c r="PH420" s="72"/>
      <c r="PI420" s="72"/>
      <c r="PJ420" s="72"/>
      <c r="PK420" s="72"/>
      <c r="PL420" s="72"/>
      <c r="PM420" s="72"/>
    </row>
    <row r="421" spans="1:429" ht="12.75" customHeight="1" thickBot="1" x14ac:dyDescent="0.25">
      <c r="A421" s="65" t="s">
        <v>703</v>
      </c>
      <c r="B421" s="66"/>
      <c r="C421" s="67" t="s">
        <v>704</v>
      </c>
      <c r="D421" s="68">
        <v>22896</v>
      </c>
      <c r="E421" s="69">
        <v>22046</v>
      </c>
      <c r="F421" s="69">
        <v>7586</v>
      </c>
      <c r="G421" s="69">
        <v>17305</v>
      </c>
      <c r="H421" s="69">
        <v>9681</v>
      </c>
      <c r="I421" s="69">
        <v>9167</v>
      </c>
      <c r="J421" s="69">
        <v>7274</v>
      </c>
      <c r="K421" s="69">
        <v>23828</v>
      </c>
      <c r="L421" s="69">
        <v>3713</v>
      </c>
      <c r="M421" s="69">
        <v>25444</v>
      </c>
      <c r="N421" s="69">
        <v>8480</v>
      </c>
      <c r="O421" s="69">
        <v>6039</v>
      </c>
      <c r="P421" s="69">
        <v>16115</v>
      </c>
      <c r="Q421" s="69">
        <v>223767</v>
      </c>
      <c r="R421" s="69">
        <v>30729</v>
      </c>
      <c r="S421" s="69">
        <v>7410</v>
      </c>
      <c r="T421" s="69">
        <v>10666</v>
      </c>
      <c r="U421" s="69">
        <v>8844</v>
      </c>
      <c r="V421" s="69">
        <v>8998</v>
      </c>
      <c r="W421" s="69">
        <v>17503</v>
      </c>
      <c r="X421" s="69">
        <v>50879</v>
      </c>
      <c r="Y421" s="69">
        <v>222694</v>
      </c>
      <c r="Z421" s="69">
        <v>48515</v>
      </c>
      <c r="AA421" s="69">
        <v>8441</v>
      </c>
      <c r="AB421" s="69">
        <v>26312</v>
      </c>
      <c r="AC421" s="69">
        <v>39567</v>
      </c>
      <c r="AD421" s="69">
        <v>75183</v>
      </c>
      <c r="AE421" s="69">
        <v>28557</v>
      </c>
      <c r="AF421" s="69">
        <v>40570</v>
      </c>
      <c r="AG421" s="69">
        <v>20412</v>
      </c>
      <c r="AH421" s="69">
        <v>76480</v>
      </c>
      <c r="AI421" s="69">
        <v>20876</v>
      </c>
      <c r="AJ421" s="69">
        <v>37062</v>
      </c>
      <c r="AK421" s="69">
        <v>58876</v>
      </c>
      <c r="AL421" s="69">
        <v>69898</v>
      </c>
      <c r="AM421" s="69">
        <v>59626</v>
      </c>
      <c r="AN421" s="69">
        <v>6535</v>
      </c>
      <c r="AO421" s="69">
        <v>5425</v>
      </c>
      <c r="AP421" s="69">
        <v>7036</v>
      </c>
      <c r="AQ421" s="69">
        <v>6756</v>
      </c>
      <c r="AR421" s="69">
        <v>3382</v>
      </c>
      <c r="AS421" s="69">
        <v>10072</v>
      </c>
      <c r="AT421" s="69">
        <v>2439</v>
      </c>
      <c r="AU421" s="69">
        <v>6978</v>
      </c>
      <c r="AV421" s="69">
        <v>2448</v>
      </c>
      <c r="AW421" s="69">
        <v>3743</v>
      </c>
      <c r="AX421" s="69">
        <v>2566</v>
      </c>
      <c r="AY421" s="69">
        <v>3196</v>
      </c>
      <c r="AZ421" s="69">
        <v>1658</v>
      </c>
      <c r="BA421" s="69">
        <v>1737</v>
      </c>
      <c r="BB421" s="69">
        <v>2330</v>
      </c>
      <c r="BC421" s="69">
        <v>2023</v>
      </c>
      <c r="BD421" s="69">
        <v>22362</v>
      </c>
      <c r="BE421" s="69">
        <v>7276</v>
      </c>
      <c r="BF421" s="69">
        <v>739</v>
      </c>
      <c r="BG421" s="69">
        <v>1480</v>
      </c>
      <c r="BH421" s="69">
        <v>5773</v>
      </c>
      <c r="BI421" s="69">
        <v>5710</v>
      </c>
      <c r="BJ421" s="69">
        <v>3081</v>
      </c>
      <c r="BK421" s="69">
        <v>5531</v>
      </c>
      <c r="BL421" s="69">
        <v>8554</v>
      </c>
      <c r="BM421" s="69">
        <v>5004</v>
      </c>
      <c r="BN421" s="69">
        <v>1955</v>
      </c>
      <c r="BO421" s="69">
        <v>4758</v>
      </c>
      <c r="BP421" s="69">
        <v>4356</v>
      </c>
      <c r="BQ421" s="69">
        <v>4830</v>
      </c>
      <c r="BR421" s="69">
        <v>14006</v>
      </c>
      <c r="BS421" s="69">
        <v>14396</v>
      </c>
      <c r="BT421" s="69">
        <v>2976</v>
      </c>
      <c r="BU421" s="69">
        <v>3394</v>
      </c>
      <c r="BV421" s="69">
        <v>5015</v>
      </c>
      <c r="BW421" s="69">
        <v>2706</v>
      </c>
      <c r="BX421" s="69">
        <v>3000</v>
      </c>
      <c r="BY421" s="69">
        <v>19982</v>
      </c>
      <c r="BZ421" s="69">
        <v>11415</v>
      </c>
      <c r="CA421" s="69">
        <v>12107</v>
      </c>
      <c r="CB421" s="69">
        <v>1392</v>
      </c>
      <c r="CC421" s="69">
        <v>11910</v>
      </c>
      <c r="CD421" s="69">
        <v>3252</v>
      </c>
      <c r="CE421" s="69">
        <v>3247</v>
      </c>
      <c r="CF421" s="69">
        <v>7085</v>
      </c>
      <c r="CG421" s="69">
        <v>5841</v>
      </c>
      <c r="CH421" s="69">
        <v>9903</v>
      </c>
      <c r="CI421" s="69">
        <v>1748</v>
      </c>
      <c r="CJ421" s="69">
        <v>15090</v>
      </c>
      <c r="CK421" s="69">
        <v>12966</v>
      </c>
      <c r="CL421" s="69">
        <v>4397</v>
      </c>
      <c r="CM421" s="69">
        <v>9114</v>
      </c>
      <c r="CN421" s="69">
        <v>2647</v>
      </c>
      <c r="CO421" s="69">
        <v>917</v>
      </c>
      <c r="CP421" s="69">
        <v>8097</v>
      </c>
      <c r="CQ421" s="69">
        <v>2052</v>
      </c>
      <c r="CR421" s="69">
        <v>11735</v>
      </c>
      <c r="CS421" s="69">
        <v>2410</v>
      </c>
      <c r="CT421" s="69">
        <v>2992</v>
      </c>
      <c r="CU421" s="69">
        <v>4206</v>
      </c>
      <c r="CV421" s="69">
        <v>2966</v>
      </c>
      <c r="CW421" s="69">
        <v>3692</v>
      </c>
      <c r="CX421" s="69">
        <v>5994</v>
      </c>
      <c r="CY421" s="69">
        <v>2111</v>
      </c>
      <c r="CZ421" s="69">
        <v>2077</v>
      </c>
      <c r="DA421" s="69">
        <v>7782</v>
      </c>
      <c r="DB421" s="69">
        <v>3883</v>
      </c>
      <c r="DC421" s="69">
        <v>6664</v>
      </c>
      <c r="DD421" s="69">
        <v>10589</v>
      </c>
      <c r="DE421" s="69">
        <v>1774</v>
      </c>
      <c r="DF421" s="69">
        <v>2469</v>
      </c>
      <c r="DG421" s="69">
        <v>1208</v>
      </c>
      <c r="DH421" s="69">
        <v>8175</v>
      </c>
      <c r="DI421" s="69">
        <v>4833</v>
      </c>
      <c r="DJ421" s="69">
        <v>9343</v>
      </c>
      <c r="DK421" s="69">
        <v>5126</v>
      </c>
      <c r="DL421" s="69">
        <v>8323</v>
      </c>
      <c r="DM421" s="69">
        <v>8267</v>
      </c>
      <c r="DN421" s="69">
        <v>22423</v>
      </c>
      <c r="DO421" s="69">
        <v>4060</v>
      </c>
      <c r="DP421" s="69">
        <v>42310</v>
      </c>
      <c r="DQ421" s="69">
        <v>8953</v>
      </c>
      <c r="DR421" s="69">
        <v>16647</v>
      </c>
      <c r="DS421" s="69">
        <v>22607</v>
      </c>
      <c r="DT421" s="69">
        <v>39925</v>
      </c>
      <c r="DU421" s="69">
        <v>1708</v>
      </c>
      <c r="DV421" s="69">
        <v>7796</v>
      </c>
      <c r="DW421" s="69">
        <v>5554</v>
      </c>
      <c r="DX421" s="69">
        <v>7415</v>
      </c>
      <c r="DY421" s="69">
        <v>10486</v>
      </c>
      <c r="DZ421" s="69">
        <v>6279</v>
      </c>
      <c r="EA421" s="69">
        <v>9352</v>
      </c>
      <c r="EB421" s="69">
        <v>1752</v>
      </c>
      <c r="EC421" s="69">
        <v>2117</v>
      </c>
      <c r="ED421" s="69">
        <v>882</v>
      </c>
      <c r="EE421" s="69">
        <v>4399</v>
      </c>
      <c r="EF421" s="69">
        <v>1434</v>
      </c>
      <c r="EG421" s="69">
        <v>1952</v>
      </c>
      <c r="EH421" s="69">
        <v>1708</v>
      </c>
      <c r="EI421" s="69">
        <v>1214</v>
      </c>
      <c r="EJ421" s="69">
        <v>2347</v>
      </c>
      <c r="EK421" s="69">
        <v>2492</v>
      </c>
      <c r="EL421" s="69">
        <v>4751</v>
      </c>
      <c r="EM421" s="69">
        <v>4878</v>
      </c>
      <c r="EN421" s="69">
        <v>4536</v>
      </c>
      <c r="EO421" s="69">
        <v>2719</v>
      </c>
      <c r="EP421" s="69">
        <v>2260</v>
      </c>
      <c r="EQ421" s="69">
        <v>4602</v>
      </c>
      <c r="ER421" s="69">
        <v>6492</v>
      </c>
      <c r="ES421" s="69">
        <v>1383</v>
      </c>
      <c r="ET421" s="69">
        <v>3941</v>
      </c>
      <c r="EU421" s="69">
        <v>16726</v>
      </c>
      <c r="EV421" s="69">
        <v>33762</v>
      </c>
      <c r="EW421" s="69">
        <v>6175</v>
      </c>
      <c r="EX421" s="69">
        <v>3185</v>
      </c>
      <c r="EY421" s="69">
        <v>2150</v>
      </c>
      <c r="EZ421" s="69">
        <v>625</v>
      </c>
      <c r="FA421" s="69">
        <v>2405</v>
      </c>
      <c r="FB421" s="69">
        <v>6436</v>
      </c>
      <c r="FC421" s="69">
        <v>4478</v>
      </c>
      <c r="FD421" s="69">
        <v>8298</v>
      </c>
      <c r="FE421" s="69">
        <v>4406</v>
      </c>
      <c r="FF421" s="69">
        <v>7962</v>
      </c>
      <c r="FG421" s="69">
        <v>13024</v>
      </c>
      <c r="FH421" s="69">
        <v>5682</v>
      </c>
      <c r="FI421" s="69">
        <v>50793</v>
      </c>
      <c r="FJ421" s="69">
        <v>20718</v>
      </c>
      <c r="FK421" s="69">
        <v>17283</v>
      </c>
      <c r="FL421" s="69">
        <v>10502</v>
      </c>
      <c r="FM421" s="69">
        <v>3077</v>
      </c>
      <c r="FN421" s="69">
        <v>4172</v>
      </c>
      <c r="FO421" s="69">
        <v>10310</v>
      </c>
      <c r="FP421" s="69">
        <v>2238</v>
      </c>
      <c r="FQ421" s="69">
        <v>2873</v>
      </c>
      <c r="FR421" s="69">
        <v>2475</v>
      </c>
      <c r="FS421" s="69">
        <v>2024</v>
      </c>
      <c r="FT421" s="69">
        <v>4945</v>
      </c>
      <c r="FU421" s="69">
        <v>2872</v>
      </c>
      <c r="FV421" s="69">
        <v>1517</v>
      </c>
      <c r="FW421" s="69">
        <v>1470</v>
      </c>
      <c r="FX421" s="69">
        <v>747</v>
      </c>
      <c r="FY421" s="69">
        <v>2473</v>
      </c>
      <c r="FZ421" s="69">
        <v>5654</v>
      </c>
      <c r="GA421" s="69">
        <v>2708</v>
      </c>
      <c r="GB421" s="69">
        <v>24033</v>
      </c>
      <c r="GC421" s="69">
        <v>20770</v>
      </c>
      <c r="GD421" s="69">
        <v>2573</v>
      </c>
      <c r="GE421" s="69">
        <v>4985</v>
      </c>
      <c r="GF421" s="69">
        <v>3147</v>
      </c>
      <c r="GG421" s="69">
        <v>2912</v>
      </c>
      <c r="GH421" s="69">
        <v>3879</v>
      </c>
      <c r="GI421" s="69">
        <v>891</v>
      </c>
      <c r="GJ421" s="69">
        <v>1038</v>
      </c>
      <c r="GK421" s="69">
        <v>4652</v>
      </c>
      <c r="GL421" s="69">
        <v>12292</v>
      </c>
      <c r="GM421" s="69">
        <v>5290</v>
      </c>
      <c r="GN421" s="69">
        <v>3895</v>
      </c>
      <c r="GO421" s="69">
        <v>3310</v>
      </c>
      <c r="GP421" s="69">
        <v>2198</v>
      </c>
      <c r="GQ421" s="69">
        <v>1835</v>
      </c>
      <c r="GR421" s="69">
        <v>4174</v>
      </c>
      <c r="GS421" s="69">
        <v>3103</v>
      </c>
      <c r="GT421" s="69">
        <v>7667</v>
      </c>
      <c r="GU421" s="69">
        <v>7456</v>
      </c>
      <c r="GV421" s="69">
        <v>8223</v>
      </c>
      <c r="GW421" s="69">
        <v>4624</v>
      </c>
      <c r="GX421" s="69">
        <v>5272</v>
      </c>
      <c r="GY421" s="69">
        <v>6985</v>
      </c>
      <c r="GZ421" s="69">
        <v>1563</v>
      </c>
      <c r="HA421" s="69">
        <v>11789</v>
      </c>
      <c r="HB421" s="69">
        <v>17283</v>
      </c>
      <c r="HC421" s="69">
        <v>2021</v>
      </c>
      <c r="HD421" s="69">
        <v>13059</v>
      </c>
      <c r="HE421" s="69">
        <v>7662</v>
      </c>
      <c r="HF421" s="69">
        <v>8372</v>
      </c>
      <c r="HG421" s="69">
        <v>2591</v>
      </c>
      <c r="HH421" s="69">
        <v>3925</v>
      </c>
      <c r="HI421" s="69">
        <v>4561</v>
      </c>
      <c r="HJ421" s="69">
        <v>4799</v>
      </c>
      <c r="HK421" s="69">
        <v>10803</v>
      </c>
      <c r="HL421" s="69">
        <v>12833</v>
      </c>
      <c r="HM421" s="69">
        <v>5584</v>
      </c>
      <c r="HN421" s="69">
        <v>7617</v>
      </c>
      <c r="HO421" s="69">
        <v>40761</v>
      </c>
      <c r="HP421" s="69">
        <v>1719</v>
      </c>
      <c r="HQ421" s="69">
        <v>4835</v>
      </c>
      <c r="HR421" s="69">
        <v>2047</v>
      </c>
      <c r="HS421" s="69">
        <v>2726</v>
      </c>
      <c r="HT421" s="69">
        <v>1197</v>
      </c>
      <c r="HU421" s="69">
        <v>3413</v>
      </c>
      <c r="HV421" s="69">
        <v>7142</v>
      </c>
      <c r="HW421" s="69">
        <v>2854</v>
      </c>
      <c r="HX421" s="69">
        <v>1686</v>
      </c>
      <c r="HY421" s="69">
        <v>15407</v>
      </c>
      <c r="HZ421" s="69">
        <v>8834</v>
      </c>
      <c r="IA421" s="69">
        <v>13000</v>
      </c>
      <c r="IB421" s="69">
        <v>6325</v>
      </c>
      <c r="IC421" s="69">
        <v>1711</v>
      </c>
      <c r="ID421" s="69">
        <v>4375</v>
      </c>
      <c r="IE421" s="69">
        <v>1642</v>
      </c>
      <c r="IF421" s="69">
        <v>35961</v>
      </c>
      <c r="IG421" s="69">
        <v>2384</v>
      </c>
      <c r="IH421" s="69">
        <v>142664</v>
      </c>
      <c r="II421" s="69">
        <v>2914</v>
      </c>
      <c r="IJ421" s="69">
        <v>4023</v>
      </c>
      <c r="IK421" s="69">
        <v>8372</v>
      </c>
      <c r="IL421" s="69">
        <v>27199</v>
      </c>
      <c r="IM421" s="69">
        <v>3058</v>
      </c>
      <c r="IN421" s="69">
        <v>3808</v>
      </c>
      <c r="IO421" s="69">
        <v>14897</v>
      </c>
      <c r="IP421" s="69">
        <v>29417</v>
      </c>
      <c r="IQ421" s="69">
        <v>17992</v>
      </c>
      <c r="IR421" s="69">
        <v>4412</v>
      </c>
      <c r="IS421" s="69">
        <v>7621</v>
      </c>
      <c r="IT421" s="69">
        <v>88665</v>
      </c>
      <c r="IU421" s="69">
        <v>8087</v>
      </c>
      <c r="IV421" s="69">
        <v>18967</v>
      </c>
      <c r="IW421" s="69">
        <v>9926</v>
      </c>
      <c r="IX421" s="69">
        <v>5123</v>
      </c>
      <c r="IY421" s="69">
        <v>8025</v>
      </c>
      <c r="IZ421" s="69">
        <v>4053</v>
      </c>
      <c r="JA421" s="69">
        <v>19718</v>
      </c>
      <c r="JB421" s="69">
        <v>18050</v>
      </c>
      <c r="JC421" s="69">
        <v>1222</v>
      </c>
      <c r="JD421" s="69">
        <v>13123</v>
      </c>
      <c r="JE421" s="69">
        <v>10962</v>
      </c>
      <c r="JF421" s="69">
        <v>5421</v>
      </c>
      <c r="JG421" s="69">
        <v>1389</v>
      </c>
      <c r="JH421" s="69">
        <v>2479</v>
      </c>
      <c r="JI421" s="69">
        <v>2608</v>
      </c>
      <c r="JJ421" s="69">
        <v>3267</v>
      </c>
      <c r="JK421" s="69">
        <v>28025</v>
      </c>
      <c r="JL421" s="69">
        <v>5884</v>
      </c>
      <c r="JM421" s="69">
        <v>1917</v>
      </c>
      <c r="JN421" s="69">
        <v>5542</v>
      </c>
      <c r="JO421" s="69">
        <v>54008</v>
      </c>
      <c r="JP421" s="69">
        <v>124303</v>
      </c>
      <c r="JQ421" s="69">
        <v>78657</v>
      </c>
      <c r="JR421" s="69">
        <v>104131</v>
      </c>
      <c r="JS421" s="69">
        <v>124200</v>
      </c>
      <c r="JT421" s="69">
        <v>69358</v>
      </c>
      <c r="JU421" s="69">
        <v>68828</v>
      </c>
      <c r="JV421" s="69">
        <v>125295</v>
      </c>
      <c r="JW421" s="69">
        <v>162933</v>
      </c>
      <c r="JX421" s="69">
        <v>52137</v>
      </c>
      <c r="JY421" s="69">
        <v>33503</v>
      </c>
      <c r="JZ421" s="69">
        <v>160964</v>
      </c>
      <c r="KA421" s="69">
        <v>131810</v>
      </c>
      <c r="KB421" s="69">
        <v>133371</v>
      </c>
      <c r="KC421" s="69">
        <v>85260</v>
      </c>
      <c r="KD421" s="69">
        <v>57638</v>
      </c>
      <c r="KE421" s="69">
        <v>49172</v>
      </c>
      <c r="KF421" s="69">
        <v>65015</v>
      </c>
      <c r="KG421" s="69">
        <v>112485</v>
      </c>
      <c r="KH421" s="69">
        <v>112700</v>
      </c>
      <c r="KI421" s="69">
        <v>87826</v>
      </c>
      <c r="KJ421" s="69">
        <v>39593</v>
      </c>
      <c r="KK421" s="69">
        <v>13117</v>
      </c>
      <c r="KL421" s="69">
        <v>128021</v>
      </c>
      <c r="KM421" s="69">
        <v>36313</v>
      </c>
      <c r="KN421" s="69">
        <v>25225</v>
      </c>
      <c r="KO421" s="69">
        <v>55009</v>
      </c>
      <c r="KP421" s="69">
        <v>39732</v>
      </c>
      <c r="KQ421" s="69">
        <v>47129</v>
      </c>
      <c r="KR421" s="69">
        <v>20752</v>
      </c>
      <c r="KS421" s="69">
        <v>18177</v>
      </c>
      <c r="KT421" s="69">
        <v>18210</v>
      </c>
      <c r="KU421" s="69">
        <v>9362</v>
      </c>
      <c r="KV421" s="69">
        <v>134853</v>
      </c>
      <c r="KW421" s="69">
        <v>70121</v>
      </c>
      <c r="KX421" s="69">
        <v>12315</v>
      </c>
      <c r="KY421" s="69">
        <v>38249</v>
      </c>
      <c r="KZ421" s="69">
        <v>43918</v>
      </c>
      <c r="LA421" s="69">
        <v>172086</v>
      </c>
      <c r="LB421" s="69">
        <v>101038</v>
      </c>
      <c r="LC421" s="69">
        <v>15084</v>
      </c>
      <c r="LD421" s="69">
        <v>56772</v>
      </c>
      <c r="LE421" s="69">
        <v>43356</v>
      </c>
      <c r="LF421" s="69">
        <v>4658</v>
      </c>
      <c r="LG421" s="69">
        <v>193443</v>
      </c>
      <c r="LH421" s="69">
        <v>317939</v>
      </c>
      <c r="LI421" s="69">
        <v>127424</v>
      </c>
      <c r="LJ421" s="69">
        <v>105603</v>
      </c>
      <c r="LK421" s="69">
        <v>59593</v>
      </c>
      <c r="LL421" s="69">
        <v>218936</v>
      </c>
      <c r="LM421" s="69">
        <v>126929</v>
      </c>
      <c r="LN421" s="69">
        <v>12938</v>
      </c>
      <c r="LO421" s="69">
        <v>1110701</v>
      </c>
      <c r="LP421" s="69">
        <v>420379</v>
      </c>
      <c r="LQ421" s="69">
        <v>394350</v>
      </c>
      <c r="LR421" s="69">
        <v>28611</v>
      </c>
      <c r="LS421" s="69">
        <v>32849</v>
      </c>
      <c r="LT421" s="69">
        <v>14890</v>
      </c>
      <c r="LU421" s="69">
        <v>96379</v>
      </c>
      <c r="LV421" s="69">
        <v>216697</v>
      </c>
      <c r="LW421" s="69">
        <v>98128</v>
      </c>
      <c r="LX421" s="69">
        <v>118987</v>
      </c>
      <c r="LY421" s="69">
        <v>35159</v>
      </c>
      <c r="LZ421" s="69">
        <v>124810</v>
      </c>
      <c r="MA421" s="69">
        <v>170068</v>
      </c>
      <c r="MB421" s="69">
        <v>126446</v>
      </c>
      <c r="MC421" s="69">
        <v>29860</v>
      </c>
      <c r="MD421" s="69">
        <v>95430</v>
      </c>
      <c r="ME421" s="69">
        <v>71509</v>
      </c>
      <c r="MF421" s="69">
        <v>20617</v>
      </c>
      <c r="MG421" s="69">
        <v>7102</v>
      </c>
      <c r="MH421" s="69">
        <v>20345</v>
      </c>
      <c r="MI421" s="69">
        <v>53374</v>
      </c>
      <c r="MJ421" s="69">
        <v>302195</v>
      </c>
      <c r="MK421" s="69">
        <v>191048</v>
      </c>
      <c r="ML421" s="69">
        <v>84539</v>
      </c>
      <c r="MM421" s="69">
        <v>27676</v>
      </c>
      <c r="MN421" s="69">
        <v>13797</v>
      </c>
      <c r="MO421" s="69">
        <v>38937</v>
      </c>
      <c r="MP421" s="69">
        <v>18538</v>
      </c>
      <c r="MQ421" s="69">
        <v>33732</v>
      </c>
      <c r="MR421" s="69">
        <v>22963</v>
      </c>
      <c r="MS421" s="69">
        <v>42701</v>
      </c>
      <c r="MT421" s="69">
        <v>28569</v>
      </c>
      <c r="MU421" s="69">
        <v>152999</v>
      </c>
      <c r="MV421" s="69">
        <v>32314</v>
      </c>
      <c r="MW421" s="69">
        <v>282901</v>
      </c>
      <c r="MX421" s="69">
        <v>70673</v>
      </c>
      <c r="MY421" s="69">
        <v>59659</v>
      </c>
      <c r="MZ421" s="69">
        <v>56690</v>
      </c>
      <c r="NA421" s="69">
        <v>33906</v>
      </c>
      <c r="NB421" s="69">
        <v>50386</v>
      </c>
      <c r="NC421" s="69">
        <v>19321</v>
      </c>
      <c r="ND421" s="69">
        <v>398067</v>
      </c>
      <c r="NE421" s="69">
        <v>99370</v>
      </c>
      <c r="NF421" s="69">
        <v>26558</v>
      </c>
      <c r="NG421" s="69">
        <v>49230</v>
      </c>
      <c r="NH421" s="69">
        <v>28801</v>
      </c>
      <c r="NI421" s="69">
        <v>17920</v>
      </c>
      <c r="NJ421" s="69">
        <v>13603</v>
      </c>
      <c r="NK421" s="69">
        <v>25464</v>
      </c>
      <c r="NL421" s="69">
        <v>31839</v>
      </c>
      <c r="NM421" s="69">
        <v>21852</v>
      </c>
      <c r="NN421" s="69">
        <v>8587</v>
      </c>
      <c r="NO421" s="69">
        <v>10928</v>
      </c>
      <c r="NP421" s="69">
        <v>20220</v>
      </c>
      <c r="NQ421" s="69">
        <v>38741</v>
      </c>
      <c r="NR421" s="69">
        <v>128605</v>
      </c>
      <c r="NS421" s="69">
        <v>160036</v>
      </c>
      <c r="NT421" s="69">
        <v>110831</v>
      </c>
      <c r="NU421" s="69">
        <v>50655</v>
      </c>
      <c r="NV421" s="69">
        <v>69265</v>
      </c>
      <c r="NW421" s="69">
        <v>13964</v>
      </c>
      <c r="NX421" s="69">
        <v>21206</v>
      </c>
      <c r="NY421" s="69">
        <v>15793</v>
      </c>
      <c r="NZ421" s="69">
        <v>47905</v>
      </c>
      <c r="OA421" s="69">
        <v>12162</v>
      </c>
      <c r="OB421" s="69">
        <v>16919</v>
      </c>
      <c r="OC421" s="69">
        <v>35197</v>
      </c>
      <c r="OD421" s="69">
        <v>21646</v>
      </c>
      <c r="OE421" s="69">
        <v>29813</v>
      </c>
      <c r="OF421" s="69">
        <v>46790</v>
      </c>
      <c r="OG421" s="69">
        <v>17330</v>
      </c>
      <c r="OH421" s="69">
        <v>407610</v>
      </c>
      <c r="OI421" s="69">
        <v>256052</v>
      </c>
      <c r="OJ421" s="69">
        <v>35965</v>
      </c>
      <c r="OK421" s="69">
        <v>5566</v>
      </c>
      <c r="OL421" s="69">
        <v>8691</v>
      </c>
      <c r="OM421" s="69">
        <v>694049</v>
      </c>
      <c r="ON421" s="69">
        <v>132120</v>
      </c>
      <c r="OO421" s="69">
        <v>499310</v>
      </c>
      <c r="OP421" s="69">
        <v>-12061</v>
      </c>
      <c r="OQ421" s="69">
        <v>27332</v>
      </c>
      <c r="OR421" s="70">
        <v>104854</v>
      </c>
      <c r="OS421" s="71">
        <v>16197007</v>
      </c>
      <c r="OT421" s="72"/>
      <c r="OU421" s="72"/>
      <c r="OV421" s="72"/>
      <c r="OW421" s="72"/>
      <c r="OX421" s="72"/>
      <c r="OY421" s="72"/>
      <c r="OZ421" s="72"/>
      <c r="PA421" s="72"/>
      <c r="PB421" s="72"/>
      <c r="PC421" s="72"/>
      <c r="PD421" s="72"/>
      <c r="PE421" s="72"/>
      <c r="PF421" s="72"/>
      <c r="PG421" s="72"/>
      <c r="PH421" s="72"/>
      <c r="PI421" s="72"/>
      <c r="PJ421" s="72"/>
      <c r="PK421" s="72"/>
      <c r="PL421" s="72"/>
      <c r="PM421" s="72"/>
    </row>
    <row r="422" spans="1:429" ht="12.75" customHeight="1" x14ac:dyDescent="0.2"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  <c r="HK422" s="76"/>
      <c r="HL422" s="76"/>
      <c r="HM422" s="76"/>
      <c r="HN422" s="76"/>
      <c r="HO422" s="76"/>
      <c r="HP422" s="76"/>
      <c r="HQ422" s="76"/>
      <c r="HR422" s="76"/>
      <c r="HS422" s="76"/>
      <c r="HT422" s="76"/>
      <c r="HU422" s="76"/>
      <c r="HV422" s="76"/>
      <c r="HW422" s="76"/>
      <c r="HX422" s="76"/>
      <c r="HY422" s="76"/>
      <c r="HZ422" s="76"/>
      <c r="IA422" s="76"/>
      <c r="IB422" s="76"/>
      <c r="IC422" s="76"/>
      <c r="ID422" s="76"/>
      <c r="IE422" s="76"/>
      <c r="IF422" s="76"/>
      <c r="IG422" s="76"/>
      <c r="IH422" s="76"/>
      <c r="II422" s="76"/>
      <c r="IJ422" s="76"/>
      <c r="IK422" s="76"/>
      <c r="IL422" s="76"/>
      <c r="IM422" s="76"/>
      <c r="IN422" s="76"/>
      <c r="IO422" s="76"/>
      <c r="IP422" s="76"/>
      <c r="IQ422" s="76"/>
      <c r="IR422" s="76"/>
      <c r="IS422" s="76"/>
      <c r="IT422" s="76"/>
      <c r="IU422" s="76"/>
      <c r="IV422" s="76"/>
      <c r="IW422" s="76"/>
      <c r="IX422" s="76"/>
      <c r="IY422" s="76"/>
      <c r="IZ422" s="76"/>
      <c r="JA422" s="76"/>
      <c r="JB422" s="76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76"/>
      <c r="JN422" s="76"/>
      <c r="JO422" s="76"/>
      <c r="JP422" s="76"/>
      <c r="JQ422" s="76"/>
      <c r="JR422" s="76"/>
      <c r="JS422" s="76"/>
      <c r="JT422" s="76"/>
      <c r="JU422" s="76"/>
      <c r="JV422" s="76"/>
      <c r="JW422" s="76"/>
      <c r="JX422" s="76"/>
      <c r="JY422" s="76"/>
      <c r="JZ422" s="76"/>
      <c r="KA422" s="76"/>
      <c r="KB422" s="76"/>
      <c r="KC422" s="76"/>
      <c r="KD422" s="76"/>
      <c r="KE422" s="76"/>
      <c r="KF422" s="76"/>
      <c r="KG422" s="76"/>
      <c r="KH422" s="76"/>
      <c r="KI422" s="76"/>
      <c r="KJ422" s="76"/>
      <c r="KK422" s="76"/>
      <c r="KL422" s="76"/>
      <c r="KM422" s="76"/>
      <c r="KN422" s="76"/>
      <c r="KO422" s="76"/>
      <c r="KP422" s="76"/>
      <c r="KQ422" s="76"/>
      <c r="KR422" s="76"/>
      <c r="KS422" s="76"/>
      <c r="KT422" s="76"/>
      <c r="KU422" s="76"/>
      <c r="KV422" s="76"/>
      <c r="KW422" s="76"/>
      <c r="KX422" s="76"/>
      <c r="KY422" s="76"/>
      <c r="KZ422" s="76"/>
      <c r="LA422" s="76"/>
      <c r="LB422" s="76"/>
      <c r="LC422" s="76"/>
      <c r="LD422" s="76"/>
      <c r="LE422" s="76"/>
      <c r="LF422" s="76"/>
      <c r="LG422" s="76"/>
      <c r="LH422" s="76"/>
      <c r="LI422" s="76"/>
      <c r="LJ422" s="76"/>
      <c r="LK422" s="76"/>
      <c r="LL422" s="76"/>
      <c r="LM422" s="76"/>
      <c r="LN422" s="76"/>
      <c r="LO422" s="76"/>
      <c r="LP422" s="76"/>
      <c r="LQ422" s="76"/>
      <c r="LR422" s="76"/>
      <c r="LS422" s="76"/>
      <c r="LT422" s="76"/>
      <c r="LU422" s="76"/>
      <c r="LV422" s="76"/>
      <c r="LW422" s="76"/>
      <c r="LX422" s="76"/>
      <c r="LY422" s="76"/>
      <c r="LZ422" s="76"/>
      <c r="MA422" s="76"/>
      <c r="MB422" s="76"/>
      <c r="MC422" s="76"/>
      <c r="MD422" s="76"/>
      <c r="ME422" s="76"/>
      <c r="MF422" s="76"/>
      <c r="MG422" s="76"/>
      <c r="MH422" s="76"/>
      <c r="MI422" s="76"/>
      <c r="MJ422" s="76"/>
      <c r="MK422" s="76"/>
      <c r="ML422" s="76"/>
      <c r="MM422" s="76"/>
      <c r="MN422" s="76"/>
      <c r="MO422" s="76"/>
      <c r="MP422" s="76"/>
      <c r="MQ422" s="76"/>
      <c r="MR422" s="76"/>
      <c r="MS422" s="76"/>
      <c r="MT422" s="76"/>
      <c r="MU422" s="76"/>
      <c r="MV422" s="76"/>
      <c r="MW422" s="76"/>
      <c r="MX422" s="76"/>
      <c r="MY422" s="76"/>
      <c r="MZ422" s="76"/>
      <c r="NA422" s="76"/>
      <c r="NB422" s="76"/>
      <c r="NC422" s="76"/>
      <c r="ND422" s="76"/>
      <c r="NE422" s="76"/>
      <c r="NF422" s="76"/>
      <c r="NG422" s="76"/>
      <c r="NH422" s="76"/>
      <c r="NI422" s="76"/>
      <c r="NJ422" s="76"/>
      <c r="NK422" s="76"/>
      <c r="NL422" s="76"/>
      <c r="NM422" s="76"/>
      <c r="NN422" s="76"/>
      <c r="NO422" s="76"/>
      <c r="NP422" s="76"/>
      <c r="NQ422" s="76"/>
      <c r="NR422" s="76"/>
      <c r="NS422" s="76"/>
      <c r="NT422" s="76"/>
      <c r="NU422" s="76"/>
      <c r="NV422" s="76"/>
      <c r="NW422" s="76"/>
      <c r="NX422" s="76"/>
      <c r="NY422" s="76"/>
      <c r="NZ422" s="76"/>
      <c r="OA422" s="76"/>
      <c r="OB422" s="76"/>
      <c r="OC422" s="76"/>
      <c r="OD422" s="76"/>
      <c r="OE422" s="76"/>
      <c r="OF422" s="76"/>
      <c r="OG422" s="76"/>
      <c r="OH422" s="76"/>
      <c r="OI422" s="76"/>
      <c r="OJ422" s="76"/>
      <c r="OK422" s="76"/>
      <c r="OL422" s="76"/>
      <c r="OM422" s="76"/>
      <c r="ON422" s="76"/>
      <c r="OO422" s="76"/>
      <c r="OP422" s="76"/>
      <c r="OQ422" s="76"/>
      <c r="OR422" s="76"/>
      <c r="OS422" s="76"/>
      <c r="OT422" s="76"/>
      <c r="OU422" s="76"/>
      <c r="OV422" s="76"/>
      <c r="OW422" s="76"/>
      <c r="OX422" s="76"/>
      <c r="OY422" s="76"/>
      <c r="OZ422" s="76"/>
      <c r="PA422" s="76"/>
      <c r="PB422" s="76"/>
      <c r="PC422" s="76"/>
      <c r="PD422" s="76"/>
      <c r="PE422" s="76"/>
      <c r="PF422" s="76"/>
      <c r="PG422" s="76"/>
      <c r="PH422" s="76"/>
      <c r="PI422" s="76"/>
      <c r="PJ422" s="76"/>
      <c r="PK422" s="76"/>
      <c r="PL422" s="76"/>
      <c r="PM422" s="76"/>
    </row>
    <row r="423" spans="1:429" ht="12.75" customHeight="1" x14ac:dyDescent="0.2">
      <c r="A423" s="77" t="s">
        <v>705</v>
      </c>
      <c r="B423" s="77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  <c r="HK423" s="76"/>
      <c r="HL423" s="76"/>
      <c r="HM423" s="76"/>
      <c r="HN423" s="76"/>
      <c r="HO423" s="76"/>
      <c r="HP423" s="76"/>
      <c r="HQ423" s="76"/>
      <c r="HR423" s="76"/>
      <c r="HS423" s="76"/>
      <c r="HT423" s="76"/>
      <c r="HU423" s="76"/>
      <c r="HV423" s="76"/>
      <c r="HW423" s="76"/>
      <c r="HX423" s="76"/>
      <c r="HY423" s="76"/>
      <c r="HZ423" s="76"/>
      <c r="IA423" s="76"/>
      <c r="IB423" s="76"/>
      <c r="IC423" s="76"/>
      <c r="ID423" s="76"/>
      <c r="IE423" s="76"/>
      <c r="IF423" s="76"/>
      <c r="IG423" s="76"/>
      <c r="IH423" s="76"/>
      <c r="II423" s="76"/>
      <c r="IJ423" s="76"/>
      <c r="IK423" s="76"/>
      <c r="IL423" s="76"/>
      <c r="IM423" s="76"/>
      <c r="IN423" s="76"/>
      <c r="IO423" s="76"/>
      <c r="IP423" s="76"/>
      <c r="IQ423" s="76"/>
      <c r="IR423" s="76"/>
      <c r="IS423" s="76"/>
      <c r="IT423" s="76"/>
      <c r="IU423" s="76"/>
      <c r="IV423" s="76"/>
      <c r="IW423" s="76"/>
      <c r="IX423" s="76"/>
      <c r="IY423" s="76"/>
      <c r="IZ423" s="76"/>
      <c r="JA423" s="76"/>
      <c r="JB423" s="76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76"/>
      <c r="JN423" s="76"/>
      <c r="JO423" s="76"/>
      <c r="JP423" s="76"/>
      <c r="JQ423" s="76"/>
      <c r="JR423" s="76"/>
      <c r="JS423" s="76"/>
      <c r="JT423" s="76"/>
      <c r="JU423" s="76"/>
      <c r="JV423" s="76"/>
      <c r="JW423" s="76"/>
      <c r="JX423" s="76"/>
      <c r="JY423" s="76"/>
      <c r="JZ423" s="76"/>
      <c r="KA423" s="76"/>
      <c r="KB423" s="76"/>
      <c r="KC423" s="76"/>
      <c r="KD423" s="76"/>
      <c r="KE423" s="76"/>
      <c r="KF423" s="76"/>
      <c r="KG423" s="76"/>
      <c r="KH423" s="76"/>
      <c r="KI423" s="76"/>
      <c r="KJ423" s="76"/>
      <c r="KK423" s="76"/>
      <c r="KL423" s="76"/>
      <c r="KM423" s="76"/>
      <c r="KN423" s="76"/>
      <c r="KO423" s="76"/>
      <c r="KP423" s="76"/>
      <c r="KQ423" s="76"/>
      <c r="KR423" s="76"/>
      <c r="KS423" s="76"/>
      <c r="KT423" s="76"/>
      <c r="KU423" s="76"/>
      <c r="KV423" s="76"/>
      <c r="KW423" s="76"/>
      <c r="KX423" s="76"/>
      <c r="KY423" s="76"/>
      <c r="KZ423" s="76"/>
      <c r="LA423" s="76"/>
      <c r="LB423" s="76"/>
      <c r="LC423" s="76"/>
      <c r="LD423" s="76"/>
      <c r="LE423" s="76"/>
      <c r="LF423" s="76"/>
      <c r="LG423" s="76"/>
      <c r="LH423" s="76"/>
      <c r="LI423" s="76"/>
      <c r="LJ423" s="76"/>
      <c r="LK423" s="76"/>
      <c r="LL423" s="76"/>
      <c r="LM423" s="76"/>
      <c r="LN423" s="76"/>
      <c r="LO423" s="76"/>
      <c r="LP423" s="76"/>
      <c r="LQ423" s="76"/>
      <c r="LR423" s="76"/>
      <c r="LS423" s="76"/>
      <c r="LT423" s="76"/>
      <c r="LU423" s="76"/>
      <c r="LV423" s="76"/>
      <c r="LW423" s="76"/>
      <c r="LX423" s="76"/>
      <c r="LY423" s="76"/>
      <c r="LZ423" s="76"/>
      <c r="MA423" s="76"/>
      <c r="MB423" s="76"/>
      <c r="MC423" s="76"/>
      <c r="MD423" s="76"/>
      <c r="ME423" s="76"/>
      <c r="MF423" s="76"/>
      <c r="MG423" s="76"/>
      <c r="MH423" s="76"/>
      <c r="MI423" s="76"/>
      <c r="MJ423" s="76"/>
      <c r="MK423" s="76"/>
      <c r="ML423" s="76"/>
      <c r="MM423" s="76"/>
      <c r="MN423" s="76"/>
      <c r="MO423" s="76"/>
      <c r="MP423" s="76"/>
      <c r="MQ423" s="76"/>
      <c r="MR423" s="76"/>
      <c r="MS423" s="76"/>
      <c r="MT423" s="76"/>
      <c r="MU423" s="76"/>
      <c r="MV423" s="76"/>
      <c r="MW423" s="76"/>
      <c r="MX423" s="76"/>
      <c r="MY423" s="76"/>
      <c r="MZ423" s="76"/>
      <c r="NA423" s="76"/>
      <c r="NB423" s="76"/>
      <c r="NC423" s="76"/>
      <c r="ND423" s="76"/>
      <c r="NE423" s="76"/>
      <c r="NF423" s="76"/>
      <c r="NG423" s="76"/>
      <c r="NH423" s="76"/>
      <c r="NI423" s="76"/>
      <c r="NJ423" s="76"/>
      <c r="NK423" s="76"/>
      <c r="NL423" s="76"/>
      <c r="NM423" s="76"/>
      <c r="NN423" s="76"/>
      <c r="NO423" s="76"/>
      <c r="NP423" s="76"/>
      <c r="NQ423" s="76"/>
      <c r="NR423" s="76"/>
      <c r="NS423" s="76"/>
      <c r="NT423" s="76"/>
      <c r="NU423" s="76"/>
      <c r="NV423" s="76"/>
      <c r="NW423" s="76"/>
      <c r="NX423" s="76"/>
      <c r="NY423" s="76"/>
      <c r="NZ423" s="76"/>
      <c r="OA423" s="76"/>
      <c r="OB423" s="76"/>
      <c r="OC423" s="76"/>
      <c r="OD423" s="76"/>
      <c r="OE423" s="76"/>
      <c r="OF423" s="76"/>
      <c r="OG423" s="76"/>
      <c r="OH423" s="76"/>
      <c r="OI423" s="76"/>
      <c r="OJ423" s="76"/>
      <c r="OK423" s="76"/>
      <c r="OL423" s="76"/>
      <c r="OM423" s="76"/>
      <c r="ON423" s="76"/>
      <c r="OO423" s="76"/>
      <c r="OP423" s="76"/>
      <c r="OQ423" s="76"/>
      <c r="OR423" s="76"/>
      <c r="OS423" s="76"/>
      <c r="OT423" s="76"/>
      <c r="OU423" s="76"/>
      <c r="OV423" s="76"/>
      <c r="OW423" s="76"/>
      <c r="OX423" s="76"/>
      <c r="OY423" s="76"/>
      <c r="OZ423" s="76"/>
      <c r="PA423" s="76"/>
      <c r="PB423" s="76"/>
      <c r="PC423" s="76"/>
      <c r="PD423" s="76"/>
      <c r="PE423" s="76"/>
      <c r="PF423" s="76"/>
      <c r="PG423" s="76"/>
      <c r="PH423" s="76"/>
      <c r="PI423" s="76"/>
      <c r="PJ423" s="76"/>
      <c r="PK423" s="76"/>
      <c r="PL423" s="76"/>
      <c r="PM423" s="76"/>
    </row>
    <row r="424" spans="1:429" ht="12.75" customHeight="1" x14ac:dyDescent="0.2"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  <c r="HK424" s="76"/>
      <c r="HL424" s="76"/>
      <c r="HM424" s="76"/>
      <c r="HN424" s="76"/>
      <c r="HO424" s="76"/>
      <c r="HP424" s="76"/>
      <c r="HQ424" s="76"/>
      <c r="HR424" s="76"/>
      <c r="HS424" s="76"/>
      <c r="HT424" s="76"/>
      <c r="HU424" s="76"/>
      <c r="HV424" s="76"/>
      <c r="HW424" s="76"/>
      <c r="HX424" s="76"/>
      <c r="HY424" s="76"/>
      <c r="HZ424" s="76"/>
      <c r="IA424" s="76"/>
      <c r="IB424" s="76"/>
      <c r="IC424" s="76"/>
      <c r="ID424" s="76"/>
      <c r="IE424" s="76"/>
      <c r="IF424" s="76"/>
      <c r="IG424" s="76"/>
      <c r="IH424" s="76"/>
      <c r="II424" s="76"/>
      <c r="IJ424" s="76"/>
      <c r="IK424" s="76"/>
      <c r="IL424" s="76"/>
      <c r="IM424" s="76"/>
      <c r="IN424" s="76"/>
      <c r="IO424" s="76"/>
      <c r="IP424" s="76"/>
      <c r="IQ424" s="76"/>
      <c r="IR424" s="76"/>
      <c r="IS424" s="76"/>
      <c r="IT424" s="76"/>
      <c r="IU424" s="76"/>
      <c r="IV424" s="76"/>
      <c r="IW424" s="76"/>
      <c r="IX424" s="76"/>
      <c r="IY424" s="76"/>
      <c r="IZ424" s="76"/>
      <c r="JA424" s="76"/>
      <c r="JB424" s="76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76"/>
      <c r="JN424" s="76"/>
      <c r="JO424" s="76"/>
      <c r="JP424" s="76"/>
      <c r="JQ424" s="76"/>
      <c r="JR424" s="76"/>
      <c r="JS424" s="76"/>
      <c r="JT424" s="76"/>
      <c r="JU424" s="76"/>
      <c r="JV424" s="76"/>
      <c r="JW424" s="76"/>
      <c r="JX424" s="76"/>
      <c r="JY424" s="76"/>
      <c r="JZ424" s="76"/>
      <c r="KA424" s="76"/>
      <c r="KB424" s="76"/>
      <c r="KC424" s="76"/>
      <c r="KD424" s="76"/>
      <c r="KE424" s="76"/>
      <c r="KF424" s="76"/>
      <c r="KG424" s="76"/>
      <c r="KH424" s="76"/>
      <c r="KI424" s="76"/>
      <c r="KJ424" s="76"/>
      <c r="KK424" s="76"/>
      <c r="KL424" s="76"/>
      <c r="KM424" s="76"/>
      <c r="KN424" s="76"/>
      <c r="KO424" s="76"/>
      <c r="KP424" s="76"/>
      <c r="KQ424" s="76"/>
      <c r="KR424" s="76"/>
      <c r="KS424" s="76"/>
      <c r="KT424" s="76"/>
      <c r="KU424" s="76"/>
      <c r="KV424" s="76"/>
      <c r="KW424" s="76"/>
      <c r="KX424" s="76"/>
      <c r="KY424" s="76"/>
      <c r="KZ424" s="76"/>
      <c r="LA424" s="76"/>
      <c r="LB424" s="76"/>
      <c r="LC424" s="76"/>
      <c r="LD424" s="76"/>
      <c r="LE424" s="76"/>
      <c r="LF424" s="76"/>
      <c r="LG424" s="76"/>
      <c r="LH424" s="76"/>
      <c r="LI424" s="76"/>
      <c r="LJ424" s="76"/>
      <c r="LK424" s="76"/>
      <c r="LL424" s="76"/>
      <c r="LM424" s="76"/>
      <c r="LN424" s="76"/>
      <c r="LO424" s="76"/>
      <c r="LP424" s="76"/>
      <c r="LQ424" s="76"/>
      <c r="LR424" s="76"/>
      <c r="LS424" s="76"/>
      <c r="LT424" s="76"/>
      <c r="LU424" s="76"/>
      <c r="LV424" s="76"/>
      <c r="LW424" s="76"/>
      <c r="LX424" s="76"/>
      <c r="LY424" s="76"/>
      <c r="LZ424" s="76"/>
      <c r="MA424" s="76"/>
      <c r="MB424" s="76"/>
      <c r="MC424" s="76"/>
      <c r="MD424" s="76"/>
      <c r="ME424" s="76"/>
      <c r="MF424" s="76"/>
      <c r="MG424" s="76"/>
      <c r="MH424" s="76"/>
      <c r="MI424" s="76"/>
      <c r="MJ424" s="76"/>
      <c r="MK424" s="76"/>
      <c r="ML424" s="76"/>
      <c r="MM424" s="76"/>
      <c r="MN424" s="76"/>
      <c r="MO424" s="76"/>
      <c r="MP424" s="76"/>
      <c r="MQ424" s="76"/>
      <c r="MR424" s="76"/>
      <c r="MS424" s="76"/>
      <c r="MT424" s="76"/>
      <c r="MU424" s="76"/>
      <c r="MV424" s="76"/>
      <c r="MW424" s="76"/>
      <c r="MX424" s="76"/>
      <c r="MY424" s="76"/>
      <c r="MZ424" s="76"/>
      <c r="NA424" s="76"/>
      <c r="NB424" s="76"/>
      <c r="NC424" s="76"/>
      <c r="ND424" s="76"/>
      <c r="NE424" s="76"/>
      <c r="NF424" s="76"/>
      <c r="NG424" s="76"/>
      <c r="NH424" s="76"/>
      <c r="NI424" s="76"/>
      <c r="NJ424" s="76"/>
      <c r="NK424" s="76"/>
      <c r="NL424" s="76"/>
      <c r="NM424" s="76"/>
      <c r="NN424" s="76"/>
      <c r="NO424" s="76"/>
      <c r="NP424" s="76"/>
      <c r="NQ424" s="76"/>
      <c r="NR424" s="76"/>
      <c r="NS424" s="76"/>
      <c r="NT424" s="76"/>
      <c r="NU424" s="76"/>
      <c r="NV424" s="76"/>
      <c r="NW424" s="76"/>
      <c r="NX424" s="76"/>
      <c r="NY424" s="76"/>
      <c r="NZ424" s="76"/>
      <c r="OA424" s="76"/>
      <c r="OB424" s="76"/>
      <c r="OC424" s="76"/>
      <c r="OD424" s="76"/>
      <c r="OE424" s="76"/>
      <c r="OF424" s="76"/>
      <c r="OG424" s="76"/>
      <c r="OH424" s="76"/>
      <c r="OI424" s="76"/>
      <c r="OJ424" s="76"/>
      <c r="OK424" s="76"/>
      <c r="OL424" s="76"/>
      <c r="OM424" s="76"/>
      <c r="ON424" s="76"/>
      <c r="OO424" s="76"/>
      <c r="OP424" s="76"/>
      <c r="OQ424" s="76"/>
      <c r="OR424" s="76"/>
      <c r="OS424" s="76"/>
      <c r="OT424" s="76"/>
      <c r="OU424" s="76"/>
      <c r="OV424" s="76"/>
      <c r="OW424" s="76"/>
      <c r="OX424" s="76"/>
      <c r="OY424" s="76"/>
      <c r="OZ424" s="76"/>
      <c r="PA424" s="76"/>
      <c r="PB424" s="76"/>
      <c r="PC424" s="76"/>
      <c r="PD424" s="76"/>
      <c r="PE424" s="76"/>
      <c r="PF424" s="76"/>
      <c r="PG424" s="76"/>
      <c r="PH424" s="76"/>
      <c r="PI424" s="76"/>
      <c r="PJ424" s="76"/>
      <c r="PK424" s="76"/>
      <c r="PL424" s="76"/>
      <c r="PM424" s="76"/>
    </row>
    <row r="425" spans="1:429" ht="12.75" customHeight="1" x14ac:dyDescent="0.2"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  <c r="HK425" s="76"/>
      <c r="HL425" s="76"/>
      <c r="HM425" s="76"/>
      <c r="HN425" s="76"/>
      <c r="HO425" s="76"/>
      <c r="HP425" s="76"/>
      <c r="HQ425" s="76"/>
      <c r="HR425" s="76"/>
      <c r="HS425" s="76"/>
      <c r="HT425" s="76"/>
      <c r="HU425" s="76"/>
      <c r="HV425" s="76"/>
      <c r="HW425" s="76"/>
      <c r="HX425" s="76"/>
      <c r="HY425" s="76"/>
      <c r="HZ425" s="76"/>
      <c r="IA425" s="76"/>
      <c r="IB425" s="76"/>
      <c r="IC425" s="76"/>
      <c r="ID425" s="76"/>
      <c r="IE425" s="76"/>
      <c r="IF425" s="76"/>
      <c r="IG425" s="76"/>
      <c r="IH425" s="76"/>
      <c r="II425" s="76"/>
      <c r="IJ425" s="76"/>
      <c r="IK425" s="76"/>
      <c r="IL425" s="76"/>
      <c r="IM425" s="76"/>
      <c r="IN425" s="76"/>
      <c r="IO425" s="76"/>
      <c r="IP425" s="76"/>
      <c r="IQ425" s="76"/>
      <c r="IR425" s="76"/>
      <c r="IS425" s="76"/>
      <c r="IT425" s="76"/>
      <c r="IU425" s="76"/>
      <c r="IV425" s="76"/>
      <c r="IW425" s="76"/>
      <c r="IX425" s="76"/>
      <c r="IY425" s="76"/>
      <c r="IZ425" s="76"/>
      <c r="JA425" s="76"/>
      <c r="JB425" s="76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76"/>
      <c r="JN425" s="76"/>
      <c r="JO425" s="76"/>
      <c r="JP425" s="76"/>
      <c r="JQ425" s="76"/>
      <c r="JR425" s="76"/>
      <c r="JS425" s="76"/>
      <c r="JT425" s="76"/>
      <c r="JU425" s="76"/>
      <c r="JV425" s="76"/>
      <c r="JW425" s="76"/>
      <c r="JX425" s="76"/>
      <c r="JY425" s="76"/>
      <c r="JZ425" s="76"/>
      <c r="KA425" s="76"/>
      <c r="KB425" s="76"/>
      <c r="KC425" s="76"/>
      <c r="KD425" s="76"/>
      <c r="KE425" s="76"/>
      <c r="KF425" s="76"/>
      <c r="KG425" s="76"/>
      <c r="KH425" s="76"/>
      <c r="KI425" s="76"/>
      <c r="KJ425" s="76"/>
      <c r="KK425" s="76"/>
      <c r="KL425" s="76"/>
      <c r="KM425" s="76"/>
      <c r="KN425" s="76"/>
      <c r="KO425" s="76"/>
      <c r="KP425" s="76"/>
      <c r="KQ425" s="76"/>
      <c r="KR425" s="76"/>
      <c r="KS425" s="76"/>
      <c r="KT425" s="76"/>
      <c r="KU425" s="76"/>
      <c r="KV425" s="76"/>
      <c r="KW425" s="76"/>
      <c r="KX425" s="76"/>
      <c r="KY425" s="76"/>
      <c r="KZ425" s="76"/>
      <c r="LA425" s="76"/>
      <c r="LB425" s="76"/>
      <c r="LC425" s="76"/>
      <c r="LD425" s="76"/>
      <c r="LE425" s="76"/>
      <c r="LF425" s="76"/>
      <c r="LG425" s="76"/>
      <c r="LH425" s="76"/>
      <c r="LI425" s="76"/>
      <c r="LJ425" s="76"/>
      <c r="LK425" s="76"/>
      <c r="LL425" s="76"/>
      <c r="LM425" s="76"/>
      <c r="LN425" s="76"/>
      <c r="LO425" s="76"/>
      <c r="LP425" s="76"/>
      <c r="LQ425" s="76"/>
      <c r="LR425" s="76"/>
      <c r="LS425" s="76"/>
      <c r="LT425" s="76"/>
      <c r="LU425" s="76"/>
      <c r="LV425" s="76"/>
      <c r="LW425" s="76"/>
      <c r="LX425" s="76"/>
      <c r="LY425" s="76"/>
      <c r="LZ425" s="76"/>
      <c r="MA425" s="76"/>
      <c r="MB425" s="76"/>
      <c r="MC425" s="76"/>
      <c r="MD425" s="76"/>
      <c r="ME425" s="76"/>
      <c r="MF425" s="76"/>
      <c r="MG425" s="76"/>
      <c r="MH425" s="76"/>
      <c r="MI425" s="76"/>
      <c r="MJ425" s="76"/>
      <c r="MK425" s="76"/>
      <c r="ML425" s="76"/>
      <c r="MM425" s="76"/>
      <c r="MN425" s="76"/>
      <c r="MO425" s="76"/>
      <c r="MP425" s="76"/>
      <c r="MQ425" s="76"/>
      <c r="MR425" s="76"/>
      <c r="MS425" s="76"/>
      <c r="MT425" s="76"/>
      <c r="MU425" s="76"/>
      <c r="MV425" s="76"/>
      <c r="MW425" s="76"/>
      <c r="MX425" s="76"/>
      <c r="MY425" s="76"/>
      <c r="MZ425" s="76"/>
      <c r="NA425" s="76"/>
      <c r="NB425" s="76"/>
      <c r="NC425" s="76"/>
      <c r="ND425" s="76"/>
      <c r="NE425" s="76"/>
      <c r="NF425" s="76"/>
      <c r="NG425" s="76"/>
      <c r="NH425" s="76"/>
      <c r="NI425" s="76"/>
      <c r="NJ425" s="76"/>
      <c r="NK425" s="76"/>
      <c r="NL425" s="76"/>
      <c r="NM425" s="76"/>
      <c r="NN425" s="76"/>
      <c r="NO425" s="76"/>
      <c r="NP425" s="76"/>
      <c r="NQ425" s="76"/>
      <c r="NR425" s="76"/>
      <c r="NS425" s="76"/>
      <c r="NT425" s="76"/>
      <c r="NU425" s="76"/>
      <c r="NV425" s="76"/>
      <c r="NW425" s="76"/>
      <c r="NX425" s="76"/>
      <c r="NY425" s="76"/>
      <c r="NZ425" s="76"/>
      <c r="OA425" s="76"/>
      <c r="OB425" s="76"/>
      <c r="OC425" s="76"/>
      <c r="OD425" s="76"/>
      <c r="OE425" s="76"/>
      <c r="OF425" s="76"/>
      <c r="OG425" s="76"/>
      <c r="OH425" s="76"/>
      <c r="OI425" s="76"/>
      <c r="OJ425" s="76"/>
      <c r="OK425" s="76"/>
      <c r="OL425" s="76"/>
      <c r="OM425" s="76"/>
      <c r="ON425" s="76"/>
      <c r="OO425" s="76"/>
      <c r="OP425" s="76"/>
      <c r="OQ425" s="76"/>
      <c r="OR425" s="76"/>
      <c r="OS425" s="76"/>
      <c r="OT425" s="76"/>
      <c r="OU425" s="76"/>
      <c r="OV425" s="76"/>
      <c r="OW425" s="76"/>
      <c r="OX425" s="76"/>
      <c r="OY425" s="76"/>
      <c r="OZ425" s="76"/>
      <c r="PA425" s="76"/>
      <c r="PB425" s="76"/>
      <c r="PC425" s="76"/>
      <c r="PD425" s="76"/>
      <c r="PE425" s="76"/>
      <c r="PF425" s="76"/>
      <c r="PG425" s="76"/>
      <c r="PH425" s="76"/>
      <c r="PI425" s="76"/>
      <c r="PJ425" s="76"/>
      <c r="PK425" s="76"/>
      <c r="PL425" s="76"/>
      <c r="PM425" s="76"/>
    </row>
    <row r="426" spans="1:429" ht="12.75" customHeight="1" x14ac:dyDescent="0.2"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  <c r="HK426" s="76"/>
      <c r="HL426" s="76"/>
      <c r="HM426" s="76"/>
      <c r="HN426" s="76"/>
      <c r="HO426" s="76"/>
      <c r="HP426" s="76"/>
      <c r="HQ426" s="76"/>
      <c r="HR426" s="76"/>
      <c r="HS426" s="76"/>
      <c r="HT426" s="76"/>
      <c r="HU426" s="76"/>
      <c r="HV426" s="76"/>
      <c r="HW426" s="76"/>
      <c r="HX426" s="76"/>
      <c r="HY426" s="76"/>
      <c r="HZ426" s="76"/>
      <c r="IA426" s="76"/>
      <c r="IB426" s="76"/>
      <c r="IC426" s="76"/>
      <c r="ID426" s="76"/>
      <c r="IE426" s="76"/>
      <c r="IF426" s="76"/>
      <c r="IG426" s="76"/>
      <c r="IH426" s="76"/>
      <c r="II426" s="76"/>
      <c r="IJ426" s="76"/>
      <c r="IK426" s="76"/>
      <c r="IL426" s="76"/>
      <c r="IM426" s="76"/>
      <c r="IN426" s="76"/>
      <c r="IO426" s="76"/>
      <c r="IP426" s="76"/>
      <c r="IQ426" s="76"/>
      <c r="IR426" s="76"/>
      <c r="IS426" s="76"/>
      <c r="IT426" s="76"/>
      <c r="IU426" s="76"/>
      <c r="IV426" s="76"/>
      <c r="IW426" s="76"/>
      <c r="IX426" s="76"/>
      <c r="IY426" s="76"/>
      <c r="IZ426" s="76"/>
      <c r="JA426" s="76"/>
      <c r="JB426" s="76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76"/>
      <c r="JN426" s="76"/>
      <c r="JO426" s="76"/>
      <c r="JP426" s="76"/>
      <c r="JQ426" s="76"/>
      <c r="JR426" s="76"/>
      <c r="JS426" s="76"/>
      <c r="JT426" s="76"/>
      <c r="JU426" s="76"/>
      <c r="JV426" s="76"/>
      <c r="JW426" s="76"/>
      <c r="JX426" s="76"/>
      <c r="JY426" s="76"/>
      <c r="JZ426" s="76"/>
      <c r="KA426" s="76"/>
      <c r="KB426" s="76"/>
      <c r="KC426" s="76"/>
      <c r="KD426" s="76"/>
      <c r="KE426" s="76"/>
      <c r="KF426" s="76"/>
      <c r="KG426" s="76"/>
      <c r="KH426" s="76"/>
      <c r="KI426" s="76"/>
      <c r="KJ426" s="76"/>
      <c r="KK426" s="76"/>
      <c r="KL426" s="76"/>
      <c r="KM426" s="76"/>
      <c r="KN426" s="76"/>
      <c r="KO426" s="76"/>
      <c r="KP426" s="76"/>
      <c r="KQ426" s="76"/>
      <c r="KR426" s="76"/>
      <c r="KS426" s="76"/>
      <c r="KT426" s="76"/>
      <c r="KU426" s="76"/>
      <c r="KV426" s="76"/>
      <c r="KW426" s="76"/>
      <c r="KX426" s="76"/>
      <c r="KY426" s="76"/>
      <c r="KZ426" s="76"/>
      <c r="LA426" s="76"/>
      <c r="LB426" s="76"/>
      <c r="LC426" s="76"/>
      <c r="LD426" s="76"/>
      <c r="LE426" s="76"/>
      <c r="LF426" s="76"/>
      <c r="LG426" s="76"/>
      <c r="LH426" s="76"/>
      <c r="LI426" s="76"/>
      <c r="LJ426" s="76"/>
      <c r="LK426" s="76"/>
      <c r="LL426" s="76"/>
      <c r="LM426" s="76"/>
      <c r="LN426" s="76"/>
      <c r="LO426" s="76"/>
      <c r="LP426" s="76"/>
      <c r="LQ426" s="76"/>
      <c r="LR426" s="76"/>
      <c r="LS426" s="76"/>
      <c r="LT426" s="76"/>
      <c r="LU426" s="76"/>
      <c r="LV426" s="76"/>
      <c r="LW426" s="76"/>
      <c r="LX426" s="76"/>
      <c r="LY426" s="76"/>
      <c r="LZ426" s="76"/>
      <c r="MA426" s="76"/>
      <c r="MB426" s="76"/>
      <c r="MC426" s="76"/>
      <c r="MD426" s="76"/>
      <c r="ME426" s="76"/>
      <c r="MF426" s="76"/>
      <c r="MG426" s="76"/>
      <c r="MH426" s="76"/>
      <c r="MI426" s="76"/>
      <c r="MJ426" s="76"/>
      <c r="MK426" s="76"/>
      <c r="ML426" s="76"/>
      <c r="MM426" s="76"/>
      <c r="MN426" s="76"/>
      <c r="MO426" s="76"/>
      <c r="MP426" s="76"/>
      <c r="MQ426" s="76"/>
      <c r="MR426" s="76"/>
      <c r="MS426" s="76"/>
      <c r="MT426" s="76"/>
      <c r="MU426" s="76"/>
      <c r="MV426" s="76"/>
      <c r="MW426" s="76"/>
      <c r="MX426" s="76"/>
      <c r="MY426" s="76"/>
      <c r="MZ426" s="76"/>
      <c r="NA426" s="76"/>
      <c r="NB426" s="76"/>
      <c r="NC426" s="76"/>
      <c r="ND426" s="76"/>
      <c r="NE426" s="76"/>
      <c r="NF426" s="76"/>
      <c r="NG426" s="76"/>
      <c r="NH426" s="76"/>
      <c r="NI426" s="76"/>
      <c r="NJ426" s="76"/>
      <c r="NK426" s="76"/>
      <c r="NL426" s="76"/>
      <c r="NM426" s="76"/>
      <c r="NN426" s="76"/>
      <c r="NO426" s="76"/>
      <c r="NP426" s="76"/>
      <c r="NQ426" s="76"/>
      <c r="NR426" s="76"/>
      <c r="NS426" s="76"/>
      <c r="NT426" s="76"/>
      <c r="NU426" s="76"/>
      <c r="NV426" s="76"/>
      <c r="NW426" s="76"/>
      <c r="NX426" s="76"/>
      <c r="NY426" s="76"/>
      <c r="NZ426" s="76"/>
      <c r="OA426" s="76"/>
      <c r="OB426" s="76"/>
      <c r="OC426" s="76"/>
      <c r="OD426" s="76"/>
      <c r="OE426" s="76"/>
      <c r="OF426" s="76"/>
      <c r="OG426" s="76"/>
      <c r="OH426" s="76"/>
      <c r="OI426" s="76"/>
      <c r="OJ426" s="76"/>
      <c r="OK426" s="76"/>
      <c r="OL426" s="76"/>
      <c r="OM426" s="76"/>
      <c r="ON426" s="76"/>
      <c r="OO426" s="76"/>
      <c r="OP426" s="76"/>
      <c r="OQ426" s="76"/>
      <c r="OR426" s="76"/>
      <c r="OS426" s="76"/>
      <c r="OT426" s="76"/>
      <c r="OU426" s="76"/>
      <c r="OV426" s="76"/>
      <c r="OW426" s="76"/>
      <c r="OX426" s="76"/>
      <c r="OY426" s="76"/>
      <c r="OZ426" s="76"/>
      <c r="PA426" s="76"/>
      <c r="PB426" s="76"/>
      <c r="PC426" s="76"/>
      <c r="PD426" s="76"/>
      <c r="PE426" s="76"/>
      <c r="PF426" s="76"/>
      <c r="PG426" s="76"/>
      <c r="PH426" s="76"/>
      <c r="PI426" s="76"/>
      <c r="PJ426" s="76"/>
      <c r="PK426" s="76"/>
      <c r="PL426" s="76"/>
      <c r="PM426" s="76"/>
    </row>
    <row r="427" spans="1:429" ht="12.75" customHeight="1" x14ac:dyDescent="0.2"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  <c r="HK427" s="76"/>
      <c r="HL427" s="76"/>
      <c r="HM427" s="76"/>
      <c r="HN427" s="76"/>
      <c r="HO427" s="76"/>
      <c r="HP427" s="76"/>
      <c r="HQ427" s="76"/>
      <c r="HR427" s="76"/>
      <c r="HS427" s="76"/>
      <c r="HT427" s="76"/>
      <c r="HU427" s="76"/>
      <c r="HV427" s="76"/>
      <c r="HW427" s="76"/>
      <c r="HX427" s="76"/>
      <c r="HY427" s="76"/>
      <c r="HZ427" s="76"/>
      <c r="IA427" s="76"/>
      <c r="IB427" s="76"/>
      <c r="IC427" s="76"/>
      <c r="ID427" s="76"/>
      <c r="IE427" s="76"/>
      <c r="IF427" s="76"/>
      <c r="IG427" s="76"/>
      <c r="IH427" s="76"/>
      <c r="II427" s="76"/>
      <c r="IJ427" s="76"/>
      <c r="IK427" s="76"/>
      <c r="IL427" s="76"/>
      <c r="IM427" s="76"/>
      <c r="IN427" s="76"/>
      <c r="IO427" s="76"/>
      <c r="IP427" s="76"/>
      <c r="IQ427" s="76"/>
      <c r="IR427" s="76"/>
      <c r="IS427" s="76"/>
      <c r="IT427" s="76"/>
      <c r="IU427" s="76"/>
      <c r="IV427" s="76"/>
      <c r="IW427" s="76"/>
      <c r="IX427" s="76"/>
      <c r="IY427" s="76"/>
      <c r="IZ427" s="76"/>
      <c r="JA427" s="76"/>
      <c r="JB427" s="76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76"/>
      <c r="JN427" s="76"/>
      <c r="JO427" s="76"/>
      <c r="JP427" s="76"/>
      <c r="JQ427" s="76"/>
      <c r="JR427" s="76"/>
      <c r="JS427" s="76"/>
      <c r="JT427" s="76"/>
      <c r="JU427" s="76"/>
      <c r="JV427" s="76"/>
      <c r="JW427" s="76"/>
      <c r="JX427" s="76"/>
      <c r="JY427" s="76"/>
      <c r="JZ427" s="76"/>
      <c r="KA427" s="76"/>
      <c r="KB427" s="76"/>
      <c r="KC427" s="76"/>
      <c r="KD427" s="76"/>
      <c r="KE427" s="76"/>
      <c r="KF427" s="76"/>
      <c r="KG427" s="76"/>
      <c r="KH427" s="76"/>
      <c r="KI427" s="76"/>
      <c r="KJ427" s="76"/>
      <c r="KK427" s="76"/>
      <c r="KL427" s="76"/>
      <c r="KM427" s="76"/>
      <c r="KN427" s="76"/>
      <c r="KO427" s="76"/>
      <c r="KP427" s="76"/>
      <c r="KQ427" s="76"/>
      <c r="KR427" s="76"/>
      <c r="KS427" s="76"/>
      <c r="KT427" s="76"/>
      <c r="KU427" s="76"/>
      <c r="KV427" s="76"/>
      <c r="KW427" s="76"/>
      <c r="KX427" s="76"/>
      <c r="KY427" s="76"/>
      <c r="KZ427" s="76"/>
      <c r="LA427" s="76"/>
      <c r="LB427" s="76"/>
      <c r="LC427" s="76"/>
      <c r="LD427" s="76"/>
      <c r="LE427" s="76"/>
      <c r="LF427" s="76"/>
      <c r="LG427" s="76"/>
      <c r="LH427" s="76"/>
      <c r="LI427" s="76"/>
      <c r="LJ427" s="76"/>
      <c r="LK427" s="76"/>
      <c r="LL427" s="76"/>
      <c r="LM427" s="76"/>
      <c r="LN427" s="76"/>
      <c r="LO427" s="76"/>
      <c r="LP427" s="76"/>
      <c r="LQ427" s="76"/>
      <c r="LR427" s="76"/>
      <c r="LS427" s="76"/>
      <c r="LT427" s="76"/>
      <c r="LU427" s="76"/>
      <c r="LV427" s="76"/>
      <c r="LW427" s="76"/>
      <c r="LX427" s="76"/>
      <c r="LY427" s="76"/>
      <c r="LZ427" s="76"/>
      <c r="MA427" s="76"/>
      <c r="MB427" s="76"/>
      <c r="MC427" s="76"/>
      <c r="MD427" s="76"/>
      <c r="ME427" s="76"/>
      <c r="MF427" s="76"/>
      <c r="MG427" s="76"/>
      <c r="MH427" s="76"/>
      <c r="MI427" s="76"/>
      <c r="MJ427" s="76"/>
      <c r="MK427" s="76"/>
      <c r="ML427" s="76"/>
      <c r="MM427" s="76"/>
      <c r="MN427" s="76"/>
      <c r="MO427" s="76"/>
      <c r="MP427" s="76"/>
      <c r="MQ427" s="76"/>
      <c r="MR427" s="76"/>
      <c r="MS427" s="76"/>
      <c r="MT427" s="76"/>
      <c r="MU427" s="76"/>
      <c r="MV427" s="76"/>
      <c r="MW427" s="76"/>
      <c r="MX427" s="76"/>
      <c r="MY427" s="76"/>
      <c r="MZ427" s="76"/>
      <c r="NA427" s="76"/>
      <c r="NB427" s="76"/>
      <c r="NC427" s="76"/>
      <c r="ND427" s="76"/>
      <c r="NE427" s="76"/>
      <c r="NF427" s="76"/>
      <c r="NG427" s="76"/>
      <c r="NH427" s="76"/>
      <c r="NI427" s="76"/>
      <c r="NJ427" s="76"/>
      <c r="NK427" s="76"/>
      <c r="NL427" s="76"/>
      <c r="NM427" s="76"/>
      <c r="NN427" s="76"/>
      <c r="NO427" s="76"/>
      <c r="NP427" s="76"/>
      <c r="NQ427" s="76"/>
      <c r="NR427" s="76"/>
      <c r="NS427" s="76"/>
      <c r="NT427" s="76"/>
      <c r="NU427" s="76"/>
      <c r="NV427" s="76"/>
      <c r="NW427" s="76"/>
      <c r="NX427" s="76"/>
      <c r="NY427" s="76"/>
      <c r="NZ427" s="76"/>
      <c r="OA427" s="76"/>
      <c r="OB427" s="76"/>
      <c r="OC427" s="76"/>
      <c r="OD427" s="76"/>
      <c r="OE427" s="76"/>
      <c r="OF427" s="76"/>
      <c r="OG427" s="76"/>
      <c r="OH427" s="76"/>
      <c r="OI427" s="76"/>
      <c r="OJ427" s="76"/>
      <c r="OK427" s="76"/>
      <c r="OL427" s="76"/>
      <c r="OM427" s="76"/>
      <c r="ON427" s="76"/>
      <c r="OO427" s="76"/>
      <c r="OP427" s="76"/>
      <c r="OQ427" s="76"/>
      <c r="OR427" s="76"/>
      <c r="OS427" s="76"/>
      <c r="OT427" s="76"/>
      <c r="OU427" s="76"/>
      <c r="OV427" s="76"/>
      <c r="OW427" s="76"/>
      <c r="OX427" s="76"/>
      <c r="OY427" s="76"/>
      <c r="OZ427" s="76"/>
      <c r="PA427" s="76"/>
      <c r="PB427" s="76"/>
      <c r="PC427" s="76"/>
      <c r="PD427" s="76"/>
      <c r="PE427" s="76"/>
      <c r="PF427" s="76"/>
      <c r="PG427" s="76"/>
      <c r="PH427" s="76"/>
      <c r="PI427" s="76"/>
      <c r="PJ427" s="76"/>
      <c r="PK427" s="76"/>
      <c r="PL427" s="76"/>
      <c r="PM427" s="76"/>
    </row>
    <row r="428" spans="1:429" ht="12.75" customHeight="1" x14ac:dyDescent="0.2"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  <c r="HK428" s="76"/>
      <c r="HL428" s="76"/>
      <c r="HM428" s="76"/>
      <c r="HN428" s="76"/>
      <c r="HO428" s="76"/>
      <c r="HP428" s="76"/>
      <c r="HQ428" s="76"/>
      <c r="HR428" s="76"/>
      <c r="HS428" s="76"/>
      <c r="HT428" s="76"/>
      <c r="HU428" s="76"/>
      <c r="HV428" s="76"/>
      <c r="HW428" s="76"/>
      <c r="HX428" s="76"/>
      <c r="HY428" s="76"/>
      <c r="HZ428" s="76"/>
      <c r="IA428" s="76"/>
      <c r="IB428" s="76"/>
      <c r="IC428" s="76"/>
      <c r="ID428" s="76"/>
      <c r="IE428" s="76"/>
      <c r="IF428" s="76"/>
      <c r="IG428" s="76"/>
      <c r="IH428" s="76"/>
      <c r="II428" s="76"/>
      <c r="IJ428" s="76"/>
      <c r="IK428" s="76"/>
      <c r="IL428" s="76"/>
      <c r="IM428" s="76"/>
      <c r="IN428" s="76"/>
      <c r="IO428" s="76"/>
      <c r="IP428" s="76"/>
      <c r="IQ428" s="76"/>
      <c r="IR428" s="76"/>
      <c r="IS428" s="76"/>
      <c r="IT428" s="76"/>
      <c r="IU428" s="76"/>
      <c r="IV428" s="76"/>
      <c r="IW428" s="76"/>
      <c r="IX428" s="76"/>
      <c r="IY428" s="76"/>
      <c r="IZ428" s="76"/>
      <c r="JA428" s="76"/>
      <c r="JB428" s="76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76"/>
      <c r="JN428" s="76"/>
      <c r="JO428" s="76"/>
      <c r="JP428" s="76"/>
      <c r="JQ428" s="76"/>
      <c r="JR428" s="76"/>
      <c r="JS428" s="76"/>
      <c r="JT428" s="76"/>
      <c r="JU428" s="76"/>
      <c r="JV428" s="76"/>
      <c r="JW428" s="76"/>
      <c r="JX428" s="76"/>
      <c r="JY428" s="76"/>
      <c r="JZ428" s="76"/>
      <c r="KA428" s="76"/>
      <c r="KB428" s="76"/>
      <c r="KC428" s="76"/>
      <c r="KD428" s="76"/>
      <c r="KE428" s="76"/>
      <c r="KF428" s="76"/>
      <c r="KG428" s="76"/>
      <c r="KH428" s="76"/>
      <c r="KI428" s="76"/>
      <c r="KJ428" s="76"/>
      <c r="KK428" s="76"/>
      <c r="KL428" s="76"/>
      <c r="KM428" s="76"/>
      <c r="KN428" s="76"/>
      <c r="KO428" s="76"/>
      <c r="KP428" s="76"/>
      <c r="KQ428" s="76"/>
      <c r="KR428" s="76"/>
      <c r="KS428" s="76"/>
      <c r="KT428" s="76"/>
      <c r="KU428" s="76"/>
      <c r="KV428" s="76"/>
      <c r="KW428" s="76"/>
      <c r="KX428" s="76"/>
      <c r="KY428" s="76"/>
      <c r="KZ428" s="76"/>
      <c r="LA428" s="76"/>
      <c r="LB428" s="76"/>
      <c r="LC428" s="76"/>
      <c r="LD428" s="76"/>
      <c r="LE428" s="76"/>
      <c r="LF428" s="76"/>
      <c r="LG428" s="76"/>
      <c r="LH428" s="76"/>
      <c r="LI428" s="76"/>
      <c r="LJ428" s="76"/>
      <c r="LK428" s="76"/>
      <c r="LL428" s="76"/>
      <c r="LM428" s="76"/>
      <c r="LN428" s="76"/>
      <c r="LO428" s="76"/>
      <c r="LP428" s="76"/>
      <c r="LQ428" s="76"/>
      <c r="LR428" s="76"/>
      <c r="LS428" s="76"/>
      <c r="LT428" s="76"/>
      <c r="LU428" s="76"/>
      <c r="LV428" s="76"/>
      <c r="LW428" s="76"/>
      <c r="LX428" s="76"/>
      <c r="LY428" s="76"/>
      <c r="LZ428" s="76"/>
      <c r="MA428" s="76"/>
      <c r="MB428" s="76"/>
      <c r="MC428" s="76"/>
      <c r="MD428" s="76"/>
      <c r="ME428" s="76"/>
      <c r="MF428" s="76"/>
      <c r="MG428" s="76"/>
      <c r="MH428" s="76"/>
      <c r="MI428" s="76"/>
      <c r="MJ428" s="76"/>
      <c r="MK428" s="76"/>
      <c r="ML428" s="76"/>
      <c r="MM428" s="76"/>
      <c r="MN428" s="76"/>
      <c r="MO428" s="76"/>
      <c r="MP428" s="76"/>
      <c r="MQ428" s="76"/>
      <c r="MR428" s="76"/>
      <c r="MS428" s="76"/>
      <c r="MT428" s="76"/>
      <c r="MU428" s="76"/>
      <c r="MV428" s="76"/>
      <c r="MW428" s="76"/>
      <c r="MX428" s="76"/>
      <c r="MY428" s="76"/>
      <c r="MZ428" s="76"/>
      <c r="NA428" s="76"/>
      <c r="NB428" s="76"/>
      <c r="NC428" s="76"/>
      <c r="ND428" s="76"/>
      <c r="NE428" s="76"/>
      <c r="NF428" s="76"/>
      <c r="NG428" s="76"/>
      <c r="NH428" s="76"/>
      <c r="NI428" s="76"/>
      <c r="NJ428" s="76"/>
      <c r="NK428" s="76"/>
      <c r="NL428" s="76"/>
      <c r="NM428" s="76"/>
      <c r="NN428" s="76"/>
      <c r="NO428" s="76"/>
      <c r="NP428" s="76"/>
      <c r="NQ428" s="76"/>
      <c r="NR428" s="76"/>
      <c r="NS428" s="76"/>
      <c r="NT428" s="76"/>
      <c r="NU428" s="76"/>
      <c r="NV428" s="76"/>
      <c r="NW428" s="76"/>
      <c r="NX428" s="76"/>
      <c r="NY428" s="76"/>
      <c r="NZ428" s="76"/>
      <c r="OA428" s="76"/>
      <c r="OB428" s="76"/>
      <c r="OC428" s="76"/>
      <c r="OD428" s="76"/>
      <c r="OE428" s="76"/>
      <c r="OF428" s="76"/>
      <c r="OG428" s="76"/>
      <c r="OH428" s="76"/>
      <c r="OI428" s="76"/>
      <c r="OJ428" s="76"/>
      <c r="OK428" s="76"/>
      <c r="OL428" s="76"/>
      <c r="OM428" s="76"/>
      <c r="ON428" s="76"/>
      <c r="OO428" s="76"/>
      <c r="OP428" s="76"/>
      <c r="OQ428" s="76"/>
      <c r="OR428" s="76"/>
      <c r="OS428" s="76"/>
      <c r="OT428" s="76"/>
      <c r="OU428" s="76"/>
      <c r="OV428" s="76"/>
      <c r="OW428" s="76"/>
      <c r="OX428" s="76"/>
      <c r="OY428" s="76"/>
      <c r="OZ428" s="76"/>
      <c r="PA428" s="76"/>
      <c r="PB428" s="76"/>
      <c r="PC428" s="76"/>
      <c r="PD428" s="76"/>
      <c r="PE428" s="76"/>
      <c r="PF428" s="76"/>
      <c r="PG428" s="76"/>
      <c r="PH428" s="76"/>
      <c r="PI428" s="76"/>
      <c r="PJ428" s="76"/>
      <c r="PK428" s="76"/>
      <c r="PL428" s="76"/>
      <c r="PM428" s="76"/>
    </row>
    <row r="429" spans="1:429" ht="12.75" customHeight="1" x14ac:dyDescent="0.2"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  <c r="HK429" s="76"/>
      <c r="HL429" s="76"/>
      <c r="HM429" s="76"/>
      <c r="HN429" s="76"/>
      <c r="HO429" s="76"/>
      <c r="HP429" s="76"/>
      <c r="HQ429" s="76"/>
      <c r="HR429" s="76"/>
      <c r="HS429" s="76"/>
      <c r="HT429" s="76"/>
      <c r="HU429" s="76"/>
      <c r="HV429" s="76"/>
      <c r="HW429" s="76"/>
      <c r="HX429" s="76"/>
      <c r="HY429" s="76"/>
      <c r="HZ429" s="76"/>
      <c r="IA429" s="76"/>
      <c r="IB429" s="76"/>
      <c r="IC429" s="76"/>
      <c r="ID429" s="76"/>
      <c r="IE429" s="76"/>
      <c r="IF429" s="76"/>
      <c r="IG429" s="76"/>
      <c r="IH429" s="76"/>
      <c r="II429" s="76"/>
      <c r="IJ429" s="76"/>
      <c r="IK429" s="76"/>
      <c r="IL429" s="76"/>
      <c r="IM429" s="76"/>
      <c r="IN429" s="76"/>
      <c r="IO429" s="76"/>
      <c r="IP429" s="76"/>
      <c r="IQ429" s="76"/>
      <c r="IR429" s="76"/>
      <c r="IS429" s="76"/>
      <c r="IT429" s="76"/>
      <c r="IU429" s="76"/>
      <c r="IV429" s="76"/>
      <c r="IW429" s="76"/>
      <c r="IX429" s="76"/>
      <c r="IY429" s="76"/>
      <c r="IZ429" s="76"/>
      <c r="JA429" s="76"/>
      <c r="JB429" s="76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76"/>
      <c r="JN429" s="76"/>
      <c r="JO429" s="76"/>
      <c r="JP429" s="76"/>
      <c r="JQ429" s="76"/>
      <c r="JR429" s="76"/>
      <c r="JS429" s="76"/>
      <c r="JT429" s="76"/>
      <c r="JU429" s="76"/>
      <c r="JV429" s="76"/>
      <c r="JW429" s="76"/>
      <c r="JX429" s="76"/>
      <c r="JY429" s="76"/>
      <c r="JZ429" s="76"/>
      <c r="KA429" s="76"/>
      <c r="KB429" s="76"/>
      <c r="KC429" s="76"/>
      <c r="KD429" s="76"/>
      <c r="KE429" s="76"/>
      <c r="KF429" s="76"/>
      <c r="KG429" s="76"/>
      <c r="KH429" s="76"/>
      <c r="KI429" s="76"/>
      <c r="KJ429" s="76"/>
      <c r="KK429" s="76"/>
      <c r="KL429" s="76"/>
      <c r="KM429" s="76"/>
      <c r="KN429" s="76"/>
      <c r="KO429" s="76"/>
      <c r="KP429" s="76"/>
      <c r="KQ429" s="76"/>
      <c r="KR429" s="76"/>
      <c r="KS429" s="76"/>
      <c r="KT429" s="76"/>
      <c r="KU429" s="76"/>
      <c r="KV429" s="76"/>
      <c r="KW429" s="76"/>
      <c r="KX429" s="76"/>
      <c r="KY429" s="76"/>
      <c r="KZ429" s="76"/>
      <c r="LA429" s="76"/>
      <c r="LB429" s="76"/>
      <c r="LC429" s="76"/>
      <c r="LD429" s="76"/>
      <c r="LE429" s="76"/>
      <c r="LF429" s="76"/>
      <c r="LG429" s="76"/>
      <c r="LH429" s="76"/>
      <c r="LI429" s="76"/>
      <c r="LJ429" s="76"/>
      <c r="LK429" s="76"/>
      <c r="LL429" s="76"/>
      <c r="LM429" s="76"/>
      <c r="LN429" s="76"/>
      <c r="LO429" s="76"/>
      <c r="LP429" s="76"/>
      <c r="LQ429" s="76"/>
      <c r="LR429" s="76"/>
      <c r="LS429" s="76"/>
      <c r="LT429" s="76"/>
      <c r="LU429" s="76"/>
      <c r="LV429" s="76"/>
      <c r="LW429" s="76"/>
      <c r="LX429" s="76"/>
      <c r="LY429" s="76"/>
      <c r="LZ429" s="76"/>
      <c r="MA429" s="76"/>
      <c r="MB429" s="76"/>
      <c r="MC429" s="76"/>
      <c r="MD429" s="76"/>
      <c r="ME429" s="76"/>
      <c r="MF429" s="76"/>
      <c r="MG429" s="76"/>
      <c r="MH429" s="76"/>
      <c r="MI429" s="76"/>
      <c r="MJ429" s="76"/>
      <c r="MK429" s="76"/>
      <c r="ML429" s="76"/>
      <c r="MM429" s="76"/>
      <c r="MN429" s="76"/>
      <c r="MO429" s="76"/>
      <c r="MP429" s="76"/>
      <c r="MQ429" s="76"/>
      <c r="MR429" s="76"/>
      <c r="MS429" s="76"/>
      <c r="MT429" s="76"/>
      <c r="MU429" s="76"/>
      <c r="MV429" s="76"/>
      <c r="MW429" s="76"/>
      <c r="MX429" s="76"/>
      <c r="MY429" s="76"/>
      <c r="MZ429" s="76"/>
      <c r="NA429" s="76"/>
      <c r="NB429" s="76"/>
      <c r="NC429" s="76"/>
      <c r="ND429" s="76"/>
      <c r="NE429" s="76"/>
      <c r="NF429" s="76"/>
      <c r="NG429" s="76"/>
      <c r="NH429" s="76"/>
      <c r="NI429" s="76"/>
      <c r="NJ429" s="76"/>
      <c r="NK429" s="76"/>
      <c r="NL429" s="76"/>
      <c r="NM429" s="76"/>
      <c r="NN429" s="76"/>
      <c r="NO429" s="76"/>
      <c r="NP429" s="76"/>
      <c r="NQ429" s="76"/>
      <c r="NR429" s="76"/>
      <c r="NS429" s="76"/>
      <c r="NT429" s="76"/>
      <c r="NU429" s="76"/>
      <c r="NV429" s="76"/>
      <c r="NW429" s="76"/>
      <c r="NX429" s="76"/>
      <c r="NY429" s="76"/>
      <c r="NZ429" s="76"/>
      <c r="OA429" s="76"/>
      <c r="OB429" s="76"/>
      <c r="OC429" s="76"/>
      <c r="OD429" s="76"/>
      <c r="OE429" s="76"/>
      <c r="OF429" s="76"/>
      <c r="OG429" s="76"/>
      <c r="OH429" s="76"/>
      <c r="OI429" s="76"/>
      <c r="OJ429" s="76"/>
      <c r="OK429" s="76"/>
      <c r="OL429" s="76"/>
      <c r="OM429" s="76"/>
      <c r="ON429" s="76"/>
      <c r="OO429" s="76"/>
      <c r="OP429" s="76"/>
      <c r="OQ429" s="76"/>
      <c r="OR429" s="76"/>
      <c r="OS429" s="76"/>
      <c r="OT429" s="76"/>
      <c r="OU429" s="76"/>
      <c r="OV429" s="76"/>
      <c r="OW429" s="76"/>
      <c r="OX429" s="76"/>
      <c r="OY429" s="76"/>
      <c r="OZ429" s="76"/>
      <c r="PA429" s="76"/>
      <c r="PB429" s="76"/>
      <c r="PC429" s="76"/>
      <c r="PD429" s="76"/>
      <c r="PE429" s="76"/>
      <c r="PF429" s="76"/>
      <c r="PG429" s="76"/>
      <c r="PH429" s="76"/>
      <c r="PI429" s="76"/>
      <c r="PJ429" s="76"/>
      <c r="PK429" s="76"/>
      <c r="PL429" s="76"/>
      <c r="PM429" s="76"/>
    </row>
    <row r="430" spans="1:429" ht="12.75" customHeight="1" x14ac:dyDescent="0.2"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  <c r="HK430" s="76"/>
      <c r="HL430" s="76"/>
      <c r="HM430" s="76"/>
      <c r="HN430" s="76"/>
      <c r="HO430" s="76"/>
      <c r="HP430" s="76"/>
      <c r="HQ430" s="76"/>
      <c r="HR430" s="76"/>
      <c r="HS430" s="76"/>
      <c r="HT430" s="76"/>
      <c r="HU430" s="76"/>
      <c r="HV430" s="76"/>
      <c r="HW430" s="76"/>
      <c r="HX430" s="76"/>
      <c r="HY430" s="76"/>
      <c r="HZ430" s="76"/>
      <c r="IA430" s="76"/>
      <c r="IB430" s="76"/>
      <c r="IC430" s="76"/>
      <c r="ID430" s="76"/>
      <c r="IE430" s="76"/>
      <c r="IF430" s="76"/>
      <c r="IG430" s="76"/>
      <c r="IH430" s="76"/>
      <c r="II430" s="76"/>
      <c r="IJ430" s="76"/>
      <c r="IK430" s="76"/>
      <c r="IL430" s="76"/>
      <c r="IM430" s="76"/>
      <c r="IN430" s="76"/>
      <c r="IO430" s="76"/>
      <c r="IP430" s="76"/>
      <c r="IQ430" s="76"/>
      <c r="IR430" s="76"/>
      <c r="IS430" s="76"/>
      <c r="IT430" s="76"/>
      <c r="IU430" s="76"/>
      <c r="IV430" s="76"/>
      <c r="IW430" s="76"/>
      <c r="IX430" s="76"/>
      <c r="IY430" s="76"/>
      <c r="IZ430" s="76"/>
      <c r="JA430" s="76"/>
      <c r="JB430" s="76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76"/>
      <c r="JN430" s="76"/>
      <c r="JO430" s="76"/>
      <c r="JP430" s="76"/>
      <c r="JQ430" s="76"/>
      <c r="JR430" s="76"/>
      <c r="JS430" s="76"/>
      <c r="JT430" s="76"/>
      <c r="JU430" s="76"/>
      <c r="JV430" s="76"/>
      <c r="JW430" s="76"/>
      <c r="JX430" s="76"/>
      <c r="JY430" s="76"/>
      <c r="JZ430" s="76"/>
      <c r="KA430" s="76"/>
      <c r="KB430" s="76"/>
      <c r="KC430" s="76"/>
      <c r="KD430" s="76"/>
      <c r="KE430" s="76"/>
      <c r="KF430" s="76"/>
      <c r="KG430" s="76"/>
      <c r="KH430" s="76"/>
      <c r="KI430" s="76"/>
      <c r="KJ430" s="76"/>
      <c r="KK430" s="76"/>
      <c r="KL430" s="76"/>
      <c r="KM430" s="76"/>
      <c r="KN430" s="76"/>
      <c r="KO430" s="76"/>
      <c r="KP430" s="76"/>
      <c r="KQ430" s="76"/>
      <c r="KR430" s="76"/>
      <c r="KS430" s="76"/>
      <c r="KT430" s="76"/>
      <c r="KU430" s="76"/>
      <c r="KV430" s="76"/>
      <c r="KW430" s="76"/>
      <c r="KX430" s="76"/>
      <c r="KY430" s="76"/>
      <c r="KZ430" s="76"/>
      <c r="LA430" s="76"/>
      <c r="LB430" s="76"/>
      <c r="LC430" s="76"/>
      <c r="LD430" s="76"/>
      <c r="LE430" s="76"/>
      <c r="LF430" s="76"/>
      <c r="LG430" s="76"/>
      <c r="LH430" s="76"/>
      <c r="LI430" s="76"/>
      <c r="LJ430" s="76"/>
      <c r="LK430" s="76"/>
      <c r="LL430" s="76"/>
      <c r="LM430" s="76"/>
      <c r="LN430" s="76"/>
      <c r="LO430" s="76"/>
      <c r="LP430" s="76"/>
      <c r="LQ430" s="76"/>
      <c r="LR430" s="76"/>
      <c r="LS430" s="76"/>
      <c r="LT430" s="76"/>
      <c r="LU430" s="76"/>
      <c r="LV430" s="76"/>
      <c r="LW430" s="76"/>
      <c r="LX430" s="76"/>
      <c r="LY430" s="76"/>
      <c r="LZ430" s="76"/>
      <c r="MA430" s="76"/>
      <c r="MB430" s="76"/>
      <c r="MC430" s="76"/>
      <c r="MD430" s="76"/>
      <c r="ME430" s="76"/>
      <c r="MF430" s="76"/>
      <c r="MG430" s="76"/>
      <c r="MH430" s="76"/>
      <c r="MI430" s="76"/>
      <c r="MJ430" s="76"/>
      <c r="MK430" s="76"/>
      <c r="ML430" s="76"/>
      <c r="MM430" s="76"/>
      <c r="MN430" s="76"/>
      <c r="MO430" s="76"/>
      <c r="MP430" s="76"/>
      <c r="MQ430" s="76"/>
      <c r="MR430" s="76"/>
      <c r="MS430" s="76"/>
      <c r="MT430" s="76"/>
      <c r="MU430" s="76"/>
      <c r="MV430" s="76"/>
      <c r="MW430" s="76"/>
      <c r="MX430" s="76"/>
      <c r="MY430" s="76"/>
      <c r="MZ430" s="76"/>
      <c r="NA430" s="76"/>
      <c r="NB430" s="76"/>
      <c r="NC430" s="76"/>
      <c r="ND430" s="76"/>
      <c r="NE430" s="76"/>
      <c r="NF430" s="76"/>
      <c r="NG430" s="76"/>
      <c r="NH430" s="76"/>
      <c r="NI430" s="76"/>
      <c r="NJ430" s="76"/>
      <c r="NK430" s="76"/>
      <c r="NL430" s="76"/>
      <c r="NM430" s="76"/>
      <c r="NN430" s="76"/>
      <c r="NO430" s="76"/>
      <c r="NP430" s="76"/>
      <c r="NQ430" s="76"/>
      <c r="NR430" s="76"/>
      <c r="NS430" s="76"/>
      <c r="NT430" s="76"/>
      <c r="NU430" s="76"/>
      <c r="NV430" s="76"/>
      <c r="NW430" s="76"/>
      <c r="NX430" s="76"/>
      <c r="NY430" s="76"/>
      <c r="NZ430" s="76"/>
      <c r="OA430" s="76"/>
      <c r="OB430" s="76"/>
      <c r="OC430" s="76"/>
      <c r="OD430" s="76"/>
      <c r="OE430" s="76"/>
      <c r="OF430" s="76"/>
      <c r="OG430" s="76"/>
      <c r="OH430" s="76"/>
      <c r="OI430" s="76"/>
      <c r="OJ430" s="76"/>
      <c r="OK430" s="76"/>
      <c r="OL430" s="76"/>
      <c r="OM430" s="76"/>
      <c r="ON430" s="76"/>
      <c r="OO430" s="76"/>
      <c r="OP430" s="76"/>
      <c r="OQ430" s="76"/>
      <c r="OR430" s="76"/>
      <c r="OS430" s="76"/>
      <c r="OT430" s="76"/>
      <c r="OU430" s="76"/>
      <c r="OV430" s="76"/>
      <c r="OW430" s="76"/>
      <c r="OX430" s="76"/>
      <c r="OY430" s="76"/>
      <c r="OZ430" s="76"/>
      <c r="PA430" s="76"/>
      <c r="PB430" s="76"/>
      <c r="PC430" s="76"/>
      <c r="PD430" s="76"/>
      <c r="PE430" s="76"/>
      <c r="PF430" s="76"/>
      <c r="PG430" s="76"/>
      <c r="PH430" s="76"/>
      <c r="PI430" s="76"/>
      <c r="PJ430" s="76"/>
      <c r="PK430" s="76"/>
      <c r="PL430" s="76"/>
      <c r="PM430" s="76"/>
    </row>
    <row r="431" spans="1:429" ht="12.75" customHeight="1" x14ac:dyDescent="0.2"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  <c r="HK431" s="76"/>
      <c r="HL431" s="76"/>
      <c r="HM431" s="76"/>
      <c r="HN431" s="76"/>
      <c r="HO431" s="76"/>
      <c r="HP431" s="76"/>
      <c r="HQ431" s="76"/>
      <c r="HR431" s="76"/>
      <c r="HS431" s="76"/>
      <c r="HT431" s="76"/>
      <c r="HU431" s="76"/>
      <c r="HV431" s="76"/>
      <c r="HW431" s="76"/>
      <c r="HX431" s="76"/>
      <c r="HY431" s="76"/>
      <c r="HZ431" s="76"/>
      <c r="IA431" s="76"/>
      <c r="IB431" s="76"/>
      <c r="IC431" s="76"/>
      <c r="ID431" s="76"/>
      <c r="IE431" s="76"/>
      <c r="IF431" s="76"/>
      <c r="IG431" s="76"/>
      <c r="IH431" s="76"/>
      <c r="II431" s="76"/>
      <c r="IJ431" s="76"/>
      <c r="IK431" s="76"/>
      <c r="IL431" s="76"/>
      <c r="IM431" s="76"/>
      <c r="IN431" s="76"/>
      <c r="IO431" s="76"/>
      <c r="IP431" s="76"/>
      <c r="IQ431" s="76"/>
      <c r="IR431" s="76"/>
      <c r="IS431" s="76"/>
      <c r="IT431" s="76"/>
      <c r="IU431" s="76"/>
      <c r="IV431" s="76"/>
      <c r="IW431" s="76"/>
      <c r="IX431" s="76"/>
      <c r="IY431" s="76"/>
      <c r="IZ431" s="76"/>
      <c r="JA431" s="76"/>
      <c r="JB431" s="76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76"/>
      <c r="JN431" s="76"/>
      <c r="JO431" s="76"/>
      <c r="JP431" s="76"/>
      <c r="JQ431" s="76"/>
      <c r="JR431" s="76"/>
      <c r="JS431" s="76"/>
      <c r="JT431" s="76"/>
      <c r="JU431" s="76"/>
      <c r="JV431" s="76"/>
      <c r="JW431" s="76"/>
      <c r="JX431" s="76"/>
      <c r="JY431" s="76"/>
      <c r="JZ431" s="76"/>
      <c r="KA431" s="76"/>
      <c r="KB431" s="76"/>
      <c r="KC431" s="76"/>
      <c r="KD431" s="76"/>
      <c r="KE431" s="76"/>
      <c r="KF431" s="76"/>
      <c r="KG431" s="76"/>
      <c r="KH431" s="76"/>
      <c r="KI431" s="76"/>
      <c r="KJ431" s="76"/>
      <c r="KK431" s="76"/>
      <c r="KL431" s="76"/>
      <c r="KM431" s="76"/>
      <c r="KN431" s="76"/>
      <c r="KO431" s="76"/>
      <c r="KP431" s="76"/>
      <c r="KQ431" s="76"/>
      <c r="KR431" s="76"/>
      <c r="KS431" s="76"/>
      <c r="KT431" s="76"/>
      <c r="KU431" s="76"/>
      <c r="KV431" s="76"/>
      <c r="KW431" s="76"/>
      <c r="KX431" s="76"/>
      <c r="KY431" s="76"/>
      <c r="KZ431" s="76"/>
      <c r="LA431" s="76"/>
      <c r="LB431" s="76"/>
      <c r="LC431" s="76"/>
      <c r="LD431" s="76"/>
      <c r="LE431" s="76"/>
      <c r="LF431" s="76"/>
      <c r="LG431" s="76"/>
      <c r="LH431" s="76"/>
      <c r="LI431" s="76"/>
      <c r="LJ431" s="76"/>
      <c r="LK431" s="76"/>
      <c r="LL431" s="76"/>
      <c r="LM431" s="76"/>
      <c r="LN431" s="76"/>
      <c r="LO431" s="76"/>
      <c r="LP431" s="76"/>
      <c r="LQ431" s="76"/>
      <c r="LR431" s="76"/>
      <c r="LS431" s="76"/>
      <c r="LT431" s="76"/>
      <c r="LU431" s="76"/>
      <c r="LV431" s="76"/>
      <c r="LW431" s="76"/>
      <c r="LX431" s="76"/>
      <c r="LY431" s="76"/>
      <c r="LZ431" s="76"/>
      <c r="MA431" s="76"/>
      <c r="MB431" s="76"/>
      <c r="MC431" s="76"/>
      <c r="MD431" s="76"/>
      <c r="ME431" s="76"/>
      <c r="MF431" s="76"/>
      <c r="MG431" s="76"/>
      <c r="MH431" s="76"/>
      <c r="MI431" s="76"/>
      <c r="MJ431" s="76"/>
      <c r="MK431" s="76"/>
      <c r="ML431" s="76"/>
      <c r="MM431" s="76"/>
      <c r="MN431" s="76"/>
      <c r="MO431" s="76"/>
      <c r="MP431" s="76"/>
      <c r="MQ431" s="76"/>
      <c r="MR431" s="76"/>
      <c r="MS431" s="76"/>
      <c r="MT431" s="76"/>
      <c r="MU431" s="76"/>
      <c r="MV431" s="76"/>
      <c r="MW431" s="76"/>
      <c r="MX431" s="76"/>
      <c r="MY431" s="76"/>
      <c r="MZ431" s="76"/>
      <c r="NA431" s="76"/>
      <c r="NB431" s="76"/>
      <c r="NC431" s="76"/>
      <c r="ND431" s="76"/>
      <c r="NE431" s="76"/>
      <c r="NF431" s="76"/>
      <c r="NG431" s="76"/>
      <c r="NH431" s="76"/>
      <c r="NI431" s="76"/>
      <c r="NJ431" s="76"/>
      <c r="NK431" s="76"/>
      <c r="NL431" s="76"/>
      <c r="NM431" s="76"/>
      <c r="NN431" s="76"/>
      <c r="NO431" s="76"/>
      <c r="NP431" s="76"/>
      <c r="NQ431" s="76"/>
      <c r="NR431" s="76"/>
      <c r="NS431" s="76"/>
      <c r="NT431" s="76"/>
      <c r="NU431" s="76"/>
      <c r="NV431" s="76"/>
      <c r="NW431" s="76"/>
      <c r="NX431" s="76"/>
      <c r="NY431" s="76"/>
      <c r="NZ431" s="76"/>
      <c r="OA431" s="76"/>
      <c r="OB431" s="76"/>
      <c r="OC431" s="76"/>
      <c r="OD431" s="76"/>
      <c r="OE431" s="76"/>
      <c r="OF431" s="76"/>
      <c r="OG431" s="76"/>
      <c r="OH431" s="76"/>
      <c r="OI431" s="76"/>
      <c r="OJ431" s="76"/>
      <c r="OK431" s="76"/>
      <c r="OL431" s="76"/>
      <c r="OM431" s="76"/>
      <c r="ON431" s="76"/>
      <c r="OO431" s="76"/>
      <c r="OP431" s="76"/>
      <c r="OQ431" s="76"/>
      <c r="OR431" s="76"/>
      <c r="OS431" s="76"/>
      <c r="OT431" s="76"/>
      <c r="OU431" s="76"/>
      <c r="OV431" s="76"/>
      <c r="OW431" s="76"/>
      <c r="OX431" s="76"/>
      <c r="OY431" s="76"/>
      <c r="OZ431" s="76"/>
      <c r="PA431" s="76"/>
      <c r="PB431" s="76"/>
      <c r="PC431" s="76"/>
      <c r="PD431" s="76"/>
      <c r="PE431" s="76"/>
      <c r="PF431" s="76"/>
      <c r="PG431" s="76"/>
      <c r="PH431" s="76"/>
      <c r="PI431" s="76"/>
      <c r="PJ431" s="76"/>
      <c r="PK431" s="76"/>
      <c r="PL431" s="76"/>
      <c r="PM431" s="76"/>
    </row>
    <row r="432" spans="1:429" ht="12.75" customHeight="1" x14ac:dyDescent="0.2"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  <c r="IX432" s="76"/>
      <c r="IY432" s="76"/>
      <c r="IZ432" s="76"/>
      <c r="JA432" s="76"/>
      <c r="JB432" s="76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76"/>
      <c r="JN432" s="76"/>
      <c r="JO432" s="76"/>
      <c r="JP432" s="76"/>
      <c r="JQ432" s="76"/>
      <c r="JR432" s="76"/>
      <c r="JS432" s="76"/>
      <c r="JT432" s="76"/>
      <c r="JU432" s="76"/>
      <c r="JV432" s="76"/>
      <c r="JW432" s="76"/>
      <c r="JX432" s="76"/>
      <c r="JY432" s="76"/>
      <c r="JZ432" s="76"/>
      <c r="KA432" s="76"/>
      <c r="KB432" s="76"/>
      <c r="KC432" s="76"/>
      <c r="KD432" s="76"/>
      <c r="KE432" s="76"/>
      <c r="KF432" s="76"/>
      <c r="KG432" s="76"/>
      <c r="KH432" s="76"/>
      <c r="KI432" s="76"/>
      <c r="KJ432" s="76"/>
      <c r="KK432" s="76"/>
      <c r="KL432" s="76"/>
      <c r="KM432" s="76"/>
      <c r="KN432" s="76"/>
      <c r="KO432" s="76"/>
      <c r="KP432" s="76"/>
      <c r="KQ432" s="76"/>
      <c r="KR432" s="76"/>
      <c r="KS432" s="76"/>
      <c r="KT432" s="76"/>
      <c r="KU432" s="76"/>
      <c r="KV432" s="76"/>
      <c r="KW432" s="76"/>
      <c r="KX432" s="76"/>
      <c r="KY432" s="76"/>
      <c r="KZ432" s="76"/>
      <c r="LA432" s="76"/>
      <c r="LB432" s="76"/>
      <c r="LC432" s="76"/>
      <c r="LD432" s="76"/>
      <c r="LE432" s="76"/>
      <c r="LF432" s="76"/>
      <c r="LG432" s="76"/>
      <c r="LH432" s="76"/>
      <c r="LI432" s="76"/>
      <c r="LJ432" s="76"/>
      <c r="LK432" s="76"/>
      <c r="LL432" s="76"/>
      <c r="LM432" s="76"/>
      <c r="LN432" s="76"/>
      <c r="LO432" s="76"/>
      <c r="LP432" s="76"/>
      <c r="LQ432" s="76"/>
      <c r="LR432" s="76"/>
      <c r="LS432" s="76"/>
      <c r="LT432" s="76"/>
      <c r="LU432" s="76"/>
      <c r="LV432" s="76"/>
      <c r="LW432" s="76"/>
      <c r="LX432" s="76"/>
      <c r="LY432" s="76"/>
      <c r="LZ432" s="76"/>
      <c r="MA432" s="76"/>
      <c r="MB432" s="76"/>
      <c r="MC432" s="76"/>
      <c r="MD432" s="76"/>
      <c r="ME432" s="76"/>
      <c r="MF432" s="76"/>
      <c r="MG432" s="76"/>
      <c r="MH432" s="76"/>
      <c r="MI432" s="76"/>
      <c r="MJ432" s="76"/>
      <c r="MK432" s="76"/>
      <c r="ML432" s="76"/>
      <c r="MM432" s="76"/>
      <c r="MN432" s="76"/>
      <c r="MO432" s="76"/>
      <c r="MP432" s="76"/>
      <c r="MQ432" s="76"/>
      <c r="MR432" s="76"/>
      <c r="MS432" s="76"/>
      <c r="MT432" s="76"/>
      <c r="MU432" s="76"/>
      <c r="MV432" s="76"/>
      <c r="MW432" s="76"/>
      <c r="MX432" s="76"/>
      <c r="MY432" s="76"/>
      <c r="MZ432" s="76"/>
      <c r="NA432" s="76"/>
      <c r="NB432" s="76"/>
      <c r="NC432" s="76"/>
      <c r="ND432" s="76"/>
      <c r="NE432" s="76"/>
      <c r="NF432" s="76"/>
      <c r="NG432" s="76"/>
      <c r="NH432" s="76"/>
      <c r="NI432" s="76"/>
      <c r="NJ432" s="76"/>
      <c r="NK432" s="76"/>
      <c r="NL432" s="76"/>
      <c r="NM432" s="76"/>
      <c r="NN432" s="76"/>
      <c r="NO432" s="76"/>
      <c r="NP432" s="76"/>
      <c r="NQ432" s="76"/>
      <c r="NR432" s="76"/>
      <c r="NS432" s="76"/>
      <c r="NT432" s="76"/>
      <c r="NU432" s="76"/>
      <c r="NV432" s="76"/>
      <c r="NW432" s="76"/>
      <c r="NX432" s="76"/>
      <c r="NY432" s="76"/>
      <c r="NZ432" s="76"/>
      <c r="OA432" s="76"/>
      <c r="OB432" s="76"/>
      <c r="OC432" s="76"/>
      <c r="OD432" s="76"/>
      <c r="OE432" s="76"/>
      <c r="OF432" s="76"/>
      <c r="OG432" s="76"/>
      <c r="OH432" s="76"/>
      <c r="OI432" s="76"/>
      <c r="OJ432" s="76"/>
      <c r="OK432" s="76"/>
      <c r="OL432" s="76"/>
      <c r="OM432" s="76"/>
      <c r="ON432" s="76"/>
      <c r="OO432" s="76"/>
      <c r="OP432" s="76"/>
      <c r="OQ432" s="76"/>
      <c r="OR432" s="76"/>
      <c r="OS432" s="76"/>
      <c r="OT432" s="76"/>
      <c r="OU432" s="76"/>
      <c r="OV432" s="76"/>
      <c r="OW432" s="76"/>
      <c r="OX432" s="76"/>
      <c r="OY432" s="76"/>
      <c r="OZ432" s="76"/>
      <c r="PA432" s="76"/>
      <c r="PB432" s="76"/>
      <c r="PC432" s="76"/>
      <c r="PD432" s="76"/>
      <c r="PE432" s="76"/>
      <c r="PF432" s="76"/>
      <c r="PG432" s="76"/>
      <c r="PH432" s="76"/>
      <c r="PI432" s="76"/>
      <c r="PJ432" s="76"/>
      <c r="PK432" s="76"/>
      <c r="PL432" s="76"/>
      <c r="PM432" s="76"/>
    </row>
    <row r="433" spans="4:429" ht="12.75" customHeight="1" x14ac:dyDescent="0.2"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  <c r="IW433" s="76"/>
      <c r="IX433" s="76"/>
      <c r="IY433" s="76"/>
      <c r="IZ433" s="76"/>
      <c r="JA433" s="76"/>
      <c r="JB433" s="76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76"/>
      <c r="JN433" s="76"/>
      <c r="JO433" s="76"/>
      <c r="JP433" s="76"/>
      <c r="JQ433" s="76"/>
      <c r="JR433" s="76"/>
      <c r="JS433" s="76"/>
      <c r="JT433" s="76"/>
      <c r="JU433" s="76"/>
      <c r="JV433" s="76"/>
      <c r="JW433" s="76"/>
      <c r="JX433" s="76"/>
      <c r="JY433" s="76"/>
      <c r="JZ433" s="76"/>
      <c r="KA433" s="76"/>
      <c r="KB433" s="76"/>
      <c r="KC433" s="76"/>
      <c r="KD433" s="76"/>
      <c r="KE433" s="76"/>
      <c r="KF433" s="76"/>
      <c r="KG433" s="76"/>
      <c r="KH433" s="76"/>
      <c r="KI433" s="76"/>
      <c r="KJ433" s="76"/>
      <c r="KK433" s="76"/>
      <c r="KL433" s="76"/>
      <c r="KM433" s="76"/>
      <c r="KN433" s="76"/>
      <c r="KO433" s="76"/>
      <c r="KP433" s="76"/>
      <c r="KQ433" s="76"/>
      <c r="KR433" s="76"/>
      <c r="KS433" s="76"/>
      <c r="KT433" s="76"/>
      <c r="KU433" s="76"/>
      <c r="KV433" s="76"/>
      <c r="KW433" s="76"/>
      <c r="KX433" s="76"/>
      <c r="KY433" s="76"/>
      <c r="KZ433" s="76"/>
      <c r="LA433" s="76"/>
      <c r="LB433" s="76"/>
      <c r="LC433" s="76"/>
      <c r="LD433" s="76"/>
      <c r="LE433" s="76"/>
      <c r="LF433" s="76"/>
      <c r="LG433" s="76"/>
      <c r="LH433" s="76"/>
      <c r="LI433" s="76"/>
      <c r="LJ433" s="76"/>
      <c r="LK433" s="76"/>
      <c r="LL433" s="76"/>
      <c r="LM433" s="76"/>
      <c r="LN433" s="76"/>
      <c r="LO433" s="76"/>
      <c r="LP433" s="76"/>
      <c r="LQ433" s="76"/>
      <c r="LR433" s="76"/>
      <c r="LS433" s="76"/>
      <c r="LT433" s="76"/>
      <c r="LU433" s="76"/>
      <c r="LV433" s="76"/>
      <c r="LW433" s="76"/>
      <c r="LX433" s="76"/>
      <c r="LY433" s="76"/>
      <c r="LZ433" s="76"/>
      <c r="MA433" s="76"/>
      <c r="MB433" s="76"/>
      <c r="MC433" s="76"/>
      <c r="MD433" s="76"/>
      <c r="ME433" s="76"/>
      <c r="MF433" s="76"/>
      <c r="MG433" s="76"/>
      <c r="MH433" s="76"/>
      <c r="MI433" s="76"/>
      <c r="MJ433" s="76"/>
      <c r="MK433" s="76"/>
      <c r="ML433" s="76"/>
      <c r="MM433" s="76"/>
      <c r="MN433" s="76"/>
      <c r="MO433" s="76"/>
      <c r="MP433" s="76"/>
      <c r="MQ433" s="76"/>
      <c r="MR433" s="76"/>
      <c r="MS433" s="76"/>
      <c r="MT433" s="76"/>
      <c r="MU433" s="76"/>
      <c r="MV433" s="76"/>
      <c r="MW433" s="76"/>
      <c r="MX433" s="76"/>
      <c r="MY433" s="76"/>
      <c r="MZ433" s="76"/>
      <c r="NA433" s="76"/>
      <c r="NB433" s="76"/>
      <c r="NC433" s="76"/>
      <c r="ND433" s="76"/>
      <c r="NE433" s="76"/>
      <c r="NF433" s="76"/>
      <c r="NG433" s="76"/>
      <c r="NH433" s="76"/>
      <c r="NI433" s="76"/>
      <c r="NJ433" s="76"/>
      <c r="NK433" s="76"/>
      <c r="NL433" s="76"/>
      <c r="NM433" s="76"/>
      <c r="NN433" s="76"/>
      <c r="NO433" s="76"/>
      <c r="NP433" s="76"/>
      <c r="NQ433" s="76"/>
      <c r="NR433" s="76"/>
      <c r="NS433" s="76"/>
      <c r="NT433" s="76"/>
      <c r="NU433" s="76"/>
      <c r="NV433" s="76"/>
      <c r="NW433" s="76"/>
      <c r="NX433" s="76"/>
      <c r="NY433" s="76"/>
      <c r="NZ433" s="76"/>
      <c r="OA433" s="76"/>
      <c r="OB433" s="76"/>
      <c r="OC433" s="76"/>
      <c r="OD433" s="76"/>
      <c r="OE433" s="76"/>
      <c r="OF433" s="76"/>
      <c r="OG433" s="76"/>
      <c r="OH433" s="76"/>
      <c r="OI433" s="76"/>
      <c r="OJ433" s="76"/>
      <c r="OK433" s="76"/>
      <c r="OL433" s="76"/>
      <c r="OM433" s="76"/>
      <c r="ON433" s="76"/>
      <c r="OO433" s="76"/>
      <c r="OP433" s="76"/>
      <c r="OQ433" s="76"/>
      <c r="OR433" s="76"/>
      <c r="OS433" s="76"/>
      <c r="OT433" s="76"/>
      <c r="OU433" s="76"/>
      <c r="OV433" s="76"/>
      <c r="OW433" s="76"/>
      <c r="OX433" s="76"/>
      <c r="OY433" s="76"/>
      <c r="OZ433" s="76"/>
      <c r="PA433" s="76"/>
      <c r="PB433" s="76"/>
      <c r="PC433" s="76"/>
      <c r="PD433" s="76"/>
      <c r="PE433" s="76"/>
      <c r="PF433" s="76"/>
      <c r="PG433" s="76"/>
      <c r="PH433" s="76"/>
      <c r="PI433" s="76"/>
      <c r="PJ433" s="76"/>
      <c r="PK433" s="76"/>
      <c r="PL433" s="76"/>
      <c r="PM433" s="76"/>
    </row>
    <row r="434" spans="4:429" ht="12.75" customHeight="1" x14ac:dyDescent="0.2"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  <c r="IW434" s="76"/>
      <c r="IX434" s="76"/>
      <c r="IY434" s="76"/>
      <c r="IZ434" s="76"/>
      <c r="JA434" s="76"/>
      <c r="JB434" s="76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76"/>
      <c r="JN434" s="76"/>
      <c r="JO434" s="76"/>
      <c r="JP434" s="76"/>
      <c r="JQ434" s="76"/>
      <c r="JR434" s="76"/>
      <c r="JS434" s="76"/>
      <c r="JT434" s="76"/>
      <c r="JU434" s="76"/>
      <c r="JV434" s="76"/>
      <c r="JW434" s="76"/>
      <c r="JX434" s="76"/>
      <c r="JY434" s="76"/>
      <c r="JZ434" s="76"/>
      <c r="KA434" s="76"/>
      <c r="KB434" s="76"/>
      <c r="KC434" s="76"/>
      <c r="KD434" s="76"/>
      <c r="KE434" s="76"/>
      <c r="KF434" s="76"/>
      <c r="KG434" s="76"/>
      <c r="KH434" s="76"/>
      <c r="KI434" s="76"/>
      <c r="KJ434" s="76"/>
      <c r="KK434" s="76"/>
      <c r="KL434" s="76"/>
      <c r="KM434" s="76"/>
      <c r="KN434" s="76"/>
      <c r="KO434" s="76"/>
      <c r="KP434" s="76"/>
      <c r="KQ434" s="76"/>
      <c r="KR434" s="76"/>
      <c r="KS434" s="76"/>
      <c r="KT434" s="76"/>
      <c r="KU434" s="76"/>
      <c r="KV434" s="76"/>
      <c r="KW434" s="76"/>
      <c r="KX434" s="76"/>
      <c r="KY434" s="76"/>
      <c r="KZ434" s="76"/>
      <c r="LA434" s="76"/>
      <c r="LB434" s="76"/>
      <c r="LC434" s="76"/>
      <c r="LD434" s="76"/>
      <c r="LE434" s="76"/>
      <c r="LF434" s="76"/>
      <c r="LG434" s="76"/>
      <c r="LH434" s="76"/>
      <c r="LI434" s="76"/>
      <c r="LJ434" s="76"/>
      <c r="LK434" s="76"/>
      <c r="LL434" s="76"/>
      <c r="LM434" s="76"/>
      <c r="LN434" s="76"/>
      <c r="LO434" s="76"/>
      <c r="LP434" s="76"/>
      <c r="LQ434" s="76"/>
      <c r="LR434" s="76"/>
      <c r="LS434" s="76"/>
      <c r="LT434" s="76"/>
      <c r="LU434" s="76"/>
      <c r="LV434" s="76"/>
      <c r="LW434" s="76"/>
      <c r="LX434" s="76"/>
      <c r="LY434" s="76"/>
      <c r="LZ434" s="76"/>
      <c r="MA434" s="76"/>
      <c r="MB434" s="76"/>
      <c r="MC434" s="76"/>
      <c r="MD434" s="76"/>
      <c r="ME434" s="76"/>
      <c r="MF434" s="76"/>
      <c r="MG434" s="76"/>
      <c r="MH434" s="76"/>
      <c r="MI434" s="76"/>
      <c r="MJ434" s="76"/>
      <c r="MK434" s="76"/>
      <c r="ML434" s="76"/>
      <c r="MM434" s="76"/>
      <c r="MN434" s="76"/>
      <c r="MO434" s="76"/>
      <c r="MP434" s="76"/>
      <c r="MQ434" s="76"/>
      <c r="MR434" s="76"/>
      <c r="MS434" s="76"/>
      <c r="MT434" s="76"/>
      <c r="MU434" s="76"/>
      <c r="MV434" s="76"/>
      <c r="MW434" s="76"/>
      <c r="MX434" s="76"/>
      <c r="MY434" s="76"/>
      <c r="MZ434" s="76"/>
      <c r="NA434" s="76"/>
      <c r="NB434" s="76"/>
      <c r="NC434" s="76"/>
      <c r="ND434" s="76"/>
      <c r="NE434" s="76"/>
      <c r="NF434" s="76"/>
      <c r="NG434" s="76"/>
      <c r="NH434" s="76"/>
      <c r="NI434" s="76"/>
      <c r="NJ434" s="76"/>
      <c r="NK434" s="76"/>
      <c r="NL434" s="76"/>
      <c r="NM434" s="76"/>
      <c r="NN434" s="76"/>
      <c r="NO434" s="76"/>
      <c r="NP434" s="76"/>
      <c r="NQ434" s="76"/>
      <c r="NR434" s="76"/>
      <c r="NS434" s="76"/>
      <c r="NT434" s="76"/>
      <c r="NU434" s="76"/>
      <c r="NV434" s="76"/>
      <c r="NW434" s="76"/>
      <c r="NX434" s="76"/>
      <c r="NY434" s="76"/>
      <c r="NZ434" s="76"/>
      <c r="OA434" s="76"/>
      <c r="OB434" s="76"/>
      <c r="OC434" s="76"/>
      <c r="OD434" s="76"/>
      <c r="OE434" s="76"/>
      <c r="OF434" s="76"/>
      <c r="OG434" s="76"/>
      <c r="OH434" s="76"/>
      <c r="OI434" s="76"/>
      <c r="OJ434" s="76"/>
      <c r="OK434" s="76"/>
      <c r="OL434" s="76"/>
      <c r="OM434" s="76"/>
      <c r="ON434" s="76"/>
      <c r="OO434" s="76"/>
      <c r="OP434" s="76"/>
      <c r="OQ434" s="76"/>
      <c r="OR434" s="76"/>
      <c r="OS434" s="76"/>
      <c r="OT434" s="76"/>
      <c r="OU434" s="76"/>
      <c r="OV434" s="76"/>
      <c r="OW434" s="76"/>
      <c r="OX434" s="76"/>
      <c r="OY434" s="76"/>
      <c r="OZ434" s="76"/>
      <c r="PA434" s="76"/>
      <c r="PB434" s="76"/>
      <c r="PC434" s="76"/>
      <c r="PD434" s="76"/>
      <c r="PE434" s="76"/>
      <c r="PF434" s="76"/>
      <c r="PG434" s="76"/>
      <c r="PH434" s="76"/>
      <c r="PI434" s="76"/>
      <c r="PJ434" s="76"/>
      <c r="PK434" s="76"/>
      <c r="PL434" s="76"/>
      <c r="PM434" s="76"/>
    </row>
    <row r="435" spans="4:429" ht="12.75" customHeight="1" x14ac:dyDescent="0.2"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  <c r="HK435" s="76"/>
      <c r="HL435" s="76"/>
      <c r="HM435" s="76"/>
      <c r="HN435" s="76"/>
      <c r="HO435" s="76"/>
      <c r="HP435" s="76"/>
      <c r="HQ435" s="76"/>
      <c r="HR435" s="76"/>
      <c r="HS435" s="76"/>
      <c r="HT435" s="76"/>
      <c r="HU435" s="76"/>
      <c r="HV435" s="76"/>
      <c r="HW435" s="76"/>
      <c r="HX435" s="76"/>
      <c r="HY435" s="76"/>
      <c r="HZ435" s="76"/>
      <c r="IA435" s="76"/>
      <c r="IB435" s="76"/>
      <c r="IC435" s="76"/>
      <c r="ID435" s="76"/>
      <c r="IE435" s="76"/>
      <c r="IF435" s="76"/>
      <c r="IG435" s="76"/>
      <c r="IH435" s="76"/>
      <c r="II435" s="76"/>
      <c r="IJ435" s="76"/>
      <c r="IK435" s="76"/>
      <c r="IL435" s="76"/>
      <c r="IM435" s="76"/>
      <c r="IN435" s="76"/>
      <c r="IO435" s="76"/>
      <c r="IP435" s="76"/>
      <c r="IQ435" s="76"/>
      <c r="IR435" s="76"/>
      <c r="IS435" s="76"/>
      <c r="IT435" s="76"/>
      <c r="IU435" s="76"/>
      <c r="IV435" s="76"/>
      <c r="IW435" s="76"/>
      <c r="IX435" s="76"/>
      <c r="IY435" s="76"/>
      <c r="IZ435" s="76"/>
      <c r="JA435" s="76"/>
      <c r="JB435" s="76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76"/>
      <c r="JN435" s="76"/>
      <c r="JO435" s="76"/>
      <c r="JP435" s="76"/>
      <c r="JQ435" s="76"/>
      <c r="JR435" s="76"/>
      <c r="JS435" s="76"/>
      <c r="JT435" s="76"/>
      <c r="JU435" s="76"/>
      <c r="JV435" s="76"/>
      <c r="JW435" s="76"/>
      <c r="JX435" s="76"/>
      <c r="JY435" s="76"/>
      <c r="JZ435" s="76"/>
      <c r="KA435" s="76"/>
      <c r="KB435" s="76"/>
      <c r="KC435" s="76"/>
      <c r="KD435" s="76"/>
      <c r="KE435" s="76"/>
      <c r="KF435" s="76"/>
      <c r="KG435" s="76"/>
      <c r="KH435" s="76"/>
      <c r="KI435" s="76"/>
      <c r="KJ435" s="76"/>
      <c r="KK435" s="76"/>
      <c r="KL435" s="76"/>
      <c r="KM435" s="76"/>
      <c r="KN435" s="76"/>
      <c r="KO435" s="76"/>
      <c r="KP435" s="76"/>
      <c r="KQ435" s="76"/>
      <c r="KR435" s="76"/>
      <c r="KS435" s="76"/>
      <c r="KT435" s="76"/>
      <c r="KU435" s="76"/>
      <c r="KV435" s="76"/>
      <c r="KW435" s="76"/>
      <c r="KX435" s="76"/>
      <c r="KY435" s="76"/>
      <c r="KZ435" s="76"/>
      <c r="LA435" s="76"/>
      <c r="LB435" s="76"/>
      <c r="LC435" s="76"/>
      <c r="LD435" s="76"/>
      <c r="LE435" s="76"/>
      <c r="LF435" s="76"/>
      <c r="LG435" s="76"/>
      <c r="LH435" s="76"/>
      <c r="LI435" s="76"/>
      <c r="LJ435" s="76"/>
      <c r="LK435" s="76"/>
      <c r="LL435" s="76"/>
      <c r="LM435" s="76"/>
      <c r="LN435" s="76"/>
      <c r="LO435" s="76"/>
      <c r="LP435" s="76"/>
      <c r="LQ435" s="76"/>
      <c r="LR435" s="76"/>
      <c r="LS435" s="76"/>
      <c r="LT435" s="76"/>
      <c r="LU435" s="76"/>
      <c r="LV435" s="76"/>
      <c r="LW435" s="76"/>
      <c r="LX435" s="76"/>
      <c r="LY435" s="76"/>
      <c r="LZ435" s="76"/>
      <c r="MA435" s="76"/>
      <c r="MB435" s="76"/>
      <c r="MC435" s="76"/>
      <c r="MD435" s="76"/>
      <c r="ME435" s="76"/>
      <c r="MF435" s="76"/>
      <c r="MG435" s="76"/>
      <c r="MH435" s="76"/>
      <c r="MI435" s="76"/>
      <c r="MJ435" s="76"/>
      <c r="MK435" s="76"/>
      <c r="ML435" s="76"/>
      <c r="MM435" s="76"/>
      <c r="MN435" s="76"/>
      <c r="MO435" s="76"/>
      <c r="MP435" s="76"/>
      <c r="MQ435" s="76"/>
      <c r="MR435" s="76"/>
      <c r="MS435" s="76"/>
      <c r="MT435" s="76"/>
      <c r="MU435" s="76"/>
      <c r="MV435" s="76"/>
      <c r="MW435" s="76"/>
      <c r="MX435" s="76"/>
      <c r="MY435" s="76"/>
      <c r="MZ435" s="76"/>
      <c r="NA435" s="76"/>
      <c r="NB435" s="76"/>
      <c r="NC435" s="76"/>
      <c r="ND435" s="76"/>
      <c r="NE435" s="76"/>
      <c r="NF435" s="76"/>
      <c r="NG435" s="76"/>
      <c r="NH435" s="76"/>
      <c r="NI435" s="76"/>
      <c r="NJ435" s="76"/>
      <c r="NK435" s="76"/>
      <c r="NL435" s="76"/>
      <c r="NM435" s="76"/>
      <c r="NN435" s="76"/>
      <c r="NO435" s="76"/>
      <c r="NP435" s="76"/>
      <c r="NQ435" s="76"/>
      <c r="NR435" s="76"/>
      <c r="NS435" s="76"/>
      <c r="NT435" s="76"/>
      <c r="NU435" s="76"/>
      <c r="NV435" s="76"/>
      <c r="NW435" s="76"/>
      <c r="NX435" s="76"/>
      <c r="NY435" s="76"/>
      <c r="NZ435" s="76"/>
      <c r="OA435" s="76"/>
      <c r="OB435" s="76"/>
      <c r="OC435" s="76"/>
      <c r="OD435" s="76"/>
      <c r="OE435" s="76"/>
      <c r="OF435" s="76"/>
      <c r="OG435" s="76"/>
      <c r="OH435" s="76"/>
      <c r="OI435" s="76"/>
      <c r="OJ435" s="76"/>
      <c r="OK435" s="76"/>
      <c r="OL435" s="76"/>
      <c r="OM435" s="76"/>
      <c r="ON435" s="76"/>
      <c r="OO435" s="76"/>
      <c r="OP435" s="76"/>
      <c r="OQ435" s="76"/>
      <c r="OR435" s="76"/>
      <c r="OS435" s="76"/>
      <c r="OT435" s="76"/>
      <c r="OU435" s="76"/>
      <c r="OV435" s="76"/>
      <c r="OW435" s="76"/>
      <c r="OX435" s="76"/>
      <c r="OY435" s="76"/>
      <c r="OZ435" s="76"/>
      <c r="PA435" s="76"/>
      <c r="PB435" s="76"/>
      <c r="PC435" s="76"/>
      <c r="PD435" s="76"/>
      <c r="PE435" s="76"/>
      <c r="PF435" s="76"/>
      <c r="PG435" s="76"/>
      <c r="PH435" s="76"/>
      <c r="PI435" s="76"/>
      <c r="PJ435" s="76"/>
      <c r="PK435" s="76"/>
      <c r="PL435" s="76"/>
      <c r="PM435" s="76"/>
    </row>
    <row r="436" spans="4:429" ht="12.75" customHeight="1" x14ac:dyDescent="0.2"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  <c r="HK436" s="76"/>
      <c r="HL436" s="76"/>
      <c r="HM436" s="76"/>
      <c r="HN436" s="76"/>
      <c r="HO436" s="76"/>
      <c r="HP436" s="76"/>
      <c r="HQ436" s="76"/>
      <c r="HR436" s="76"/>
      <c r="HS436" s="76"/>
      <c r="HT436" s="76"/>
      <c r="HU436" s="76"/>
      <c r="HV436" s="76"/>
      <c r="HW436" s="76"/>
      <c r="HX436" s="76"/>
      <c r="HY436" s="76"/>
      <c r="HZ436" s="76"/>
      <c r="IA436" s="76"/>
      <c r="IB436" s="76"/>
      <c r="IC436" s="76"/>
      <c r="ID436" s="76"/>
      <c r="IE436" s="76"/>
      <c r="IF436" s="76"/>
      <c r="IG436" s="76"/>
      <c r="IH436" s="76"/>
      <c r="II436" s="76"/>
      <c r="IJ436" s="76"/>
      <c r="IK436" s="76"/>
      <c r="IL436" s="76"/>
      <c r="IM436" s="76"/>
      <c r="IN436" s="76"/>
      <c r="IO436" s="76"/>
      <c r="IP436" s="76"/>
      <c r="IQ436" s="76"/>
      <c r="IR436" s="76"/>
      <c r="IS436" s="76"/>
      <c r="IT436" s="76"/>
      <c r="IU436" s="76"/>
      <c r="IV436" s="76"/>
      <c r="IW436" s="76"/>
      <c r="IX436" s="76"/>
      <c r="IY436" s="76"/>
      <c r="IZ436" s="76"/>
      <c r="JA436" s="76"/>
      <c r="JB436" s="76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76"/>
      <c r="JN436" s="76"/>
      <c r="JO436" s="76"/>
      <c r="JP436" s="76"/>
      <c r="JQ436" s="76"/>
      <c r="JR436" s="76"/>
      <c r="JS436" s="76"/>
      <c r="JT436" s="76"/>
      <c r="JU436" s="76"/>
      <c r="JV436" s="76"/>
      <c r="JW436" s="76"/>
      <c r="JX436" s="76"/>
      <c r="JY436" s="76"/>
      <c r="JZ436" s="76"/>
      <c r="KA436" s="76"/>
      <c r="KB436" s="76"/>
      <c r="KC436" s="76"/>
      <c r="KD436" s="76"/>
      <c r="KE436" s="76"/>
      <c r="KF436" s="76"/>
      <c r="KG436" s="76"/>
      <c r="KH436" s="76"/>
      <c r="KI436" s="76"/>
      <c r="KJ436" s="76"/>
      <c r="KK436" s="76"/>
      <c r="KL436" s="76"/>
      <c r="KM436" s="76"/>
      <c r="KN436" s="76"/>
      <c r="KO436" s="76"/>
      <c r="KP436" s="76"/>
      <c r="KQ436" s="76"/>
      <c r="KR436" s="76"/>
      <c r="KS436" s="76"/>
      <c r="KT436" s="76"/>
      <c r="KU436" s="76"/>
      <c r="KV436" s="76"/>
      <c r="KW436" s="76"/>
      <c r="KX436" s="76"/>
      <c r="KY436" s="76"/>
      <c r="KZ436" s="76"/>
      <c r="LA436" s="76"/>
      <c r="LB436" s="76"/>
      <c r="LC436" s="76"/>
      <c r="LD436" s="76"/>
      <c r="LE436" s="76"/>
      <c r="LF436" s="76"/>
      <c r="LG436" s="76"/>
      <c r="LH436" s="76"/>
      <c r="LI436" s="76"/>
      <c r="LJ436" s="76"/>
      <c r="LK436" s="76"/>
      <c r="LL436" s="76"/>
      <c r="LM436" s="76"/>
      <c r="LN436" s="76"/>
      <c r="LO436" s="76"/>
      <c r="LP436" s="76"/>
      <c r="LQ436" s="76"/>
      <c r="LR436" s="76"/>
      <c r="LS436" s="76"/>
      <c r="LT436" s="76"/>
      <c r="LU436" s="76"/>
      <c r="LV436" s="76"/>
      <c r="LW436" s="76"/>
      <c r="LX436" s="76"/>
      <c r="LY436" s="76"/>
      <c r="LZ436" s="76"/>
      <c r="MA436" s="76"/>
      <c r="MB436" s="76"/>
      <c r="MC436" s="76"/>
      <c r="MD436" s="76"/>
      <c r="ME436" s="76"/>
      <c r="MF436" s="76"/>
      <c r="MG436" s="76"/>
      <c r="MH436" s="76"/>
      <c r="MI436" s="76"/>
      <c r="MJ436" s="76"/>
      <c r="MK436" s="76"/>
      <c r="ML436" s="76"/>
      <c r="MM436" s="76"/>
      <c r="MN436" s="76"/>
      <c r="MO436" s="76"/>
      <c r="MP436" s="76"/>
      <c r="MQ436" s="76"/>
      <c r="MR436" s="76"/>
      <c r="MS436" s="76"/>
      <c r="MT436" s="76"/>
      <c r="MU436" s="76"/>
      <c r="MV436" s="76"/>
      <c r="MW436" s="76"/>
      <c r="MX436" s="76"/>
      <c r="MY436" s="76"/>
      <c r="MZ436" s="76"/>
      <c r="NA436" s="76"/>
      <c r="NB436" s="76"/>
      <c r="NC436" s="76"/>
      <c r="ND436" s="76"/>
      <c r="NE436" s="76"/>
      <c r="NF436" s="76"/>
      <c r="NG436" s="76"/>
      <c r="NH436" s="76"/>
      <c r="NI436" s="76"/>
      <c r="NJ436" s="76"/>
      <c r="NK436" s="76"/>
      <c r="NL436" s="76"/>
      <c r="NM436" s="76"/>
      <c r="NN436" s="76"/>
      <c r="NO436" s="76"/>
      <c r="NP436" s="76"/>
      <c r="NQ436" s="76"/>
      <c r="NR436" s="76"/>
      <c r="NS436" s="76"/>
      <c r="NT436" s="76"/>
      <c r="NU436" s="76"/>
      <c r="NV436" s="76"/>
      <c r="NW436" s="76"/>
      <c r="NX436" s="76"/>
      <c r="NY436" s="76"/>
      <c r="NZ436" s="76"/>
      <c r="OA436" s="76"/>
      <c r="OB436" s="76"/>
      <c r="OC436" s="76"/>
      <c r="OD436" s="76"/>
      <c r="OE436" s="76"/>
      <c r="OF436" s="76"/>
      <c r="OG436" s="76"/>
      <c r="OH436" s="76"/>
      <c r="OI436" s="76"/>
      <c r="OJ436" s="76"/>
      <c r="OK436" s="76"/>
      <c r="OL436" s="76"/>
      <c r="OM436" s="76"/>
      <c r="ON436" s="76"/>
      <c r="OO436" s="76"/>
      <c r="OP436" s="76"/>
      <c r="OQ436" s="76"/>
      <c r="OR436" s="76"/>
      <c r="OS436" s="76"/>
      <c r="OT436" s="76"/>
      <c r="OU436" s="76"/>
      <c r="OV436" s="76"/>
      <c r="OW436" s="76"/>
      <c r="OX436" s="76"/>
      <c r="OY436" s="76"/>
      <c r="OZ436" s="76"/>
      <c r="PA436" s="76"/>
      <c r="PB436" s="76"/>
      <c r="PC436" s="76"/>
      <c r="PD436" s="76"/>
      <c r="PE436" s="76"/>
      <c r="PF436" s="76"/>
      <c r="PG436" s="76"/>
      <c r="PH436" s="76"/>
      <c r="PI436" s="76"/>
      <c r="PJ436" s="76"/>
      <c r="PK436" s="76"/>
      <c r="PL436" s="76"/>
      <c r="PM436" s="76"/>
    </row>
    <row r="437" spans="4:429" ht="12.75" customHeight="1" x14ac:dyDescent="0.2"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  <c r="HK437" s="76"/>
      <c r="HL437" s="76"/>
      <c r="HM437" s="76"/>
      <c r="HN437" s="76"/>
      <c r="HO437" s="76"/>
      <c r="HP437" s="76"/>
      <c r="HQ437" s="76"/>
      <c r="HR437" s="76"/>
      <c r="HS437" s="76"/>
      <c r="HT437" s="76"/>
      <c r="HU437" s="76"/>
      <c r="HV437" s="76"/>
      <c r="HW437" s="76"/>
      <c r="HX437" s="76"/>
      <c r="HY437" s="76"/>
      <c r="HZ437" s="76"/>
      <c r="IA437" s="76"/>
      <c r="IB437" s="76"/>
      <c r="IC437" s="76"/>
      <c r="ID437" s="76"/>
      <c r="IE437" s="76"/>
      <c r="IF437" s="76"/>
      <c r="IG437" s="76"/>
      <c r="IH437" s="76"/>
      <c r="II437" s="76"/>
      <c r="IJ437" s="76"/>
      <c r="IK437" s="76"/>
      <c r="IL437" s="76"/>
      <c r="IM437" s="76"/>
      <c r="IN437" s="76"/>
      <c r="IO437" s="76"/>
      <c r="IP437" s="76"/>
      <c r="IQ437" s="76"/>
      <c r="IR437" s="76"/>
      <c r="IS437" s="76"/>
      <c r="IT437" s="76"/>
      <c r="IU437" s="76"/>
      <c r="IV437" s="76"/>
      <c r="IW437" s="76"/>
      <c r="IX437" s="76"/>
      <c r="IY437" s="76"/>
      <c r="IZ437" s="76"/>
      <c r="JA437" s="76"/>
      <c r="JB437" s="76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76"/>
      <c r="JN437" s="76"/>
      <c r="JO437" s="76"/>
      <c r="JP437" s="76"/>
      <c r="JQ437" s="76"/>
      <c r="JR437" s="76"/>
      <c r="JS437" s="76"/>
      <c r="JT437" s="76"/>
      <c r="JU437" s="76"/>
      <c r="JV437" s="76"/>
      <c r="JW437" s="76"/>
      <c r="JX437" s="76"/>
      <c r="JY437" s="76"/>
      <c r="JZ437" s="76"/>
      <c r="KA437" s="76"/>
      <c r="KB437" s="76"/>
      <c r="KC437" s="76"/>
      <c r="KD437" s="76"/>
      <c r="KE437" s="76"/>
      <c r="KF437" s="76"/>
      <c r="KG437" s="76"/>
      <c r="KH437" s="76"/>
      <c r="KI437" s="76"/>
      <c r="KJ437" s="76"/>
      <c r="KK437" s="76"/>
      <c r="KL437" s="76"/>
      <c r="KM437" s="76"/>
      <c r="KN437" s="76"/>
      <c r="KO437" s="76"/>
      <c r="KP437" s="76"/>
      <c r="KQ437" s="76"/>
      <c r="KR437" s="76"/>
      <c r="KS437" s="76"/>
      <c r="KT437" s="76"/>
      <c r="KU437" s="76"/>
      <c r="KV437" s="76"/>
      <c r="KW437" s="76"/>
      <c r="KX437" s="76"/>
      <c r="KY437" s="76"/>
      <c r="KZ437" s="76"/>
      <c r="LA437" s="76"/>
      <c r="LB437" s="76"/>
      <c r="LC437" s="76"/>
      <c r="LD437" s="76"/>
      <c r="LE437" s="76"/>
      <c r="LF437" s="76"/>
      <c r="LG437" s="76"/>
      <c r="LH437" s="76"/>
      <c r="LI437" s="76"/>
      <c r="LJ437" s="76"/>
      <c r="LK437" s="76"/>
      <c r="LL437" s="76"/>
      <c r="LM437" s="76"/>
      <c r="LN437" s="76"/>
      <c r="LO437" s="76"/>
      <c r="LP437" s="76"/>
      <c r="LQ437" s="76"/>
      <c r="LR437" s="76"/>
      <c r="LS437" s="76"/>
      <c r="LT437" s="76"/>
      <c r="LU437" s="76"/>
      <c r="LV437" s="76"/>
      <c r="LW437" s="76"/>
      <c r="LX437" s="76"/>
      <c r="LY437" s="76"/>
      <c r="LZ437" s="76"/>
      <c r="MA437" s="76"/>
      <c r="MB437" s="76"/>
      <c r="MC437" s="76"/>
      <c r="MD437" s="76"/>
      <c r="ME437" s="76"/>
      <c r="MF437" s="76"/>
      <c r="MG437" s="76"/>
      <c r="MH437" s="76"/>
      <c r="MI437" s="76"/>
      <c r="MJ437" s="76"/>
      <c r="MK437" s="76"/>
      <c r="ML437" s="76"/>
      <c r="MM437" s="76"/>
      <c r="MN437" s="76"/>
      <c r="MO437" s="76"/>
      <c r="MP437" s="76"/>
      <c r="MQ437" s="76"/>
      <c r="MR437" s="76"/>
      <c r="MS437" s="76"/>
      <c r="MT437" s="76"/>
      <c r="MU437" s="76"/>
      <c r="MV437" s="76"/>
      <c r="MW437" s="76"/>
      <c r="MX437" s="76"/>
      <c r="MY437" s="76"/>
      <c r="MZ437" s="76"/>
      <c r="NA437" s="76"/>
      <c r="NB437" s="76"/>
      <c r="NC437" s="76"/>
      <c r="ND437" s="76"/>
      <c r="NE437" s="76"/>
      <c r="NF437" s="76"/>
      <c r="NG437" s="76"/>
      <c r="NH437" s="76"/>
      <c r="NI437" s="76"/>
      <c r="NJ437" s="76"/>
      <c r="NK437" s="76"/>
      <c r="NL437" s="76"/>
      <c r="NM437" s="76"/>
      <c r="NN437" s="76"/>
      <c r="NO437" s="76"/>
      <c r="NP437" s="76"/>
      <c r="NQ437" s="76"/>
      <c r="NR437" s="76"/>
      <c r="NS437" s="76"/>
      <c r="NT437" s="76"/>
      <c r="NU437" s="76"/>
      <c r="NV437" s="76"/>
      <c r="NW437" s="76"/>
      <c r="NX437" s="76"/>
      <c r="NY437" s="76"/>
      <c r="NZ437" s="76"/>
      <c r="OA437" s="76"/>
      <c r="OB437" s="76"/>
      <c r="OC437" s="76"/>
      <c r="OD437" s="76"/>
      <c r="OE437" s="76"/>
      <c r="OF437" s="76"/>
      <c r="OG437" s="76"/>
      <c r="OH437" s="76"/>
      <c r="OI437" s="76"/>
      <c r="OJ437" s="76"/>
      <c r="OK437" s="76"/>
      <c r="OL437" s="76"/>
      <c r="OM437" s="76"/>
      <c r="ON437" s="76"/>
      <c r="OO437" s="76"/>
      <c r="OP437" s="76"/>
      <c r="OQ437" s="76"/>
      <c r="OR437" s="76"/>
      <c r="OS437" s="76"/>
      <c r="OT437" s="76"/>
      <c r="OU437" s="76"/>
      <c r="OV437" s="76"/>
      <c r="OW437" s="76"/>
      <c r="OX437" s="76"/>
      <c r="OY437" s="76"/>
      <c r="OZ437" s="76"/>
      <c r="PA437" s="76"/>
      <c r="PB437" s="76"/>
      <c r="PC437" s="76"/>
      <c r="PD437" s="76"/>
      <c r="PE437" s="76"/>
      <c r="PF437" s="76"/>
      <c r="PG437" s="76"/>
      <c r="PH437" s="76"/>
      <c r="PI437" s="76"/>
      <c r="PJ437" s="76"/>
      <c r="PK437" s="76"/>
      <c r="PL437" s="76"/>
      <c r="PM437" s="76"/>
    </row>
    <row r="438" spans="4:429" ht="12.75" customHeight="1" x14ac:dyDescent="0.2"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  <c r="HK438" s="76"/>
      <c r="HL438" s="76"/>
      <c r="HM438" s="76"/>
      <c r="HN438" s="76"/>
      <c r="HO438" s="76"/>
      <c r="HP438" s="76"/>
      <c r="HQ438" s="76"/>
      <c r="HR438" s="76"/>
      <c r="HS438" s="76"/>
      <c r="HT438" s="76"/>
      <c r="HU438" s="76"/>
      <c r="HV438" s="76"/>
      <c r="HW438" s="76"/>
      <c r="HX438" s="76"/>
      <c r="HY438" s="76"/>
      <c r="HZ438" s="76"/>
      <c r="IA438" s="76"/>
      <c r="IB438" s="76"/>
      <c r="IC438" s="76"/>
      <c r="ID438" s="76"/>
      <c r="IE438" s="76"/>
      <c r="IF438" s="76"/>
      <c r="IG438" s="76"/>
      <c r="IH438" s="76"/>
      <c r="II438" s="76"/>
      <c r="IJ438" s="76"/>
      <c r="IK438" s="76"/>
      <c r="IL438" s="76"/>
      <c r="IM438" s="76"/>
      <c r="IN438" s="76"/>
      <c r="IO438" s="76"/>
      <c r="IP438" s="76"/>
      <c r="IQ438" s="76"/>
      <c r="IR438" s="76"/>
      <c r="IS438" s="76"/>
      <c r="IT438" s="76"/>
      <c r="IU438" s="76"/>
      <c r="IV438" s="76"/>
      <c r="IW438" s="76"/>
      <c r="IX438" s="76"/>
      <c r="IY438" s="76"/>
      <c r="IZ438" s="76"/>
      <c r="JA438" s="76"/>
      <c r="JB438" s="76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76"/>
      <c r="JN438" s="76"/>
      <c r="JO438" s="76"/>
      <c r="JP438" s="76"/>
      <c r="JQ438" s="76"/>
      <c r="JR438" s="76"/>
      <c r="JS438" s="76"/>
      <c r="JT438" s="76"/>
      <c r="JU438" s="76"/>
      <c r="JV438" s="76"/>
      <c r="JW438" s="76"/>
      <c r="JX438" s="76"/>
      <c r="JY438" s="76"/>
      <c r="JZ438" s="76"/>
      <c r="KA438" s="76"/>
      <c r="KB438" s="76"/>
      <c r="KC438" s="76"/>
      <c r="KD438" s="76"/>
      <c r="KE438" s="76"/>
      <c r="KF438" s="76"/>
      <c r="KG438" s="76"/>
      <c r="KH438" s="76"/>
      <c r="KI438" s="76"/>
      <c r="KJ438" s="76"/>
      <c r="KK438" s="76"/>
      <c r="KL438" s="76"/>
      <c r="KM438" s="76"/>
      <c r="KN438" s="76"/>
      <c r="KO438" s="76"/>
      <c r="KP438" s="76"/>
      <c r="KQ438" s="76"/>
      <c r="KR438" s="76"/>
      <c r="KS438" s="76"/>
      <c r="KT438" s="76"/>
      <c r="KU438" s="76"/>
      <c r="KV438" s="76"/>
      <c r="KW438" s="76"/>
      <c r="KX438" s="76"/>
      <c r="KY438" s="76"/>
      <c r="KZ438" s="76"/>
      <c r="LA438" s="76"/>
      <c r="LB438" s="76"/>
      <c r="LC438" s="76"/>
      <c r="LD438" s="76"/>
      <c r="LE438" s="76"/>
      <c r="LF438" s="76"/>
      <c r="LG438" s="76"/>
      <c r="LH438" s="76"/>
      <c r="LI438" s="76"/>
      <c r="LJ438" s="76"/>
      <c r="LK438" s="76"/>
      <c r="LL438" s="76"/>
      <c r="LM438" s="76"/>
      <c r="LN438" s="76"/>
      <c r="LO438" s="76"/>
      <c r="LP438" s="76"/>
      <c r="LQ438" s="76"/>
      <c r="LR438" s="76"/>
      <c r="LS438" s="76"/>
      <c r="LT438" s="76"/>
      <c r="LU438" s="76"/>
      <c r="LV438" s="76"/>
      <c r="LW438" s="76"/>
      <c r="LX438" s="76"/>
      <c r="LY438" s="76"/>
      <c r="LZ438" s="76"/>
      <c r="MA438" s="76"/>
      <c r="MB438" s="76"/>
      <c r="MC438" s="76"/>
      <c r="MD438" s="76"/>
      <c r="ME438" s="76"/>
      <c r="MF438" s="76"/>
      <c r="MG438" s="76"/>
      <c r="MH438" s="76"/>
      <c r="MI438" s="76"/>
      <c r="MJ438" s="76"/>
      <c r="MK438" s="76"/>
      <c r="ML438" s="76"/>
      <c r="MM438" s="76"/>
      <c r="MN438" s="76"/>
      <c r="MO438" s="76"/>
      <c r="MP438" s="76"/>
      <c r="MQ438" s="76"/>
      <c r="MR438" s="76"/>
      <c r="MS438" s="76"/>
      <c r="MT438" s="76"/>
      <c r="MU438" s="76"/>
      <c r="MV438" s="76"/>
      <c r="MW438" s="76"/>
      <c r="MX438" s="76"/>
      <c r="MY438" s="76"/>
      <c r="MZ438" s="76"/>
      <c r="NA438" s="76"/>
      <c r="NB438" s="76"/>
      <c r="NC438" s="76"/>
      <c r="ND438" s="76"/>
      <c r="NE438" s="76"/>
      <c r="NF438" s="76"/>
      <c r="NG438" s="76"/>
      <c r="NH438" s="76"/>
      <c r="NI438" s="76"/>
      <c r="NJ438" s="76"/>
      <c r="NK438" s="76"/>
      <c r="NL438" s="76"/>
      <c r="NM438" s="76"/>
      <c r="NN438" s="76"/>
      <c r="NO438" s="76"/>
      <c r="NP438" s="76"/>
      <c r="NQ438" s="76"/>
      <c r="NR438" s="76"/>
      <c r="NS438" s="76"/>
      <c r="NT438" s="76"/>
      <c r="NU438" s="76"/>
      <c r="NV438" s="76"/>
      <c r="NW438" s="76"/>
      <c r="NX438" s="76"/>
      <c r="NY438" s="76"/>
      <c r="NZ438" s="76"/>
      <c r="OA438" s="76"/>
      <c r="OB438" s="76"/>
      <c r="OC438" s="76"/>
      <c r="OD438" s="76"/>
      <c r="OE438" s="76"/>
      <c r="OF438" s="76"/>
      <c r="OG438" s="76"/>
      <c r="OH438" s="76"/>
      <c r="OI438" s="76"/>
      <c r="OJ438" s="76"/>
      <c r="OK438" s="76"/>
      <c r="OL438" s="76"/>
      <c r="OM438" s="76"/>
      <c r="ON438" s="76"/>
      <c r="OO438" s="76"/>
      <c r="OP438" s="76"/>
      <c r="OQ438" s="76"/>
      <c r="OR438" s="76"/>
      <c r="OS438" s="76"/>
      <c r="OT438" s="76"/>
      <c r="OU438" s="76"/>
      <c r="OV438" s="76"/>
      <c r="OW438" s="76"/>
      <c r="OX438" s="76"/>
      <c r="OY438" s="76"/>
      <c r="OZ438" s="76"/>
      <c r="PA438" s="76"/>
      <c r="PB438" s="76"/>
      <c r="PC438" s="76"/>
      <c r="PD438" s="76"/>
      <c r="PE438" s="76"/>
      <c r="PF438" s="76"/>
      <c r="PG438" s="76"/>
      <c r="PH438" s="76"/>
      <c r="PI438" s="76"/>
      <c r="PJ438" s="76"/>
      <c r="PK438" s="76"/>
      <c r="PL438" s="76"/>
      <c r="PM438" s="76"/>
    </row>
    <row r="439" spans="4:429" ht="12.75" customHeight="1" x14ac:dyDescent="0.2"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  <c r="HK439" s="76"/>
      <c r="HL439" s="76"/>
      <c r="HM439" s="76"/>
      <c r="HN439" s="76"/>
      <c r="HO439" s="76"/>
      <c r="HP439" s="76"/>
      <c r="HQ439" s="76"/>
      <c r="HR439" s="76"/>
      <c r="HS439" s="76"/>
      <c r="HT439" s="76"/>
      <c r="HU439" s="76"/>
      <c r="HV439" s="76"/>
      <c r="HW439" s="76"/>
      <c r="HX439" s="76"/>
      <c r="HY439" s="76"/>
      <c r="HZ439" s="76"/>
      <c r="IA439" s="76"/>
      <c r="IB439" s="76"/>
      <c r="IC439" s="76"/>
      <c r="ID439" s="76"/>
      <c r="IE439" s="76"/>
      <c r="IF439" s="76"/>
      <c r="IG439" s="76"/>
      <c r="IH439" s="76"/>
      <c r="II439" s="76"/>
      <c r="IJ439" s="76"/>
      <c r="IK439" s="76"/>
      <c r="IL439" s="76"/>
      <c r="IM439" s="76"/>
      <c r="IN439" s="76"/>
      <c r="IO439" s="76"/>
      <c r="IP439" s="76"/>
      <c r="IQ439" s="76"/>
      <c r="IR439" s="76"/>
      <c r="IS439" s="76"/>
      <c r="IT439" s="76"/>
      <c r="IU439" s="76"/>
      <c r="IV439" s="76"/>
      <c r="IW439" s="76"/>
      <c r="IX439" s="76"/>
      <c r="IY439" s="76"/>
      <c r="IZ439" s="76"/>
      <c r="JA439" s="76"/>
      <c r="JB439" s="76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76"/>
      <c r="JN439" s="76"/>
      <c r="JO439" s="76"/>
      <c r="JP439" s="76"/>
      <c r="JQ439" s="76"/>
      <c r="JR439" s="76"/>
      <c r="JS439" s="76"/>
      <c r="JT439" s="76"/>
      <c r="JU439" s="76"/>
      <c r="JV439" s="76"/>
      <c r="JW439" s="76"/>
      <c r="JX439" s="76"/>
      <c r="JY439" s="76"/>
      <c r="JZ439" s="76"/>
      <c r="KA439" s="76"/>
      <c r="KB439" s="76"/>
      <c r="KC439" s="76"/>
      <c r="KD439" s="76"/>
      <c r="KE439" s="76"/>
      <c r="KF439" s="76"/>
      <c r="KG439" s="76"/>
      <c r="KH439" s="76"/>
      <c r="KI439" s="76"/>
      <c r="KJ439" s="76"/>
      <c r="KK439" s="76"/>
      <c r="KL439" s="76"/>
      <c r="KM439" s="76"/>
      <c r="KN439" s="76"/>
      <c r="KO439" s="76"/>
      <c r="KP439" s="76"/>
      <c r="KQ439" s="76"/>
      <c r="KR439" s="76"/>
      <c r="KS439" s="76"/>
      <c r="KT439" s="76"/>
      <c r="KU439" s="76"/>
      <c r="KV439" s="76"/>
      <c r="KW439" s="76"/>
      <c r="KX439" s="76"/>
      <c r="KY439" s="76"/>
      <c r="KZ439" s="76"/>
      <c r="LA439" s="76"/>
      <c r="LB439" s="76"/>
      <c r="LC439" s="76"/>
      <c r="LD439" s="76"/>
      <c r="LE439" s="76"/>
      <c r="LF439" s="76"/>
      <c r="LG439" s="76"/>
      <c r="LH439" s="76"/>
      <c r="LI439" s="76"/>
      <c r="LJ439" s="76"/>
      <c r="LK439" s="76"/>
      <c r="LL439" s="76"/>
      <c r="LM439" s="76"/>
      <c r="LN439" s="76"/>
      <c r="LO439" s="76"/>
      <c r="LP439" s="76"/>
      <c r="LQ439" s="76"/>
      <c r="LR439" s="76"/>
      <c r="LS439" s="76"/>
      <c r="LT439" s="76"/>
      <c r="LU439" s="76"/>
      <c r="LV439" s="76"/>
      <c r="LW439" s="76"/>
      <c r="LX439" s="76"/>
      <c r="LY439" s="76"/>
      <c r="LZ439" s="76"/>
      <c r="MA439" s="76"/>
      <c r="MB439" s="76"/>
      <c r="MC439" s="76"/>
      <c r="MD439" s="76"/>
      <c r="ME439" s="76"/>
      <c r="MF439" s="76"/>
      <c r="MG439" s="76"/>
      <c r="MH439" s="76"/>
      <c r="MI439" s="76"/>
      <c r="MJ439" s="76"/>
      <c r="MK439" s="76"/>
      <c r="ML439" s="76"/>
      <c r="MM439" s="76"/>
      <c r="MN439" s="76"/>
      <c r="MO439" s="76"/>
      <c r="MP439" s="76"/>
      <c r="MQ439" s="76"/>
      <c r="MR439" s="76"/>
      <c r="MS439" s="76"/>
      <c r="MT439" s="76"/>
      <c r="MU439" s="76"/>
      <c r="MV439" s="76"/>
      <c r="MW439" s="76"/>
      <c r="MX439" s="76"/>
      <c r="MY439" s="76"/>
      <c r="MZ439" s="76"/>
      <c r="NA439" s="76"/>
      <c r="NB439" s="76"/>
      <c r="NC439" s="76"/>
      <c r="ND439" s="76"/>
      <c r="NE439" s="76"/>
      <c r="NF439" s="76"/>
      <c r="NG439" s="76"/>
      <c r="NH439" s="76"/>
      <c r="NI439" s="76"/>
      <c r="NJ439" s="76"/>
      <c r="NK439" s="76"/>
      <c r="NL439" s="76"/>
      <c r="NM439" s="76"/>
      <c r="NN439" s="76"/>
      <c r="NO439" s="76"/>
      <c r="NP439" s="76"/>
      <c r="NQ439" s="76"/>
      <c r="NR439" s="76"/>
      <c r="NS439" s="76"/>
      <c r="NT439" s="76"/>
      <c r="NU439" s="76"/>
      <c r="NV439" s="76"/>
      <c r="NW439" s="76"/>
      <c r="NX439" s="76"/>
      <c r="NY439" s="76"/>
      <c r="NZ439" s="76"/>
      <c r="OA439" s="76"/>
      <c r="OB439" s="76"/>
      <c r="OC439" s="76"/>
      <c r="OD439" s="76"/>
      <c r="OE439" s="76"/>
      <c r="OF439" s="76"/>
      <c r="OG439" s="76"/>
      <c r="OH439" s="76"/>
      <c r="OI439" s="76"/>
      <c r="OJ439" s="76"/>
      <c r="OK439" s="76"/>
      <c r="OL439" s="76"/>
      <c r="OM439" s="76"/>
      <c r="ON439" s="76"/>
      <c r="OO439" s="76"/>
      <c r="OP439" s="76"/>
      <c r="OQ439" s="76"/>
      <c r="OR439" s="76"/>
      <c r="OS439" s="76"/>
      <c r="OT439" s="76"/>
      <c r="OU439" s="76"/>
      <c r="OV439" s="76"/>
      <c r="OW439" s="76"/>
      <c r="OX439" s="76"/>
      <c r="OY439" s="76"/>
      <c r="OZ439" s="76"/>
      <c r="PA439" s="76"/>
      <c r="PB439" s="76"/>
      <c r="PC439" s="76"/>
      <c r="PD439" s="76"/>
      <c r="PE439" s="76"/>
      <c r="PF439" s="76"/>
      <c r="PG439" s="76"/>
      <c r="PH439" s="76"/>
      <c r="PI439" s="76"/>
      <c r="PJ439" s="76"/>
      <c r="PK439" s="76"/>
      <c r="PL439" s="76"/>
      <c r="PM439" s="76"/>
    </row>
    <row r="440" spans="4:429" ht="12.75" customHeight="1" x14ac:dyDescent="0.2"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  <c r="HK440" s="76"/>
      <c r="HL440" s="76"/>
      <c r="HM440" s="76"/>
      <c r="HN440" s="76"/>
      <c r="HO440" s="76"/>
      <c r="HP440" s="76"/>
      <c r="HQ440" s="76"/>
      <c r="HR440" s="76"/>
      <c r="HS440" s="76"/>
      <c r="HT440" s="76"/>
      <c r="HU440" s="76"/>
      <c r="HV440" s="76"/>
      <c r="HW440" s="76"/>
      <c r="HX440" s="76"/>
      <c r="HY440" s="76"/>
      <c r="HZ440" s="76"/>
      <c r="IA440" s="76"/>
      <c r="IB440" s="76"/>
      <c r="IC440" s="76"/>
      <c r="ID440" s="76"/>
      <c r="IE440" s="76"/>
      <c r="IF440" s="76"/>
      <c r="IG440" s="76"/>
      <c r="IH440" s="76"/>
      <c r="II440" s="76"/>
      <c r="IJ440" s="76"/>
      <c r="IK440" s="76"/>
      <c r="IL440" s="76"/>
      <c r="IM440" s="76"/>
      <c r="IN440" s="76"/>
      <c r="IO440" s="76"/>
      <c r="IP440" s="76"/>
      <c r="IQ440" s="76"/>
      <c r="IR440" s="76"/>
      <c r="IS440" s="76"/>
      <c r="IT440" s="76"/>
      <c r="IU440" s="76"/>
      <c r="IV440" s="76"/>
      <c r="IW440" s="76"/>
      <c r="IX440" s="76"/>
      <c r="IY440" s="76"/>
      <c r="IZ440" s="76"/>
      <c r="JA440" s="76"/>
      <c r="JB440" s="76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76"/>
      <c r="JN440" s="76"/>
      <c r="JO440" s="76"/>
      <c r="JP440" s="76"/>
      <c r="JQ440" s="76"/>
      <c r="JR440" s="76"/>
      <c r="JS440" s="76"/>
      <c r="JT440" s="76"/>
      <c r="JU440" s="76"/>
      <c r="JV440" s="76"/>
      <c r="JW440" s="76"/>
      <c r="JX440" s="76"/>
      <c r="JY440" s="76"/>
      <c r="JZ440" s="76"/>
      <c r="KA440" s="76"/>
      <c r="KB440" s="76"/>
      <c r="KC440" s="76"/>
      <c r="KD440" s="76"/>
      <c r="KE440" s="76"/>
      <c r="KF440" s="76"/>
      <c r="KG440" s="76"/>
      <c r="KH440" s="76"/>
      <c r="KI440" s="76"/>
      <c r="KJ440" s="76"/>
      <c r="KK440" s="76"/>
      <c r="KL440" s="76"/>
      <c r="KM440" s="76"/>
      <c r="KN440" s="76"/>
      <c r="KO440" s="76"/>
      <c r="KP440" s="76"/>
      <c r="KQ440" s="76"/>
      <c r="KR440" s="76"/>
      <c r="KS440" s="76"/>
      <c r="KT440" s="76"/>
      <c r="KU440" s="76"/>
      <c r="KV440" s="76"/>
      <c r="KW440" s="76"/>
      <c r="KX440" s="76"/>
      <c r="KY440" s="76"/>
      <c r="KZ440" s="76"/>
      <c r="LA440" s="76"/>
      <c r="LB440" s="76"/>
      <c r="LC440" s="76"/>
      <c r="LD440" s="76"/>
      <c r="LE440" s="76"/>
      <c r="LF440" s="76"/>
      <c r="LG440" s="76"/>
      <c r="LH440" s="76"/>
      <c r="LI440" s="76"/>
      <c r="LJ440" s="76"/>
      <c r="LK440" s="76"/>
      <c r="LL440" s="76"/>
      <c r="LM440" s="76"/>
      <c r="LN440" s="76"/>
      <c r="LO440" s="76"/>
      <c r="LP440" s="76"/>
      <c r="LQ440" s="76"/>
      <c r="LR440" s="76"/>
      <c r="LS440" s="76"/>
      <c r="LT440" s="76"/>
      <c r="LU440" s="76"/>
      <c r="LV440" s="76"/>
      <c r="LW440" s="76"/>
      <c r="LX440" s="76"/>
      <c r="LY440" s="76"/>
      <c r="LZ440" s="76"/>
      <c r="MA440" s="76"/>
      <c r="MB440" s="76"/>
      <c r="MC440" s="76"/>
      <c r="MD440" s="76"/>
      <c r="ME440" s="76"/>
      <c r="MF440" s="76"/>
      <c r="MG440" s="76"/>
      <c r="MH440" s="76"/>
      <c r="MI440" s="76"/>
      <c r="MJ440" s="76"/>
      <c r="MK440" s="76"/>
      <c r="ML440" s="76"/>
      <c r="MM440" s="76"/>
      <c r="MN440" s="76"/>
      <c r="MO440" s="76"/>
      <c r="MP440" s="76"/>
      <c r="MQ440" s="76"/>
      <c r="MR440" s="76"/>
      <c r="MS440" s="76"/>
      <c r="MT440" s="76"/>
      <c r="MU440" s="76"/>
      <c r="MV440" s="76"/>
      <c r="MW440" s="76"/>
      <c r="MX440" s="76"/>
      <c r="MY440" s="76"/>
      <c r="MZ440" s="76"/>
      <c r="NA440" s="76"/>
      <c r="NB440" s="76"/>
      <c r="NC440" s="76"/>
      <c r="ND440" s="76"/>
      <c r="NE440" s="76"/>
      <c r="NF440" s="76"/>
      <c r="NG440" s="76"/>
      <c r="NH440" s="76"/>
      <c r="NI440" s="76"/>
      <c r="NJ440" s="76"/>
      <c r="NK440" s="76"/>
      <c r="NL440" s="76"/>
      <c r="NM440" s="76"/>
      <c r="NN440" s="76"/>
      <c r="NO440" s="76"/>
      <c r="NP440" s="76"/>
      <c r="NQ440" s="76"/>
      <c r="NR440" s="76"/>
      <c r="NS440" s="76"/>
      <c r="NT440" s="76"/>
      <c r="NU440" s="76"/>
      <c r="NV440" s="76"/>
      <c r="NW440" s="76"/>
      <c r="NX440" s="76"/>
      <c r="NY440" s="76"/>
      <c r="NZ440" s="76"/>
      <c r="OA440" s="76"/>
      <c r="OB440" s="76"/>
      <c r="OC440" s="76"/>
      <c r="OD440" s="76"/>
      <c r="OE440" s="76"/>
      <c r="OF440" s="76"/>
      <c r="OG440" s="76"/>
      <c r="OH440" s="76"/>
      <c r="OI440" s="76"/>
      <c r="OJ440" s="76"/>
      <c r="OK440" s="76"/>
      <c r="OL440" s="76"/>
      <c r="OM440" s="76"/>
      <c r="ON440" s="76"/>
      <c r="OO440" s="76"/>
      <c r="OP440" s="76"/>
      <c r="OQ440" s="76"/>
      <c r="OR440" s="76"/>
      <c r="OS440" s="76"/>
      <c r="OT440" s="76"/>
      <c r="OU440" s="76"/>
      <c r="OV440" s="76"/>
      <c r="OW440" s="76"/>
      <c r="OX440" s="76"/>
      <c r="OY440" s="76"/>
      <c r="OZ440" s="76"/>
      <c r="PA440" s="76"/>
      <c r="PB440" s="76"/>
      <c r="PC440" s="76"/>
      <c r="PD440" s="76"/>
      <c r="PE440" s="76"/>
      <c r="PF440" s="76"/>
      <c r="PG440" s="76"/>
      <c r="PH440" s="76"/>
      <c r="PI440" s="76"/>
      <c r="PJ440" s="76"/>
      <c r="PK440" s="76"/>
      <c r="PL440" s="76"/>
      <c r="PM440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ColWidth="8.85546875" defaultRowHeight="15" x14ac:dyDescent="0.25"/>
  <cols>
    <col min="1" max="1" width="15.85546875" customWidth="1"/>
    <col min="2" max="2" width="14.42578125" customWidth="1"/>
    <col min="3" max="3" width="18.140625" customWidth="1"/>
    <col min="4" max="4" width="15.28515625" customWidth="1"/>
  </cols>
  <sheetData>
    <row r="1" spans="1:4" x14ac:dyDescent="0.25">
      <c r="A1" s="78"/>
      <c r="B1" s="78" t="s">
        <v>706</v>
      </c>
      <c r="C1" s="78" t="s">
        <v>707</v>
      </c>
      <c r="D1" s="78" t="s">
        <v>27</v>
      </c>
    </row>
    <row r="2" spans="1:4" x14ac:dyDescent="0.25">
      <c r="A2" s="1" t="s">
        <v>708</v>
      </c>
      <c r="B2" s="1" t="s">
        <v>662</v>
      </c>
      <c r="C2" s="1" t="s">
        <v>663</v>
      </c>
    </row>
    <row r="3" spans="1:4" x14ac:dyDescent="0.25">
      <c r="A3" t="s">
        <v>709</v>
      </c>
      <c r="B3">
        <f t="array" ref="B3">SUMPRODUCT('DLIM BEA Use Table'!$OH$8:$OR$410*('DLIM BEA Use Table'!$B$8:$B$410=B$2))</f>
        <v>36521</v>
      </c>
      <c r="C3">
        <f t="array" ref="C3">SUMPRODUCT('DLIM BEA Use Table'!$OH$8:$OR$410*('DLIM BEA Use Table'!$B$8:$B$410=C$2))</f>
        <v>2884</v>
      </c>
      <c r="D3" t="s">
        <v>710</v>
      </c>
    </row>
    <row r="4" spans="1:4" x14ac:dyDescent="0.25">
      <c r="A4" t="s">
        <v>711</v>
      </c>
      <c r="B4">
        <f t="array" ref="B4">SUMPRODUCT('DLIM BEA Use Table'!$OT$8:$OT$410*('DLIM BEA Use Table'!$B$8:$B$410=B$2))</f>
        <v>119142</v>
      </c>
      <c r="C4">
        <f t="array" ref="C4">SUMPRODUCT('DLIM BEA Use Table'!$OT$8:$OT$410*('DLIM BEA Use Table'!$B$8:$B$410=C$2))</f>
        <v>351519</v>
      </c>
      <c r="D4" t="s">
        <v>710</v>
      </c>
    </row>
    <row r="6" spans="1:4" x14ac:dyDescent="0.25">
      <c r="A6" t="s">
        <v>709</v>
      </c>
      <c r="B6" s="16">
        <f>B3/SUM($B3:$C3)</f>
        <v>0.92681131836061414</v>
      </c>
      <c r="C6" s="16">
        <f>C3/SUM($B3:$C3)</f>
        <v>7.3188681639385869E-2</v>
      </c>
      <c r="D6" t="s">
        <v>712</v>
      </c>
    </row>
    <row r="7" spans="1:4" x14ac:dyDescent="0.25">
      <c r="A7" t="s">
        <v>711</v>
      </c>
      <c r="B7" s="16">
        <f>B4/SUM($B4:$C4)</f>
        <v>0.25313760859727064</v>
      </c>
      <c r="C7" s="16">
        <f>C4/SUM($B4:$C4)</f>
        <v>0.74686239140272936</v>
      </c>
      <c r="D7" t="s">
        <v>712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"/>
  <sheetViews>
    <sheetView tabSelected="1" workbookViewId="0">
      <selection activeCell="B2" sqref="B2:AQ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v>68776391.566849634</v>
      </c>
      <c r="C2" s="81">
        <v>3641734.7520311666</v>
      </c>
      <c r="D2" s="81">
        <v>6432553.5901552578</v>
      </c>
      <c r="E2">
        <v>6296430.213866516</v>
      </c>
      <c r="F2">
        <v>290604.4714092238</v>
      </c>
      <c r="G2">
        <v>355990477.47629917</v>
      </c>
      <c r="H2">
        <v>38069185.754608318</v>
      </c>
      <c r="I2">
        <v>1162417.8856368952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1860361.5631136948</v>
      </c>
      <c r="P2" s="81">
        <v>8407663.0933455471</v>
      </c>
      <c r="Q2" s="81">
        <v>337061.64881137863</v>
      </c>
      <c r="R2" s="81">
        <v>2665851.2224172675</v>
      </c>
      <c r="S2">
        <v>17920609.070235468</v>
      </c>
      <c r="T2">
        <v>23248357.712737907</v>
      </c>
      <c r="U2">
        <v>2809176.5569558302</v>
      </c>
      <c r="V2">
        <v>9493079.3993679788</v>
      </c>
      <c r="W2">
        <v>10752365.442141281</v>
      </c>
      <c r="X2">
        <v>96190080.036453083</v>
      </c>
      <c r="Y2">
        <v>14627091.727597598</v>
      </c>
      <c r="Z2" s="81">
        <v>189213819.43675119</v>
      </c>
      <c r="AA2" s="81">
        <v>257177071.10194194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169131802.36016825</v>
      </c>
      <c r="AG2">
        <v>1082792260.470768</v>
      </c>
      <c r="AH2">
        <v>195770545.57268044</v>
      </c>
      <c r="AI2">
        <v>2565843746.2291737</v>
      </c>
      <c r="AJ2">
        <v>50371441.710932128</v>
      </c>
      <c r="AK2">
        <v>1633875206.4197927</v>
      </c>
      <c r="AL2">
        <v>3096196906.5510068</v>
      </c>
      <c r="AM2">
        <v>2121332918794.0107</v>
      </c>
      <c r="AN2">
        <v>391222007435.75354</v>
      </c>
      <c r="AO2">
        <v>2809176.5569558302</v>
      </c>
      <c r="AP2">
        <v>2801911445.1705995</v>
      </c>
      <c r="AQ2">
        <v>0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1.6223891285896727E-2</v>
      </c>
      <c r="C4" s="84">
        <f>IFERROR(INDEX('State BOBIC'!$C$2:$AR$51,MATCH(About!$B$2,'State BOBIC'!$AS$2:$AS$51,0),MATCH(C$1,'State BOBIC'!$C$1:$AR$1,0))/SUM('State BOBIC'!D:D),0)</f>
        <v>2.879417641006015E-2</v>
      </c>
      <c r="D4" s="84">
        <f>IFERROR(INDEX('State BOBIC'!$C$2:$AR$51,MATCH(About!$B$2,'State BOBIC'!$AS$2:$AS$51,0),MATCH(D$1,'State BOBIC'!$C$1:$AR$1,0))/SUM('State BOBIC'!E:E),0)</f>
        <v>2.8773436138636218E-4</v>
      </c>
      <c r="E4" s="84">
        <f>IFERROR(INDEX('State BOBIC'!$C$2:$AR$51,MATCH(About!$B$2,'State BOBIC'!$AS$2:$AS$51,0),MATCH(E$1,'State BOBIC'!$C$1:$AR$1,0))/SUM('State BOBIC'!F:F),0)</f>
        <v>3.406388205147768E-2</v>
      </c>
      <c r="F4" s="84">
        <f>IFERROR(INDEX('State BOBIC'!$C$2:$AR$51,MATCH(About!$B$2,'State BOBIC'!$AS$2:$AS$51,0),MATCH(F$1,'State BOBIC'!$C$1:$AR$1,0))/SUM('State BOBIC'!G:G),0)</f>
        <v>4.0244234183870716E-3</v>
      </c>
      <c r="G4" s="84">
        <f>IFERROR(INDEX('State BOBIC'!$C$2:$AR$51,MATCH(About!$B$2,'State BOBIC'!$AS$2:$AS$51,0),MATCH(G$1,'State BOBIC'!$C$1:$AR$1,0))/SUM('State BOBIC'!H:H),0)</f>
        <v>2.1758180371168917E-2</v>
      </c>
      <c r="H4" s="84">
        <f>IFERROR(INDEX('State BOBIC'!$C$2:$AR$51,MATCH(About!$B$2,'State BOBIC'!$AS$2:$AS$51,0),MATCH(H$1,'State BOBIC'!$C$1:$AR$1,0))/SUM('State BOBIC'!I:I),0)</f>
        <v>8.9189476017541292E-3</v>
      </c>
      <c r="I4" s="84">
        <f>IFERROR(INDEX('State BOBIC'!$C$2:$AR$51,MATCH(About!$B$2,'State BOBIC'!$AS$2:$AS$51,0),MATCH(I$1,'State BOBIC'!$C$1:$AR$1,0))/SUM('State BOBIC'!J:J),0)</f>
        <v>2.3818077447447045E-2</v>
      </c>
      <c r="J4" s="84">
        <f>IFERROR(INDEX('State BOBIC'!$C$2:$AR$51,MATCH(About!$B$2,'State BOBIC'!$AS$2:$AS$51,0),MATCH(J$1,'State BOBIC'!$C$1:$AR$1,0))/SUM('State BOBIC'!K:K),0)</f>
        <v>2.1111957521318111E-2</v>
      </c>
      <c r="K4" s="84">
        <f>IFERROR(INDEX('State BOBIC'!$C$2:$AR$51,MATCH(About!$B$2,'State BOBIC'!$AS$2:$AS$51,0),MATCH(K$1,'State BOBIC'!$C$1:$AR$1,0))/SUM('State BOBIC'!L:L),0)</f>
        <v>1.1811960993259742E-2</v>
      </c>
      <c r="L4" s="84">
        <f>IFERROR(INDEX('State BOBIC'!$C$2:$AR$51,MATCH(About!$B$2,'State BOBIC'!$AS$2:$AS$51,0),MATCH(L$1,'State BOBIC'!$C$1:$AR$1,0))/SUM('State BOBIC'!M:M),0)</f>
        <v>1.6537095199088452E-2</v>
      </c>
      <c r="M4" s="84">
        <f>IFERROR(INDEX('State BOBIC'!$C$2:$AR$51,MATCH(About!$B$2,'State BOBIC'!$AS$2:$AS$51,0),MATCH(M$1,'State BOBIC'!$C$1:$AR$1,0))/SUM('State BOBIC'!N:N),0)</f>
        <v>5.782772532310147E-4</v>
      </c>
      <c r="N4" s="84">
        <f>IFERROR(INDEX('State BOBIC'!$C$2:$AR$51,MATCH(About!$B$2,'State BOBIC'!$AS$2:$AS$51,0),MATCH(N$1,'State BOBIC'!$C$1:$AR$1,0))/SUM('State BOBIC'!O:O),0)</f>
        <v>2.3663354487331253E-2</v>
      </c>
      <c r="O4" s="84">
        <f>IFERROR(INDEX('State BOBIC'!$C$2:$AR$51,MATCH(About!$B$2,'State BOBIC'!$AS$2:$AS$51,0),MATCH(O$1,'State BOBIC'!$C$1:$AR$1,0))/SUM('State BOBIC'!P:P),0)</f>
        <v>2.9150216568997554E-2</v>
      </c>
      <c r="P4" s="84">
        <f>IFERROR(INDEX('State BOBIC'!$C$2:$AR$51,MATCH(About!$B$2,'State BOBIC'!$AS$2:$AS$51,0),MATCH(P$1,'State BOBIC'!$C$1:$AR$1,0))/SUM('State BOBIC'!Q:Q),0)</f>
        <v>1.3540383932569818E-2</v>
      </c>
      <c r="Q4" s="84">
        <f>IFERROR(INDEX('State BOBIC'!$C$2:$AR$51,MATCH(About!$B$2,'State BOBIC'!$AS$2:$AS$51,0),MATCH(Q$1,'State BOBIC'!$C$1:$AR$1,0))/SUM('State BOBIC'!R:R),0)</f>
        <v>2.4042957054401154E-2</v>
      </c>
      <c r="R4" s="84">
        <f>IFERROR(INDEX('State BOBIC'!$C$2:$AR$51,MATCH(About!$B$2,'State BOBIC'!$AS$2:$AS$51,0),MATCH(R$1,'State BOBIC'!$C$1:$AR$1,0))/SUM('State BOBIC'!S:S),0)</f>
        <v>4.6039554884413379E-2</v>
      </c>
      <c r="S4" s="84">
        <f>IFERROR(INDEX('State BOBIC'!$C$2:$AR$51,MATCH(About!$B$2,'State BOBIC'!$AS$2:$AS$51,0),MATCH(S$1,'State BOBIC'!$C$1:$AR$1,0))/SUM('State BOBIC'!T:T),0)</f>
        <v>1.5569152800619442E-2</v>
      </c>
      <c r="T4" s="84">
        <f>IFERROR(INDEX('State BOBIC'!$C$2:$AR$51,MATCH(About!$B$2,'State BOBIC'!$AS$2:$AS$51,0),MATCH(T$1,'State BOBIC'!$C$1:$AR$1,0))/SUM('State BOBIC'!U:U),0)</f>
        <v>3.1393905719570335E-3</v>
      </c>
      <c r="U4" s="84">
        <f>IFERROR(INDEX('State BOBIC'!$C$2:$AR$51,MATCH(About!$B$2,'State BOBIC'!$AS$2:$AS$51,0),MATCH(U$1,'State BOBIC'!$C$1:$AR$1,0))/SUM('State BOBIC'!V:V),0)</f>
        <v>2.807488919201653E-2</v>
      </c>
      <c r="V4" s="84">
        <f>IFERROR(INDEX('State BOBIC'!$C$2:$AR$51,MATCH(About!$B$2,'State BOBIC'!$AS$2:$AS$51,0),MATCH(V$1,'State BOBIC'!$C$1:$AR$1,0))/SUM('State BOBIC'!W:W),0)</f>
        <v>1.6403387023093283E-2</v>
      </c>
      <c r="W4" s="84">
        <f>IFERROR(INDEX('State BOBIC'!$C$2:$AR$51,MATCH(About!$B$2,'State BOBIC'!$AS$2:$AS$51,0),MATCH(W$1,'State BOBIC'!$C$1:$AR$1,0))/SUM('State BOBIC'!X:X),0)</f>
        <v>6.0181365676793934E-2</v>
      </c>
      <c r="X4" s="84">
        <f>IFERROR(INDEX('State BOBIC'!$C$2:$AR$51,MATCH(About!$B$2,'State BOBIC'!$AS$2:$AS$51,0),MATCH(X$1,'State BOBIC'!$C$1:$AR$1,0))/SUM('State BOBIC'!Y:Y),0)</f>
        <v>4.7751315071644694E-3</v>
      </c>
      <c r="Y4" s="84">
        <f>IFERROR(INDEX('State BOBIC'!$C$2:$AR$51,MATCH(About!$B$2,'State BOBIC'!$AS$2:$AS$51,0),MATCH(Y$1,'State BOBIC'!$C$1:$AR$1,0))/SUM('State BOBIC'!Z:Z),0)</f>
        <v>7.5387395232286341E-3</v>
      </c>
      <c r="Z4" s="84">
        <f>IFERROR(INDEX('State BOBIC'!$C$2:$AR$51,MATCH(About!$B$2,'State BOBIC'!$AS$2:$AS$51,0),MATCH(Z$1,'State BOBIC'!$C$1:$AR$1,0))/SUM('State BOBIC'!AA:AA),0)</f>
        <v>1.1641469234656972E-2</v>
      </c>
      <c r="AA4" s="84">
        <f>IFERROR(INDEX('State BOBIC'!$C$2:$AR$51,MATCH(About!$B$2,'State BOBIC'!$AS$2:$AS$51,0),MATCH(AA$1,'State BOBIC'!$C$1:$AR$1,0))/SUM('State BOBIC'!AB:AB),0)</f>
        <v>7.8556174144737284E-3</v>
      </c>
      <c r="AB4" s="84">
        <f>IFERROR(INDEX('State BOBIC'!$C$2:$AR$51,MATCH(About!$B$2,'State BOBIC'!$AS$2:$AS$51,0),MATCH(AB$1,'State BOBIC'!$C$1:$AR$1,0))/SUM('State BOBIC'!AC:AC),0)</f>
        <v>1.1303257133308724E-2</v>
      </c>
      <c r="AC4" s="84">
        <f>IFERROR(INDEX('State BOBIC'!$C$2:$AR$51,MATCH(About!$B$2,'State BOBIC'!$AS$2:$AS$51,0),MATCH(AC$1,'State BOBIC'!$C$1:$AR$1,0))/SUM('State BOBIC'!AD:AD),0)</f>
        <v>9.8977296508413037E-3</v>
      </c>
      <c r="AD4" s="84">
        <f>IFERROR(INDEX('State BOBIC'!$C$2:$AR$51,MATCH(About!$B$2,'State BOBIC'!$AS$2:$AS$51,0),MATCH(AD$1,'State BOBIC'!$C$1:$AR$1,0))/SUM('State BOBIC'!AE:AE),0)</f>
        <v>1.2352619855062105E-2</v>
      </c>
      <c r="AE4" s="84">
        <f>IFERROR(INDEX('State BOBIC'!$C$2:$AR$51,MATCH(About!$B$2,'State BOBIC'!$AS$2:$AS$51,0),MATCH(AE$1,'State BOBIC'!$C$1:$AR$1,0))/SUM('State BOBIC'!AF:AF),0)</f>
        <v>1.8175106887121147E-2</v>
      </c>
      <c r="AF4" s="84">
        <f>IFERROR(INDEX('State BOBIC'!$C$2:$AR$51,MATCH(About!$B$2,'State BOBIC'!$AS$2:$AS$51,0),MATCH(AF$1,'State BOBIC'!$C$1:$AR$1,0))/SUM('State BOBIC'!AG:AG),0)</f>
        <v>1.1363046295822811E-2</v>
      </c>
      <c r="AG4" s="84">
        <f>IFERROR(INDEX('State BOBIC'!$C$2:$AR$51,MATCH(About!$B$2,'State BOBIC'!$AS$2:$AS$51,0),MATCH(AG$1,'State BOBIC'!$C$1:$AR$1,0))/SUM('State BOBIC'!AH:AH),0)</f>
        <v>3.0615906980082513E-3</v>
      </c>
      <c r="AH4" s="84">
        <f>IFERROR(INDEX('State BOBIC'!$C$2:$AR$51,MATCH(About!$B$2,'State BOBIC'!$AS$2:$AS$51,0),MATCH(AH$1,'State BOBIC'!$C$1:$AR$1,0))/SUM('State BOBIC'!AI:AI),0)</f>
        <v>8.3760301449365051E-3</v>
      </c>
      <c r="AI4" s="84">
        <f>IFERROR(INDEX('State BOBIC'!$C$2:$AR$51,MATCH(About!$B$2,'State BOBIC'!$AS$2:$AS$51,0),MATCH(AI$1,'State BOBIC'!$C$1:$AR$1,0))/SUM('State BOBIC'!AJ:AJ),0)</f>
        <v>5.5002675304995294E-3</v>
      </c>
      <c r="AJ4" s="84">
        <f>IFERROR(INDEX('State BOBIC'!$C$2:$AR$51,MATCH(About!$B$2,'State BOBIC'!$AS$2:$AS$51,0),MATCH(AJ$1,'State BOBIC'!$C$1:$AR$1,0))/SUM('State BOBIC'!AK:AK),0)</f>
        <v>9.5252279885064302E-3</v>
      </c>
      <c r="AK4" s="84">
        <f>IFERROR(INDEX('State BOBIC'!$C$2:$AR$51,MATCH(About!$B$2,'State BOBIC'!$AS$2:$AS$51,0),MATCH(AK$1,'State BOBIC'!$C$1:$AR$1,0))/SUM('State BOBIC'!AL:AL),0)</f>
        <v>8.7604621096696918E-3</v>
      </c>
      <c r="AL4" s="84">
        <f>IFERROR(INDEX('State BOBIC'!$C$2:$AR$51,MATCH(About!$B$2,'State BOBIC'!$AS$2:$AS$51,0),MATCH(AL$1,'State BOBIC'!$C$1:$AR$1,0))/SUM('State BOBIC'!AM:AM),0)</f>
        <v>8.5547692345265686E-3</v>
      </c>
      <c r="AM4" s="84">
        <f>IFERROR(INDEX('State BOBIC'!$C$2:$AR$51,MATCH(About!$B$2,'State BOBIC'!$AS$2:$AS$51,0),MATCH(AM$1,'State BOBIC'!$C$1:$AR$1,0))/SUM('State BOBIC'!AN:AN),0)</f>
        <v>1.2718293959426674E-2</v>
      </c>
      <c r="AN4" s="84">
        <f>IFERROR(INDEX('State BOBIC'!$C$2:$AR$51,MATCH(About!$B$2,'State BOBIC'!$AS$2:$AS$51,0),MATCH(AN$1,'State BOBIC'!$C$1:$AR$1,0))/SUM('State BOBIC'!AO:AO),0)</f>
        <v>6.4790813126905621E-3</v>
      </c>
      <c r="AO4" s="84">
        <f>IFERROR(INDEX('State BOBIC'!$C$2:$AR$51,MATCH(About!$B$2,'State BOBIC'!$AS$2:$AS$51,0),MATCH(AO$1,'State BOBIC'!$C$1:$AR$1,0))/SUM('State BOBIC'!AP:AP),0)</f>
        <v>1.2272172494951918E-2</v>
      </c>
      <c r="AP4" s="84">
        <f>IFERROR(INDEX('State BOBIC'!$C$2:$AR$51,MATCH(About!$B$2,'State BOBIC'!$AS$2:$AS$51,0),MATCH(AP$1,'State BOBIC'!$C$1:$AR$1,0))/SUM('State BOBIC'!AQ:AQ),0)</f>
        <v>6.8026732254811871E-3</v>
      </c>
      <c r="AQ4" s="84">
        <f>IFERROR(INDEX('State BOBIC'!$C$2:$AR$51,MATCH(About!$B$2,'State BOBIC'!$AS$2:$AS$51,0),MATCH(AQ$1,'State BOBIC'!$C$1:$AR$1,0))/SUM('State BOBIC'!AR:AR),0)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5"/>
  <sheetViews>
    <sheetView workbookViewId="0">
      <selection activeCell="B2" sqref="B2:AQ2"/>
    </sheetView>
  </sheetViews>
  <sheetFormatPr defaultColWidth="11.42578125" defaultRowHeight="15" x14ac:dyDescent="0.25"/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v>106254584694.76874</v>
      </c>
      <c r="C2" s="81">
        <v>9628791687.5160847</v>
      </c>
      <c r="D2" s="81">
        <v>0</v>
      </c>
      <c r="E2">
        <v>1167939370.5936706</v>
      </c>
      <c r="F2">
        <v>174459551.00267071</v>
      </c>
      <c r="G2">
        <v>582606653457.76892</v>
      </c>
      <c r="H2">
        <v>153776455827.21915</v>
      </c>
      <c r="I2">
        <v>7536826965.9982195</v>
      </c>
      <c r="J2">
        <v>62052482175.540154</v>
      </c>
      <c r="K2" s="81">
        <v>165500893226.22427</v>
      </c>
      <c r="L2" s="81">
        <v>96910688602.811722</v>
      </c>
      <c r="M2">
        <v>285927282964.6286</v>
      </c>
      <c r="N2">
        <v>51074026454.642494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138469737109.15253</v>
      </c>
      <c r="U2">
        <v>50996725665.247643</v>
      </c>
      <c r="V2">
        <v>28201517191.593853</v>
      </c>
      <c r="W2">
        <v>231611860581.30853</v>
      </c>
      <c r="X2">
        <v>52919461716.248199</v>
      </c>
      <c r="Y2">
        <v>198484888203.79974</v>
      </c>
      <c r="Z2" s="81">
        <v>125708435043.80859</v>
      </c>
      <c r="AA2" s="81">
        <v>34124227181.868675</v>
      </c>
      <c r="AB2" s="81">
        <v>44787951919.299683</v>
      </c>
      <c r="AC2">
        <v>7002792815.7052031</v>
      </c>
      <c r="AD2">
        <v>1250342690165.6843</v>
      </c>
      <c r="AE2">
        <v>459883900840.86798</v>
      </c>
      <c r="AF2">
        <v>685256095948.39185</v>
      </c>
      <c r="AG2">
        <v>188990162045.76044</v>
      </c>
      <c r="AH2">
        <v>243334070012.69952</v>
      </c>
      <c r="AI2">
        <v>75958874814.042877</v>
      </c>
      <c r="AJ2">
        <v>766082789394.85352</v>
      </c>
      <c r="AK2">
        <v>1427523655174.9453</v>
      </c>
      <c r="AL2">
        <v>316451801777.93158</v>
      </c>
      <c r="AM2">
        <v>75932332938.987503</v>
      </c>
      <c r="AN2">
        <v>559918484297.75085</v>
      </c>
      <c r="AO2">
        <v>2061070850766.8225</v>
      </c>
      <c r="AP2">
        <v>433991236174.62042</v>
      </c>
      <c r="AQ2">
        <v>20682998307.294415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1.6223891285896727E-2</v>
      </c>
      <c r="C4" s="84">
        <f>IFERROR(INDEX('State BOBIC'!$C$2:$AR$51,MATCH(About!$B$2,'State BOBIC'!$AS$2:$AS$51,0),MATCH(C$1,'State BOBIC'!$C$1:$AR$1,0))/SUM('State BOBIC'!D:D),0)</f>
        <v>2.879417641006015E-2</v>
      </c>
      <c r="D4" s="84">
        <f>IFERROR(INDEX('State BOBIC'!$C$2:$AR$51,MATCH(About!$B$2,'State BOBIC'!$AS$2:$AS$51,0),MATCH(D$1,'State BOBIC'!$C$1:$AR$1,0))/SUM('State BOBIC'!E:E),0)</f>
        <v>2.8773436138636218E-4</v>
      </c>
      <c r="E4" s="84">
        <f>IFERROR(INDEX('State BOBIC'!$C$2:$AR$51,MATCH(About!$B$2,'State BOBIC'!$AS$2:$AS$51,0),MATCH(E$1,'State BOBIC'!$C$1:$AR$1,0))/SUM('State BOBIC'!F:F),0)</f>
        <v>3.406388205147768E-2</v>
      </c>
      <c r="F4" s="84">
        <f>IFERROR(INDEX('State BOBIC'!$C$2:$AR$51,MATCH(About!$B$2,'State BOBIC'!$AS$2:$AS$51,0),MATCH(F$1,'State BOBIC'!$C$1:$AR$1,0))/SUM('State BOBIC'!G:G),0)</f>
        <v>4.0244234183870716E-3</v>
      </c>
      <c r="G4" s="84">
        <f>IFERROR(INDEX('State BOBIC'!$C$2:$AR$51,MATCH(About!$B$2,'State BOBIC'!$AS$2:$AS$51,0),MATCH(G$1,'State BOBIC'!$C$1:$AR$1,0))/SUM('State BOBIC'!H:H),0)</f>
        <v>2.1758180371168917E-2</v>
      </c>
      <c r="H4" s="84">
        <f>IFERROR(INDEX('State BOBIC'!$C$2:$AR$51,MATCH(About!$B$2,'State BOBIC'!$AS$2:$AS$51,0),MATCH(H$1,'State BOBIC'!$C$1:$AR$1,0))/SUM('State BOBIC'!I:I),0)</f>
        <v>8.9189476017541292E-3</v>
      </c>
      <c r="I4" s="84">
        <f>IFERROR(INDEX('State BOBIC'!$C$2:$AR$51,MATCH(About!$B$2,'State BOBIC'!$AS$2:$AS$51,0),MATCH(I$1,'State BOBIC'!$C$1:$AR$1,0))/SUM('State BOBIC'!J:J),0)</f>
        <v>2.3818077447447045E-2</v>
      </c>
      <c r="J4" s="84">
        <f>IFERROR(INDEX('State BOBIC'!$C$2:$AR$51,MATCH(About!$B$2,'State BOBIC'!$AS$2:$AS$51,0),MATCH(J$1,'State BOBIC'!$C$1:$AR$1,0))/SUM('State BOBIC'!K:K),0)</f>
        <v>2.1111957521318111E-2</v>
      </c>
      <c r="K4" s="84">
        <f>IFERROR(INDEX('State BOBIC'!$C$2:$AR$51,MATCH(About!$B$2,'State BOBIC'!$AS$2:$AS$51,0),MATCH(K$1,'State BOBIC'!$C$1:$AR$1,0))/SUM('State BOBIC'!L:L),0)</f>
        <v>1.1811960993259742E-2</v>
      </c>
      <c r="L4" s="84">
        <f>IFERROR(INDEX('State BOBIC'!$C$2:$AR$51,MATCH(About!$B$2,'State BOBIC'!$AS$2:$AS$51,0),MATCH(L$1,'State BOBIC'!$C$1:$AR$1,0))/SUM('State BOBIC'!M:M),0)</f>
        <v>1.6537095199088452E-2</v>
      </c>
      <c r="M4" s="84">
        <f>IFERROR(INDEX('State BOBIC'!$C$2:$AR$51,MATCH(About!$B$2,'State BOBIC'!$AS$2:$AS$51,0),MATCH(M$1,'State BOBIC'!$C$1:$AR$1,0))/SUM('State BOBIC'!N:N),0)</f>
        <v>5.782772532310147E-4</v>
      </c>
      <c r="N4" s="84">
        <f>IFERROR(INDEX('State BOBIC'!$C$2:$AR$51,MATCH(About!$B$2,'State BOBIC'!$AS$2:$AS$51,0),MATCH(N$1,'State BOBIC'!$C$1:$AR$1,0))/SUM('State BOBIC'!O:O),0)</f>
        <v>2.3663354487331253E-2</v>
      </c>
      <c r="O4" s="84">
        <f>IFERROR(INDEX('State BOBIC'!$C$2:$AR$51,MATCH(About!$B$2,'State BOBIC'!$AS$2:$AS$51,0),MATCH(O$1,'State BOBIC'!$C$1:$AR$1,0))/SUM('State BOBIC'!P:P),0)</f>
        <v>2.9150216568997554E-2</v>
      </c>
      <c r="P4" s="84">
        <f>IFERROR(INDEX('State BOBIC'!$C$2:$AR$51,MATCH(About!$B$2,'State BOBIC'!$AS$2:$AS$51,0),MATCH(P$1,'State BOBIC'!$C$1:$AR$1,0))/SUM('State BOBIC'!Q:Q),0)</f>
        <v>1.3540383932569818E-2</v>
      </c>
      <c r="Q4" s="84">
        <f>IFERROR(INDEX('State BOBIC'!$C$2:$AR$51,MATCH(About!$B$2,'State BOBIC'!$AS$2:$AS$51,0),MATCH(Q$1,'State BOBIC'!$C$1:$AR$1,0))/SUM('State BOBIC'!R:R),0)</f>
        <v>2.4042957054401154E-2</v>
      </c>
      <c r="R4" s="84">
        <f>IFERROR(INDEX('State BOBIC'!$C$2:$AR$51,MATCH(About!$B$2,'State BOBIC'!$AS$2:$AS$51,0),MATCH(R$1,'State BOBIC'!$C$1:$AR$1,0))/SUM('State BOBIC'!S:S),0)</f>
        <v>4.6039554884413379E-2</v>
      </c>
      <c r="S4" s="84">
        <f>IFERROR(INDEX('State BOBIC'!$C$2:$AR$51,MATCH(About!$B$2,'State BOBIC'!$AS$2:$AS$51,0),MATCH(S$1,'State BOBIC'!$C$1:$AR$1,0))/SUM('State BOBIC'!T:T),0)</f>
        <v>1.5569152800619442E-2</v>
      </c>
      <c r="T4" s="84">
        <f>IFERROR(INDEX('State BOBIC'!$C$2:$AR$51,MATCH(About!$B$2,'State BOBIC'!$AS$2:$AS$51,0),MATCH(T$1,'State BOBIC'!$C$1:$AR$1,0))/SUM('State BOBIC'!U:U),0)</f>
        <v>3.1393905719570335E-3</v>
      </c>
      <c r="U4" s="84">
        <f>IFERROR(INDEX('State BOBIC'!$C$2:$AR$51,MATCH(About!$B$2,'State BOBIC'!$AS$2:$AS$51,0),MATCH(U$1,'State BOBIC'!$C$1:$AR$1,0))/SUM('State BOBIC'!V:V),0)</f>
        <v>2.807488919201653E-2</v>
      </c>
      <c r="V4" s="84">
        <f>IFERROR(INDEX('State BOBIC'!$C$2:$AR$51,MATCH(About!$B$2,'State BOBIC'!$AS$2:$AS$51,0),MATCH(V$1,'State BOBIC'!$C$1:$AR$1,0))/SUM('State BOBIC'!W:W),0)</f>
        <v>1.6403387023093283E-2</v>
      </c>
      <c r="W4" s="84">
        <f>IFERROR(INDEX('State BOBIC'!$C$2:$AR$51,MATCH(About!$B$2,'State BOBIC'!$AS$2:$AS$51,0),MATCH(W$1,'State BOBIC'!$C$1:$AR$1,0))/SUM('State BOBIC'!X:X),0)</f>
        <v>6.0181365676793934E-2</v>
      </c>
      <c r="X4" s="84">
        <f>IFERROR(INDEX('State BOBIC'!$C$2:$AR$51,MATCH(About!$B$2,'State BOBIC'!$AS$2:$AS$51,0),MATCH(X$1,'State BOBIC'!$C$1:$AR$1,0))/SUM('State BOBIC'!Y:Y),0)</f>
        <v>4.7751315071644694E-3</v>
      </c>
      <c r="Y4" s="84">
        <f>IFERROR(INDEX('State BOBIC'!$C$2:$AR$51,MATCH(About!$B$2,'State BOBIC'!$AS$2:$AS$51,0),MATCH(Y$1,'State BOBIC'!$C$1:$AR$1,0))/SUM('State BOBIC'!Z:Z),0)</f>
        <v>7.5387395232286341E-3</v>
      </c>
      <c r="Z4" s="84">
        <f>IFERROR(INDEX('State BOBIC'!$C$2:$AR$51,MATCH(About!$B$2,'State BOBIC'!$AS$2:$AS$51,0),MATCH(Z$1,'State BOBIC'!$C$1:$AR$1,0))/SUM('State BOBIC'!AA:AA),0)</f>
        <v>1.1641469234656972E-2</v>
      </c>
      <c r="AA4" s="84">
        <f>IFERROR(INDEX('State BOBIC'!$C$2:$AR$51,MATCH(About!$B$2,'State BOBIC'!$AS$2:$AS$51,0),MATCH(AA$1,'State BOBIC'!$C$1:$AR$1,0))/SUM('State BOBIC'!AB:AB),0)</f>
        <v>7.8556174144737284E-3</v>
      </c>
      <c r="AB4" s="84">
        <f>IFERROR(INDEX('State BOBIC'!$C$2:$AR$51,MATCH(About!$B$2,'State BOBIC'!$AS$2:$AS$51,0),MATCH(AB$1,'State BOBIC'!$C$1:$AR$1,0))/SUM('State BOBIC'!AC:AC),0)</f>
        <v>1.1303257133308724E-2</v>
      </c>
      <c r="AC4" s="84">
        <f>IFERROR(INDEX('State BOBIC'!$C$2:$AR$51,MATCH(About!$B$2,'State BOBIC'!$AS$2:$AS$51,0),MATCH(AC$1,'State BOBIC'!$C$1:$AR$1,0))/SUM('State BOBIC'!AD:AD),0)</f>
        <v>9.8977296508413037E-3</v>
      </c>
      <c r="AD4" s="84">
        <f>IFERROR(INDEX('State BOBIC'!$C$2:$AR$51,MATCH(About!$B$2,'State BOBIC'!$AS$2:$AS$51,0),MATCH(AD$1,'State BOBIC'!$C$1:$AR$1,0))/SUM('State BOBIC'!AE:AE),0)</f>
        <v>1.2352619855062105E-2</v>
      </c>
      <c r="AE4" s="84">
        <f>IFERROR(INDEX('State BOBIC'!$C$2:$AR$51,MATCH(About!$B$2,'State BOBIC'!$AS$2:$AS$51,0),MATCH(AE$1,'State BOBIC'!$C$1:$AR$1,0))/SUM('State BOBIC'!AF:AF),0)</f>
        <v>1.8175106887121147E-2</v>
      </c>
      <c r="AF4" s="84">
        <f>IFERROR(INDEX('State BOBIC'!$C$2:$AR$51,MATCH(About!$B$2,'State BOBIC'!$AS$2:$AS$51,0),MATCH(AF$1,'State BOBIC'!$C$1:$AR$1,0))/SUM('State BOBIC'!AG:AG),0)</f>
        <v>1.1363046295822811E-2</v>
      </c>
      <c r="AG4" s="84">
        <f>IFERROR(INDEX('State BOBIC'!$C$2:$AR$51,MATCH(About!$B$2,'State BOBIC'!$AS$2:$AS$51,0),MATCH(AG$1,'State BOBIC'!$C$1:$AR$1,0))/SUM('State BOBIC'!AH:AH),0)</f>
        <v>3.0615906980082513E-3</v>
      </c>
      <c r="AH4" s="84">
        <f>IFERROR(INDEX('State BOBIC'!$C$2:$AR$51,MATCH(About!$B$2,'State BOBIC'!$AS$2:$AS$51,0),MATCH(AH$1,'State BOBIC'!$C$1:$AR$1,0))/SUM('State BOBIC'!AI:AI),0)</f>
        <v>8.3760301449365051E-3</v>
      </c>
      <c r="AI4" s="84">
        <f>IFERROR(INDEX('State BOBIC'!$C$2:$AR$51,MATCH(About!$B$2,'State BOBIC'!$AS$2:$AS$51,0),MATCH(AI$1,'State BOBIC'!$C$1:$AR$1,0))/SUM('State BOBIC'!AJ:AJ),0)</f>
        <v>5.5002675304995294E-3</v>
      </c>
      <c r="AJ4" s="84">
        <f>IFERROR(INDEX('State BOBIC'!$C$2:$AR$51,MATCH(About!$B$2,'State BOBIC'!$AS$2:$AS$51,0),MATCH(AJ$1,'State BOBIC'!$C$1:$AR$1,0))/SUM('State BOBIC'!AK:AK),0)</f>
        <v>9.5252279885064302E-3</v>
      </c>
      <c r="AK4" s="84">
        <f>IFERROR(INDEX('State BOBIC'!$C$2:$AR$51,MATCH(About!$B$2,'State BOBIC'!$AS$2:$AS$51,0),MATCH(AK$1,'State BOBIC'!$C$1:$AR$1,0))/SUM('State BOBIC'!AL:AL),0)</f>
        <v>8.7604621096696918E-3</v>
      </c>
      <c r="AL4" s="84">
        <f>IFERROR(INDEX('State BOBIC'!$C$2:$AR$51,MATCH(About!$B$2,'State BOBIC'!$AS$2:$AS$51,0),MATCH(AL$1,'State BOBIC'!$C$1:$AR$1,0))/SUM('State BOBIC'!AM:AM),0)</f>
        <v>8.5547692345265686E-3</v>
      </c>
      <c r="AM4" s="84">
        <f>IFERROR(INDEX('State BOBIC'!$C$2:$AR$51,MATCH(About!$B$2,'State BOBIC'!$AS$2:$AS$51,0),MATCH(AM$1,'State BOBIC'!$C$1:$AR$1,0))/SUM('State BOBIC'!AN:AN),0)</f>
        <v>1.2718293959426674E-2</v>
      </c>
      <c r="AN4" s="84">
        <f>IFERROR(INDEX('State BOBIC'!$C$2:$AR$51,MATCH(About!$B$2,'State BOBIC'!$AS$2:$AS$51,0),MATCH(AN$1,'State BOBIC'!$C$1:$AR$1,0))/SUM('State BOBIC'!AO:AO),0)</f>
        <v>6.4790813126905621E-3</v>
      </c>
      <c r="AO4" s="84">
        <f>IFERROR(INDEX('State BOBIC'!$C$2:$AR$51,MATCH(About!$B$2,'State BOBIC'!$AS$2:$AS$51,0),MATCH(AO$1,'State BOBIC'!$C$1:$AR$1,0))/SUM('State BOBIC'!AP:AP),0)</f>
        <v>1.2272172494951918E-2</v>
      </c>
      <c r="AP4" s="84">
        <f>IFERROR(INDEX('State BOBIC'!$C$2:$AR$51,MATCH(About!$B$2,'State BOBIC'!$AS$2:$AS$51,0),MATCH(AP$1,'State BOBIC'!$C$1:$AR$1,0))/SUM('State BOBIC'!AQ:AQ),0)</f>
        <v>6.8026732254811871E-3</v>
      </c>
      <c r="AQ4" s="84">
        <f>IFERROR(INDEX('State BOBIC'!$C$2:$AR$51,MATCH(About!$B$2,'State BOBIC'!$AS$2:$AS$51,0),MATCH(AQ$1,'State BOBIC'!$C$1:$AR$1,0))/SUM('State BOBIC'!AR:AR),0)</f>
        <v>0</v>
      </c>
    </row>
    <row r="5" spans="1:43" x14ac:dyDescent="0.25"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D031-A3A6-4A9A-A232-14AD413232EA}">
  <dimension ref="A1:AS51"/>
  <sheetViews>
    <sheetView workbookViewId="0">
      <selection activeCell="AS2" sqref="AS2"/>
    </sheetView>
  </sheetViews>
  <sheetFormatPr defaultRowHeight="15" x14ac:dyDescent="0.25"/>
  <cols>
    <col min="3" max="3" width="41.7109375" bestFit="1" customWidth="1"/>
  </cols>
  <sheetData>
    <row r="1" spans="1:45" x14ac:dyDescent="0.25">
      <c r="B1" t="s">
        <v>713</v>
      </c>
      <c r="C1" t="s">
        <v>642</v>
      </c>
      <c r="D1" t="s">
        <v>714</v>
      </c>
      <c r="E1" t="s">
        <v>715</v>
      </c>
      <c r="F1" t="s">
        <v>644</v>
      </c>
      <c r="G1" t="s">
        <v>645</v>
      </c>
      <c r="H1" t="s">
        <v>658</v>
      </c>
      <c r="I1" t="s">
        <v>659</v>
      </c>
      <c r="J1" t="s">
        <v>648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716</v>
      </c>
      <c r="Q1" t="s">
        <v>717</v>
      </c>
      <c r="R1" t="s">
        <v>718</v>
      </c>
      <c r="S1" t="s">
        <v>719</v>
      </c>
      <c r="T1" t="s">
        <v>651</v>
      </c>
      <c r="U1" t="s">
        <v>653</v>
      </c>
      <c r="V1" t="s">
        <v>654</v>
      </c>
      <c r="W1" t="s">
        <v>652</v>
      </c>
      <c r="X1" t="s">
        <v>655</v>
      </c>
      <c r="Y1" t="s">
        <v>656</v>
      </c>
      <c r="Z1" t="s">
        <v>657</v>
      </c>
      <c r="AA1" t="s">
        <v>720</v>
      </c>
      <c r="AB1" t="s">
        <v>721</v>
      </c>
      <c r="AC1" t="s">
        <v>722</v>
      </c>
      <c r="AD1" t="s">
        <v>647</v>
      </c>
      <c r="AE1" t="s">
        <v>665</v>
      </c>
      <c r="AF1" t="s">
        <v>666</v>
      </c>
      <c r="AG1" t="s">
        <v>676</v>
      </c>
      <c r="AH1" t="s">
        <v>667</v>
      </c>
      <c r="AI1" t="s">
        <v>668</v>
      </c>
      <c r="AJ1" t="s">
        <v>669</v>
      </c>
      <c r="AK1" t="s">
        <v>670</v>
      </c>
      <c r="AL1" t="s">
        <v>671</v>
      </c>
      <c r="AM1" t="s">
        <v>672</v>
      </c>
      <c r="AN1" t="s">
        <v>678</v>
      </c>
      <c r="AO1" t="s">
        <v>673</v>
      </c>
      <c r="AP1" t="s">
        <v>674</v>
      </c>
      <c r="AQ1" t="s">
        <v>675</v>
      </c>
      <c r="AR1" t="s">
        <v>677</v>
      </c>
      <c r="AS1" t="s">
        <v>774</v>
      </c>
    </row>
    <row r="2" spans="1:45" x14ac:dyDescent="0.25">
      <c r="A2">
        <v>0</v>
      </c>
      <c r="B2" t="s">
        <v>775</v>
      </c>
      <c r="C2">
        <v>554691595.85612798</v>
      </c>
      <c r="D2">
        <v>0</v>
      </c>
      <c r="E2">
        <v>7859216040.0418997</v>
      </c>
      <c r="F2">
        <v>2021692700.4456699</v>
      </c>
      <c r="G2">
        <v>1574381866.7962999</v>
      </c>
      <c r="H2">
        <v>3726969926.2992201</v>
      </c>
      <c r="I2">
        <v>8433665.6000368297</v>
      </c>
      <c r="J2">
        <v>74196148.678907305</v>
      </c>
      <c r="K2">
        <v>71278340.870107502</v>
      </c>
      <c r="L2">
        <v>1179344010.4432499</v>
      </c>
      <c r="M2">
        <v>39288867.282450102</v>
      </c>
      <c r="N2">
        <v>0</v>
      </c>
      <c r="O2">
        <v>13583926.056938</v>
      </c>
      <c r="P2">
        <v>14371572.2287526</v>
      </c>
      <c r="Q2">
        <v>42390099.599094003</v>
      </c>
      <c r="R2">
        <v>3158647.7886689301</v>
      </c>
      <c r="S2">
        <v>3158647.7886689301</v>
      </c>
      <c r="T2">
        <v>90530117.395468995</v>
      </c>
      <c r="U2">
        <v>22426704.8340181</v>
      </c>
      <c r="V2">
        <v>2675059.7928875</v>
      </c>
      <c r="W2">
        <v>23265270.173069298</v>
      </c>
      <c r="X2">
        <v>17393216.121293101</v>
      </c>
      <c r="Y2">
        <v>75355740.983655602</v>
      </c>
      <c r="Z2">
        <v>33138028.863944702</v>
      </c>
      <c r="AA2">
        <v>1459943247.6779699</v>
      </c>
      <c r="AB2">
        <v>5297044668.0586205</v>
      </c>
      <c r="AC2">
        <v>362350252.32209402</v>
      </c>
      <c r="AD2">
        <v>3623199139.5901699</v>
      </c>
      <c r="AE2">
        <v>5864778077.0876799</v>
      </c>
      <c r="AF2">
        <v>3931766659.69243</v>
      </c>
      <c r="AG2">
        <v>2307762259.3626699</v>
      </c>
      <c r="AH2">
        <v>185200520.50887999</v>
      </c>
      <c r="AI2">
        <v>1702026657.5529699</v>
      </c>
      <c r="AJ2">
        <v>481280576.73381698</v>
      </c>
      <c r="AK2">
        <v>2532089201.9380102</v>
      </c>
      <c r="AL2">
        <v>6708691581.9498196</v>
      </c>
      <c r="AM2">
        <v>5543913628.8674498</v>
      </c>
      <c r="AN2">
        <v>14342568392.6735</v>
      </c>
      <c r="AO2">
        <v>245539624.03162801</v>
      </c>
      <c r="AP2">
        <v>5676534555.97964</v>
      </c>
      <c r="AQ2">
        <v>526515580.736543</v>
      </c>
      <c r="AR2">
        <v>0</v>
      </c>
      <c r="AS2" t="s">
        <v>776</v>
      </c>
    </row>
    <row r="3" spans="1:45" x14ac:dyDescent="0.25">
      <c r="A3">
        <v>0</v>
      </c>
      <c r="B3" t="s">
        <v>775</v>
      </c>
      <c r="C3">
        <v>4509093064.41889</v>
      </c>
      <c r="D3">
        <v>422880853.20605302</v>
      </c>
      <c r="E3">
        <v>227888556.64146101</v>
      </c>
      <c r="F3">
        <v>2383121457.3146901</v>
      </c>
      <c r="G3">
        <v>170237481.76956701</v>
      </c>
      <c r="H3">
        <v>12792746364.410299</v>
      </c>
      <c r="I3">
        <v>1639889270.0108099</v>
      </c>
      <c r="J3">
        <v>4031976550.0956702</v>
      </c>
      <c r="K3">
        <v>4968284110.4007397</v>
      </c>
      <c r="L3">
        <v>8805666642.2877197</v>
      </c>
      <c r="M3">
        <v>6833003565.20679</v>
      </c>
      <c r="N3">
        <v>215065856.28081301</v>
      </c>
      <c r="O3">
        <v>4701702185.3907804</v>
      </c>
      <c r="P3">
        <v>251072589.15478399</v>
      </c>
      <c r="Q3">
        <v>1527174121.8257</v>
      </c>
      <c r="R3">
        <v>7258576901.4462099</v>
      </c>
      <c r="S3">
        <v>2582797519.2939501</v>
      </c>
      <c r="T3">
        <v>5568558898.22013</v>
      </c>
      <c r="U3">
        <v>1315833371.80848</v>
      </c>
      <c r="V3">
        <v>1330425382.82393</v>
      </c>
      <c r="W3">
        <v>2605171381.1781602</v>
      </c>
      <c r="X3">
        <v>25439992885.447399</v>
      </c>
      <c r="Y3">
        <v>7075544621.3434801</v>
      </c>
      <c r="Z3">
        <v>2821224867.39854</v>
      </c>
      <c r="AA3">
        <v>10059061102.831499</v>
      </c>
      <c r="AB3">
        <v>396621293.14535701</v>
      </c>
      <c r="AC3">
        <v>1070264023.98888</v>
      </c>
      <c r="AD3">
        <v>16741368278.048201</v>
      </c>
      <c r="AE3">
        <v>43006554925.1483</v>
      </c>
      <c r="AF3">
        <v>11211885163.487499</v>
      </c>
      <c r="AG3">
        <v>11348253248.1322</v>
      </c>
      <c r="AH3">
        <v>2088533853.8422101</v>
      </c>
      <c r="AI3">
        <v>6781377617.5977097</v>
      </c>
      <c r="AJ3">
        <v>1589624719.8738301</v>
      </c>
      <c r="AK3">
        <v>25553115490.044998</v>
      </c>
      <c r="AL3">
        <v>32901080962.480801</v>
      </c>
      <c r="AM3">
        <v>42477203642.850601</v>
      </c>
      <c r="AN3">
        <v>50697184856.371002</v>
      </c>
      <c r="AO3">
        <v>1840998313.7776799</v>
      </c>
      <c r="AP3">
        <v>23913840871.4002</v>
      </c>
      <c r="AQ3">
        <v>1682829583.4991601</v>
      </c>
      <c r="AR3">
        <v>0</v>
      </c>
      <c r="AS3" t="s">
        <v>726</v>
      </c>
    </row>
    <row r="4" spans="1:45" x14ac:dyDescent="0.25">
      <c r="A4">
        <v>0</v>
      </c>
      <c r="B4" t="s">
        <v>775</v>
      </c>
      <c r="C4">
        <v>5911243685.2519999</v>
      </c>
      <c r="D4">
        <v>0</v>
      </c>
      <c r="E4">
        <v>913099755.55814195</v>
      </c>
      <c r="F4">
        <v>655119207.30388105</v>
      </c>
      <c r="G4">
        <v>341508021.390374</v>
      </c>
      <c r="H4">
        <v>18913312751.008301</v>
      </c>
      <c r="I4">
        <v>381130090.47169501</v>
      </c>
      <c r="J4">
        <v>2191420429.1006799</v>
      </c>
      <c r="K4">
        <v>3912502105.09901</v>
      </c>
      <c r="L4">
        <v>4275717106.7066398</v>
      </c>
      <c r="M4">
        <v>3131859197.9506202</v>
      </c>
      <c r="N4">
        <v>168170359.65753701</v>
      </c>
      <c r="O4">
        <v>3075808413.6979699</v>
      </c>
      <c r="P4">
        <v>84598623.5365372</v>
      </c>
      <c r="Q4">
        <v>744650474.07879996</v>
      </c>
      <c r="R4">
        <v>3994036944.31604</v>
      </c>
      <c r="S4">
        <v>742568005.81955802</v>
      </c>
      <c r="T4">
        <v>3353816745.00456</v>
      </c>
      <c r="U4">
        <v>339375548.270926</v>
      </c>
      <c r="V4">
        <v>1114391912.78003</v>
      </c>
      <c r="W4">
        <v>3268381824.0535498</v>
      </c>
      <c r="X4">
        <v>1767816881.0939801</v>
      </c>
      <c r="Y4">
        <v>1749197244.84655</v>
      </c>
      <c r="Z4">
        <v>1050764771.18539</v>
      </c>
      <c r="AA4">
        <v>5606184046.1244297</v>
      </c>
      <c r="AB4">
        <v>176441419.54302299</v>
      </c>
      <c r="AC4">
        <v>743572368.90221596</v>
      </c>
      <c r="AD4">
        <v>8831650100.0037708</v>
      </c>
      <c r="AE4">
        <v>27293657442.479401</v>
      </c>
      <c r="AF4">
        <v>10337711653.3575</v>
      </c>
      <c r="AG4">
        <v>6791459154.1781197</v>
      </c>
      <c r="AH4">
        <v>941339202.90155995</v>
      </c>
      <c r="AI4">
        <v>3139462188.52917</v>
      </c>
      <c r="AJ4">
        <v>1041809407.49611</v>
      </c>
      <c r="AK4">
        <v>13086029576.999701</v>
      </c>
      <c r="AL4">
        <v>18590122138.521099</v>
      </c>
      <c r="AM4">
        <v>24916897839.642399</v>
      </c>
      <c r="AN4">
        <v>24755483470.405998</v>
      </c>
      <c r="AO4">
        <v>1156803479.45067</v>
      </c>
      <c r="AP4">
        <v>17121817369.3972</v>
      </c>
      <c r="AQ4">
        <v>1076094865.73174</v>
      </c>
      <c r="AR4">
        <v>0</v>
      </c>
      <c r="AS4" t="s">
        <v>727</v>
      </c>
    </row>
    <row r="5" spans="1:45" x14ac:dyDescent="0.25">
      <c r="A5">
        <v>0</v>
      </c>
      <c r="B5" t="s">
        <v>775</v>
      </c>
      <c r="C5">
        <v>6020029042.0207195</v>
      </c>
      <c r="D5">
        <v>0</v>
      </c>
      <c r="E5">
        <v>96183796.996857107</v>
      </c>
      <c r="F5">
        <v>6490729522.7380896</v>
      </c>
      <c r="G5">
        <v>163307972.77588701</v>
      </c>
      <c r="H5">
        <v>7319047221.8161097</v>
      </c>
      <c r="I5">
        <v>263945302.608255</v>
      </c>
      <c r="J5">
        <v>964554003.98974001</v>
      </c>
      <c r="K5">
        <v>2175734913.4570398</v>
      </c>
      <c r="L5">
        <v>694252907.18935096</v>
      </c>
      <c r="M5">
        <v>2492954840.6761198</v>
      </c>
      <c r="N5">
        <v>1720463730.05795</v>
      </c>
      <c r="O5">
        <v>1685123175.54352</v>
      </c>
      <c r="P5">
        <v>177455779.541491</v>
      </c>
      <c r="Q5">
        <v>1654994170.1616499</v>
      </c>
      <c r="R5">
        <v>559685348.36001801</v>
      </c>
      <c r="S5">
        <v>1686744062.0228801</v>
      </c>
      <c r="T5">
        <v>4293870263.5272102</v>
      </c>
      <c r="U5">
        <v>10383321252.1353</v>
      </c>
      <c r="V5">
        <v>976359514.43704796</v>
      </c>
      <c r="W5">
        <v>2188466670.5811501</v>
      </c>
      <c r="X5">
        <v>2283520462.6113701</v>
      </c>
      <c r="Y5">
        <v>12277477424.730301</v>
      </c>
      <c r="Z5">
        <v>3672069816.20821</v>
      </c>
      <c r="AA5">
        <v>10109154736.636101</v>
      </c>
      <c r="AB5">
        <v>238351968.88672799</v>
      </c>
      <c r="AC5">
        <v>1538615153.9530399</v>
      </c>
      <c r="AD5">
        <v>30994836484.395599</v>
      </c>
      <c r="AE5">
        <v>64514138479.531097</v>
      </c>
      <c r="AF5">
        <v>18698937403.3778</v>
      </c>
      <c r="AG5">
        <v>20128415501.176701</v>
      </c>
      <c r="AH5">
        <v>4608741642.0947704</v>
      </c>
      <c r="AI5">
        <v>11872515379.357401</v>
      </c>
      <c r="AJ5">
        <v>5847536668.36619</v>
      </c>
      <c r="AK5">
        <v>55575775474.841797</v>
      </c>
      <c r="AL5">
        <v>72501999561.178894</v>
      </c>
      <c r="AM5">
        <v>71248177827.998596</v>
      </c>
      <c r="AN5">
        <v>58905425145.994797</v>
      </c>
      <c r="AO5">
        <v>5265344031.0142097</v>
      </c>
      <c r="AP5">
        <v>42987558384.163498</v>
      </c>
      <c r="AQ5">
        <v>5185028913.9137897</v>
      </c>
      <c r="AR5">
        <v>0</v>
      </c>
      <c r="AS5" t="s">
        <v>769</v>
      </c>
    </row>
    <row r="6" spans="1:45" x14ac:dyDescent="0.25">
      <c r="A6">
        <v>0</v>
      </c>
      <c r="B6" t="s">
        <v>775</v>
      </c>
      <c r="C6">
        <v>99694400011.639999</v>
      </c>
      <c r="D6">
        <v>0</v>
      </c>
      <c r="E6">
        <v>9927382726.1087208</v>
      </c>
      <c r="F6">
        <v>3226785080.6975002</v>
      </c>
      <c r="G6">
        <v>2393137578.9985399</v>
      </c>
      <c r="H6">
        <v>91139043179.883194</v>
      </c>
      <c r="I6">
        <v>8539750454.6605597</v>
      </c>
      <c r="J6">
        <v>5818484305.6629801</v>
      </c>
      <c r="K6">
        <v>15828928114.7668</v>
      </c>
      <c r="L6">
        <v>64351590726.248802</v>
      </c>
      <c r="M6">
        <v>20423836909.294201</v>
      </c>
      <c r="N6">
        <v>69785350256.481201</v>
      </c>
      <c r="O6">
        <v>11866789069.654301</v>
      </c>
      <c r="P6">
        <v>1755798784.52226</v>
      </c>
      <c r="Q6">
        <v>6974841267.5497704</v>
      </c>
      <c r="R6">
        <v>4367582452.0335703</v>
      </c>
      <c r="S6">
        <v>3826748169.18922</v>
      </c>
      <c r="T6">
        <v>28007264986.300098</v>
      </c>
      <c r="U6">
        <v>111441274758.75999</v>
      </c>
      <c r="V6">
        <v>9035359947.2393398</v>
      </c>
      <c r="W6">
        <v>24627977114.9244</v>
      </c>
      <c r="X6">
        <v>23257428171.973598</v>
      </c>
      <c r="Y6">
        <v>33260078591.213001</v>
      </c>
      <c r="Z6">
        <v>27135933144.196301</v>
      </c>
      <c r="AA6">
        <v>52653645094.762802</v>
      </c>
      <c r="AB6">
        <v>891069518.71657705</v>
      </c>
      <c r="AC6">
        <v>11976994807.284401</v>
      </c>
      <c r="AD6">
        <v>180789416808.181</v>
      </c>
      <c r="AE6">
        <v>417726768986.40698</v>
      </c>
      <c r="AF6">
        <v>137419711833.52499</v>
      </c>
      <c r="AG6">
        <v>132756141378.64999</v>
      </c>
      <c r="AH6">
        <v>131998086852.99699</v>
      </c>
      <c r="AI6">
        <v>122240174920.77299</v>
      </c>
      <c r="AJ6">
        <v>120660048970.202</v>
      </c>
      <c r="AK6">
        <v>239063154316.89499</v>
      </c>
      <c r="AL6">
        <v>473126607182.03699</v>
      </c>
      <c r="AM6">
        <v>588258773444.51294</v>
      </c>
      <c r="AN6">
        <v>422288413725.71802</v>
      </c>
      <c r="AO6">
        <v>39570367153.529503</v>
      </c>
      <c r="AP6">
        <v>263432207327.38901</v>
      </c>
      <c r="AQ6">
        <v>52649128602.533096</v>
      </c>
      <c r="AR6">
        <v>0</v>
      </c>
      <c r="AS6" t="s">
        <v>728</v>
      </c>
    </row>
    <row r="7" spans="1:45" x14ac:dyDescent="0.25">
      <c r="A7">
        <v>0</v>
      </c>
      <c r="B7" t="s">
        <v>775</v>
      </c>
      <c r="C7">
        <v>5330476370.62041</v>
      </c>
      <c r="D7">
        <v>665077243.24944603</v>
      </c>
      <c r="E7">
        <v>17477591247.030998</v>
      </c>
      <c r="F7">
        <v>1940126779.4556701</v>
      </c>
      <c r="G7">
        <v>4254918327.6616402</v>
      </c>
      <c r="H7">
        <v>13347021353.445499</v>
      </c>
      <c r="I7">
        <v>299435069.86808997</v>
      </c>
      <c r="J7">
        <v>819497618.36909103</v>
      </c>
      <c r="K7">
        <v>1596824886.94838</v>
      </c>
      <c r="L7">
        <v>3357967527.2434702</v>
      </c>
      <c r="M7">
        <v>1713468038.2907801</v>
      </c>
      <c r="N7">
        <v>3086984659.8132501</v>
      </c>
      <c r="O7">
        <v>1800892471.53791</v>
      </c>
      <c r="P7">
        <v>309895009.15519798</v>
      </c>
      <c r="Q7">
        <v>2028891554.6823499</v>
      </c>
      <c r="R7">
        <v>398004469.96358299</v>
      </c>
      <c r="S7">
        <v>751708089.030159</v>
      </c>
      <c r="T7">
        <v>3338606903.3881998</v>
      </c>
      <c r="U7">
        <v>5731059836.5575504</v>
      </c>
      <c r="V7">
        <v>620834277.94150996</v>
      </c>
      <c r="W7">
        <v>3501042966.3990102</v>
      </c>
      <c r="X7">
        <v>481088956.54640597</v>
      </c>
      <c r="Y7">
        <v>3532279285.97435</v>
      </c>
      <c r="Z7">
        <v>3463891698.5321298</v>
      </c>
      <c r="AA7">
        <v>6574792786.2831001</v>
      </c>
      <c r="AB7">
        <v>1949664560.0388899</v>
      </c>
      <c r="AC7">
        <v>1920733928.17962</v>
      </c>
      <c r="AD7">
        <v>35414544171.478104</v>
      </c>
      <c r="AE7">
        <v>59147153097.399803</v>
      </c>
      <c r="AF7">
        <v>17991950474.247601</v>
      </c>
      <c r="AG7">
        <v>20725921367.383301</v>
      </c>
      <c r="AH7">
        <v>10441920345.529301</v>
      </c>
      <c r="AI7">
        <v>16668244578.3881</v>
      </c>
      <c r="AJ7">
        <v>9151652892.5619793</v>
      </c>
      <c r="AK7">
        <v>39873279755.521301</v>
      </c>
      <c r="AL7">
        <v>72678832736.049103</v>
      </c>
      <c r="AM7">
        <v>87097111824.884598</v>
      </c>
      <c r="AN7">
        <v>63622505390.012299</v>
      </c>
      <c r="AO7">
        <v>4303755846.4112396</v>
      </c>
      <c r="AP7">
        <v>33098366460.031502</v>
      </c>
      <c r="AQ7">
        <v>7617581766.6752501</v>
      </c>
      <c r="AR7">
        <v>0</v>
      </c>
      <c r="AS7" t="s">
        <v>729</v>
      </c>
    </row>
    <row r="8" spans="1:45" x14ac:dyDescent="0.25">
      <c r="A8">
        <v>0</v>
      </c>
      <c r="B8" t="s">
        <v>775</v>
      </c>
      <c r="C8">
        <v>1136356652.31055</v>
      </c>
      <c r="D8">
        <v>0</v>
      </c>
      <c r="E8">
        <v>0</v>
      </c>
      <c r="F8">
        <v>244300549.52187201</v>
      </c>
      <c r="G8">
        <v>7683519.6888672803</v>
      </c>
      <c r="H8">
        <v>4564825895.8901196</v>
      </c>
      <c r="I8">
        <v>302956099.35772002</v>
      </c>
      <c r="J8">
        <v>230541057.688393</v>
      </c>
      <c r="K8">
        <v>2272452206.4556298</v>
      </c>
      <c r="L8">
        <v>1215820229.6496699</v>
      </c>
      <c r="M8">
        <v>6704718554.1461096</v>
      </c>
      <c r="N8">
        <v>391814649.54858899</v>
      </c>
      <c r="O8">
        <v>1542368769.14902</v>
      </c>
      <c r="P8">
        <v>84075795.016509697</v>
      </c>
      <c r="Q8">
        <v>395420841.99802703</v>
      </c>
      <c r="R8">
        <v>865128309.35144603</v>
      </c>
      <c r="S8">
        <v>1023977334.82819</v>
      </c>
      <c r="T8">
        <v>6911096934.7976198</v>
      </c>
      <c r="U8">
        <v>2295075257.3987699</v>
      </c>
      <c r="V8">
        <v>2302399167.37082</v>
      </c>
      <c r="W8">
        <v>3569052229.0562601</v>
      </c>
      <c r="X8">
        <v>1619419441.42082</v>
      </c>
      <c r="Y8">
        <v>19601596033.855801</v>
      </c>
      <c r="Z8">
        <v>3471396324.1643</v>
      </c>
      <c r="AA8">
        <v>5724733474.8377895</v>
      </c>
      <c r="AB8">
        <v>789766650.46183705</v>
      </c>
      <c r="AC8">
        <v>1370808162.0712299</v>
      </c>
      <c r="AD8">
        <v>11674836559.8701</v>
      </c>
      <c r="AE8">
        <v>38529875151.911797</v>
      </c>
      <c r="AF8">
        <v>8027421757.8547201</v>
      </c>
      <c r="AG8">
        <v>10178504902.691999</v>
      </c>
      <c r="AH8">
        <v>5244199648.3796396</v>
      </c>
      <c r="AI8">
        <v>16748306717.2062</v>
      </c>
      <c r="AJ8">
        <v>2795066578.1329598</v>
      </c>
      <c r="AK8">
        <v>55944369159.655899</v>
      </c>
      <c r="AL8">
        <v>42018056754.186996</v>
      </c>
      <c r="AM8">
        <v>48411084238.951302</v>
      </c>
      <c r="AN8">
        <v>34650091760.532402</v>
      </c>
      <c r="AO8">
        <v>7502996761.3129301</v>
      </c>
      <c r="AP8">
        <v>30664178951.6698</v>
      </c>
      <c r="AQ8">
        <v>3420628145.9977002</v>
      </c>
      <c r="AR8">
        <v>0</v>
      </c>
      <c r="AS8" t="s">
        <v>730</v>
      </c>
    </row>
    <row r="9" spans="1:45" x14ac:dyDescent="0.25">
      <c r="A9">
        <v>0</v>
      </c>
      <c r="B9" t="s">
        <v>775</v>
      </c>
      <c r="C9">
        <v>641816610.40623796</v>
      </c>
      <c r="D9">
        <v>0</v>
      </c>
      <c r="E9">
        <v>0</v>
      </c>
      <c r="F9">
        <v>7694499.8575092601</v>
      </c>
      <c r="G9">
        <v>2047456.4912997901</v>
      </c>
      <c r="H9">
        <v>3975072367.7986898</v>
      </c>
      <c r="I9">
        <v>114184488.593199</v>
      </c>
      <c r="J9">
        <v>70137605.341367096</v>
      </c>
      <c r="K9">
        <v>255122095.74302199</v>
      </c>
      <c r="L9">
        <v>2740019015.5781398</v>
      </c>
      <c r="M9">
        <v>798318571.45848501</v>
      </c>
      <c r="N9">
        <v>1505251093.1015501</v>
      </c>
      <c r="O9">
        <v>550095646.17697895</v>
      </c>
      <c r="P9">
        <v>5463153.4610709203</v>
      </c>
      <c r="Q9">
        <v>148719177.551375</v>
      </c>
      <c r="R9">
        <v>45447903.911566198</v>
      </c>
      <c r="S9">
        <v>45447903.911566198</v>
      </c>
      <c r="T9">
        <v>326133634.80430299</v>
      </c>
      <c r="U9">
        <v>636879357.31104803</v>
      </c>
      <c r="V9">
        <v>254297108.46849799</v>
      </c>
      <c r="W9">
        <v>240732351.775464</v>
      </c>
      <c r="X9">
        <v>73273548.766298801</v>
      </c>
      <c r="Y9">
        <v>208758416.46587199</v>
      </c>
      <c r="Z9">
        <v>301622055.01418501</v>
      </c>
      <c r="AA9">
        <v>1591646570.02212</v>
      </c>
      <c r="AB9">
        <v>9625668.4491978604</v>
      </c>
      <c r="AC9">
        <v>292638777.15205097</v>
      </c>
      <c r="AD9">
        <v>4401248952.7906704</v>
      </c>
      <c r="AE9">
        <v>8034908372.26015</v>
      </c>
      <c r="AF9">
        <v>2336392521.3004599</v>
      </c>
      <c r="AG9">
        <v>2825714869.89043</v>
      </c>
      <c r="AH9">
        <v>338597948.41978401</v>
      </c>
      <c r="AI9">
        <v>848086124.40191305</v>
      </c>
      <c r="AJ9">
        <v>507992814.54166001</v>
      </c>
      <c r="AK9">
        <v>25535675170.011398</v>
      </c>
      <c r="AL9">
        <v>13076278066.2619</v>
      </c>
      <c r="AM9">
        <v>12501767522.825399</v>
      </c>
      <c r="AN9">
        <v>9973166667.3349895</v>
      </c>
      <c r="AO9">
        <v>548869858.28277194</v>
      </c>
      <c r="AP9">
        <v>7863873388.4459105</v>
      </c>
      <c r="AQ9">
        <v>798804813.52281499</v>
      </c>
      <c r="AR9">
        <v>0</v>
      </c>
      <c r="AS9" t="s">
        <v>731</v>
      </c>
    </row>
    <row r="10" spans="1:45" x14ac:dyDescent="0.25">
      <c r="A10">
        <v>0</v>
      </c>
      <c r="B10" t="s">
        <v>775</v>
      </c>
      <c r="C10">
        <v>18674916540.565701</v>
      </c>
      <c r="D10">
        <v>0</v>
      </c>
      <c r="E10">
        <v>96714003.026422903</v>
      </c>
      <c r="F10">
        <v>1735750941.1102901</v>
      </c>
      <c r="G10">
        <v>131110841.030627</v>
      </c>
      <c r="H10">
        <v>18748912290.055901</v>
      </c>
      <c r="I10">
        <v>1417870346.92327</v>
      </c>
      <c r="J10">
        <v>3185367422.5461001</v>
      </c>
      <c r="K10">
        <v>7144097302.3545904</v>
      </c>
      <c r="L10">
        <v>11328058948.2922</v>
      </c>
      <c r="M10">
        <v>9715414382.1534805</v>
      </c>
      <c r="N10">
        <v>6091285666.4610004</v>
      </c>
      <c r="O10">
        <v>3471732032.4247298</v>
      </c>
      <c r="P10">
        <v>503445904.57604003</v>
      </c>
      <c r="Q10">
        <v>5513465474.3466196</v>
      </c>
      <c r="R10">
        <v>1457538476.3778501</v>
      </c>
      <c r="S10">
        <v>2024940862.4651101</v>
      </c>
      <c r="T10">
        <v>8071754416.2526999</v>
      </c>
      <c r="U10">
        <v>8748179047.9708195</v>
      </c>
      <c r="V10">
        <v>2278704066.28058</v>
      </c>
      <c r="W10">
        <v>8970132774.5401707</v>
      </c>
      <c r="X10">
        <v>4199600509.6005101</v>
      </c>
      <c r="Y10">
        <v>12518736122.6833</v>
      </c>
      <c r="Z10">
        <v>9081391390.1566505</v>
      </c>
      <c r="AA10">
        <v>23133048216.8932</v>
      </c>
      <c r="AB10">
        <v>211667476.90811801</v>
      </c>
      <c r="AC10">
        <v>5153462663.6436701</v>
      </c>
      <c r="AD10">
        <v>101108535491.905</v>
      </c>
      <c r="AE10">
        <v>220225141681.409</v>
      </c>
      <c r="AF10">
        <v>63996548235.519699</v>
      </c>
      <c r="AG10">
        <v>74092948284.364899</v>
      </c>
      <c r="AH10">
        <v>15120567160.873199</v>
      </c>
      <c r="AI10">
        <v>39923205741.626701</v>
      </c>
      <c r="AJ10">
        <v>15695371545.1106</v>
      </c>
      <c r="AK10">
        <v>133589123593.26199</v>
      </c>
      <c r="AL10">
        <v>258169412711.18201</v>
      </c>
      <c r="AM10">
        <v>243246905364.98801</v>
      </c>
      <c r="AN10">
        <v>153037817121.85999</v>
      </c>
      <c r="AO10">
        <v>13839197937.0637</v>
      </c>
      <c r="AP10">
        <v>125994473698.782</v>
      </c>
      <c r="AQ10">
        <v>26099126495.446301</v>
      </c>
      <c r="AR10">
        <v>0</v>
      </c>
      <c r="AS10" t="s">
        <v>770</v>
      </c>
    </row>
    <row r="11" spans="1:45" x14ac:dyDescent="0.25">
      <c r="A11">
        <v>0</v>
      </c>
      <c r="B11" t="s">
        <v>775</v>
      </c>
      <c r="C11">
        <v>8528521184.9610004</v>
      </c>
      <c r="D11">
        <v>0</v>
      </c>
      <c r="E11">
        <v>0</v>
      </c>
      <c r="F11">
        <v>2182748474.7522802</v>
      </c>
      <c r="G11">
        <v>126254982.984929</v>
      </c>
      <c r="H11">
        <v>30891035250.8148</v>
      </c>
      <c r="I11">
        <v>8440174037.15555</v>
      </c>
      <c r="J11">
        <v>5205014859.7483997</v>
      </c>
      <c r="K11">
        <v>10204143458.599701</v>
      </c>
      <c r="L11">
        <v>4089229869.0850501</v>
      </c>
      <c r="M11">
        <v>11590582177.1745</v>
      </c>
      <c r="N11">
        <v>1387804794.14288</v>
      </c>
      <c r="O11">
        <v>6989342686.9113903</v>
      </c>
      <c r="P11">
        <v>796557911.51528502</v>
      </c>
      <c r="Q11">
        <v>3318953834.2785101</v>
      </c>
      <c r="R11">
        <v>408375728.23682702</v>
      </c>
      <c r="S11">
        <v>3608838272.2329798</v>
      </c>
      <c r="T11">
        <v>6753990554.8996401</v>
      </c>
      <c r="U11">
        <v>2053426751.0042</v>
      </c>
      <c r="V11">
        <v>4121006162.2802501</v>
      </c>
      <c r="W11">
        <v>6570541373.6917</v>
      </c>
      <c r="X11">
        <v>15714744992.9268</v>
      </c>
      <c r="Y11">
        <v>10192494201.364599</v>
      </c>
      <c r="Z11">
        <v>4341686197.1135998</v>
      </c>
      <c r="AA11">
        <v>15788178355.838499</v>
      </c>
      <c r="AB11">
        <v>482736995.62469602</v>
      </c>
      <c r="AC11">
        <v>2086696408.9812</v>
      </c>
      <c r="AD11">
        <v>42651293105.4002</v>
      </c>
      <c r="AE11">
        <v>111059212896.315</v>
      </c>
      <c r="AF11">
        <v>41792151433.7854</v>
      </c>
      <c r="AG11">
        <v>28643836402.598099</v>
      </c>
      <c r="AH11">
        <v>15568242451.929001</v>
      </c>
      <c r="AI11">
        <v>43019882557.633698</v>
      </c>
      <c r="AJ11">
        <v>12216875274.1975</v>
      </c>
      <c r="AK11">
        <v>76962308751.526001</v>
      </c>
      <c r="AL11">
        <v>110734246324.873</v>
      </c>
      <c r="AM11">
        <v>125778838226.655</v>
      </c>
      <c r="AN11">
        <v>96053630482.4077</v>
      </c>
      <c r="AO11">
        <v>8105961552.3770399</v>
      </c>
      <c r="AP11">
        <v>54900875130.906799</v>
      </c>
      <c r="AQ11">
        <v>5707876524.7114401</v>
      </c>
      <c r="AR11">
        <v>0</v>
      </c>
      <c r="AS11" t="s">
        <v>732</v>
      </c>
    </row>
    <row r="12" spans="1:45" x14ac:dyDescent="0.25">
      <c r="A12">
        <v>0</v>
      </c>
      <c r="B12" t="s">
        <v>775</v>
      </c>
      <c r="C12">
        <v>1357898847.6312399</v>
      </c>
      <c r="D12">
        <v>0</v>
      </c>
      <c r="E12">
        <v>0</v>
      </c>
      <c r="F12">
        <v>109928605.42598701</v>
      </c>
      <c r="G12">
        <v>472489.959530722</v>
      </c>
      <c r="H12">
        <v>2704975361.4089999</v>
      </c>
      <c r="I12">
        <v>95261861.460899204</v>
      </c>
      <c r="J12">
        <v>36428774.9867687</v>
      </c>
      <c r="K12">
        <v>190031186.65211201</v>
      </c>
      <c r="L12">
        <v>1095652431.4912601</v>
      </c>
      <c r="M12">
        <v>249306368.497812</v>
      </c>
      <c r="N12">
        <v>0</v>
      </c>
      <c r="O12">
        <v>74899548.902782306</v>
      </c>
      <c r="P12">
        <v>3582297.7200024999</v>
      </c>
      <c r="Q12">
        <v>226930138.42272201</v>
      </c>
      <c r="R12">
        <v>1788114.2522583399</v>
      </c>
      <c r="S12">
        <v>1788114.2522583399</v>
      </c>
      <c r="T12">
        <v>58837963.0660934</v>
      </c>
      <c r="U12">
        <v>45817673.946165502</v>
      </c>
      <c r="V12">
        <v>5684502.0598859498</v>
      </c>
      <c r="W12">
        <v>12618048.773506699</v>
      </c>
      <c r="X12">
        <v>1782939.96475814</v>
      </c>
      <c r="Y12">
        <v>281705924.74159402</v>
      </c>
      <c r="Z12">
        <v>200551375.35463101</v>
      </c>
      <c r="AA12">
        <v>2787157867.7986999</v>
      </c>
      <c r="AB12">
        <v>112442.30758578199</v>
      </c>
      <c r="AC12">
        <v>467446427.26541299</v>
      </c>
      <c r="AD12">
        <v>7655903996.3772202</v>
      </c>
      <c r="AE12">
        <v>13189566064.2069</v>
      </c>
      <c r="AF12">
        <v>7766657411.2819796</v>
      </c>
      <c r="AG12">
        <v>11655789511.556</v>
      </c>
      <c r="AH12">
        <v>953197668.78469396</v>
      </c>
      <c r="AI12">
        <v>2292465668.3029799</v>
      </c>
      <c r="AJ12">
        <v>601211923.59225404</v>
      </c>
      <c r="AK12">
        <v>5920327379.2003698</v>
      </c>
      <c r="AL12">
        <v>19039904190.740799</v>
      </c>
      <c r="AM12">
        <v>13844150408.9062</v>
      </c>
      <c r="AN12">
        <v>23537817863.697102</v>
      </c>
      <c r="AO12">
        <v>1237125791.3075099</v>
      </c>
      <c r="AP12">
        <v>8545080936.9274397</v>
      </c>
      <c r="AQ12">
        <v>1632738744.64448</v>
      </c>
      <c r="AR12">
        <v>0</v>
      </c>
      <c r="AS12" t="s">
        <v>777</v>
      </c>
    </row>
    <row r="13" spans="1:45" x14ac:dyDescent="0.25">
      <c r="A13">
        <v>0</v>
      </c>
      <c r="B13" t="s">
        <v>775</v>
      </c>
      <c r="C13">
        <v>11183054417.4135</v>
      </c>
      <c r="D13">
        <v>0</v>
      </c>
      <c r="E13">
        <v>0</v>
      </c>
      <c r="F13">
        <v>952023711.65245998</v>
      </c>
      <c r="G13">
        <v>12496840.058337299</v>
      </c>
      <c r="H13">
        <v>24035987822.6021</v>
      </c>
      <c r="I13">
        <v>282651534.335504</v>
      </c>
      <c r="J13">
        <v>2284002361.2750802</v>
      </c>
      <c r="K13">
        <v>2621419616.40417</v>
      </c>
      <c r="L13">
        <v>1198620639.21597</v>
      </c>
      <c r="M13">
        <v>7597181507.79494</v>
      </c>
      <c r="N13">
        <v>514053494.635786</v>
      </c>
      <c r="O13">
        <v>3317198222.7447901</v>
      </c>
      <c r="P13">
        <v>258064428.63161299</v>
      </c>
      <c r="Q13">
        <v>1262939338.7010701</v>
      </c>
      <c r="R13">
        <v>2232887513.5942202</v>
      </c>
      <c r="S13">
        <v>1631968445.57463</v>
      </c>
      <c r="T13">
        <v>4458296874.6519299</v>
      </c>
      <c r="U13">
        <v>2248841128.3992801</v>
      </c>
      <c r="V13">
        <v>1927057150.51214</v>
      </c>
      <c r="W13">
        <v>13100391717.9219</v>
      </c>
      <c r="X13">
        <v>5764329949.7844896</v>
      </c>
      <c r="Y13">
        <v>775474925.12441695</v>
      </c>
      <c r="Z13">
        <v>2227317133.3415499</v>
      </c>
      <c r="AA13">
        <v>4990523265.4412899</v>
      </c>
      <c r="AB13">
        <v>196227515.79970801</v>
      </c>
      <c r="AC13">
        <v>696969209.39076996</v>
      </c>
      <c r="AD13">
        <v>14120690214.725</v>
      </c>
      <c r="AE13">
        <v>32980803490.7113</v>
      </c>
      <c r="AF13">
        <v>10514406086.1782</v>
      </c>
      <c r="AG13">
        <v>7654614269.4927397</v>
      </c>
      <c r="AH13">
        <v>2528627988.42698</v>
      </c>
      <c r="AI13">
        <v>4690626048.5925503</v>
      </c>
      <c r="AJ13">
        <v>2020089403.22752</v>
      </c>
      <c r="AK13">
        <v>40618004729.862801</v>
      </c>
      <c r="AL13">
        <v>23007198127.696899</v>
      </c>
      <c r="AM13">
        <v>25219244892.8279</v>
      </c>
      <c r="AN13">
        <v>31950139699.2286</v>
      </c>
      <c r="AO13">
        <v>2459720095.86689</v>
      </c>
      <c r="AP13">
        <v>18735231259.0462</v>
      </c>
      <c r="AQ13">
        <v>2024739072.4135499</v>
      </c>
      <c r="AR13">
        <v>0</v>
      </c>
      <c r="AS13" t="s">
        <v>733</v>
      </c>
    </row>
    <row r="14" spans="1:45" x14ac:dyDescent="0.25">
      <c r="A14">
        <v>0</v>
      </c>
      <c r="B14" t="s">
        <v>775</v>
      </c>
      <c r="C14">
        <v>7711773891.2815704</v>
      </c>
      <c r="D14">
        <v>6425037.8302875096</v>
      </c>
      <c r="E14">
        <v>6425037.8302875096</v>
      </c>
      <c r="F14">
        <v>822025009.735623</v>
      </c>
      <c r="G14">
        <v>52372873.116188601</v>
      </c>
      <c r="H14">
        <v>8183296497.2781401</v>
      </c>
      <c r="I14">
        <v>92595133.405465096</v>
      </c>
      <c r="J14">
        <v>1639786671.0092399</v>
      </c>
      <c r="K14">
        <v>864218930.29783201</v>
      </c>
      <c r="L14">
        <v>181517589.409785</v>
      </c>
      <c r="M14">
        <v>1395974261.2309799</v>
      </c>
      <c r="N14">
        <v>38860741.199738301</v>
      </c>
      <c r="O14">
        <v>600210738.14880502</v>
      </c>
      <c r="P14">
        <v>21985451.3037313</v>
      </c>
      <c r="Q14">
        <v>351582469.16807199</v>
      </c>
      <c r="R14">
        <v>21674703.370356198</v>
      </c>
      <c r="S14">
        <v>313584014.89047599</v>
      </c>
      <c r="T14">
        <v>1219554643.4697299</v>
      </c>
      <c r="U14">
        <v>2605656078.3046298</v>
      </c>
      <c r="V14">
        <v>308244059.27330399</v>
      </c>
      <c r="W14">
        <v>797769622.59442401</v>
      </c>
      <c r="X14">
        <v>435200471.46044099</v>
      </c>
      <c r="Y14">
        <v>211063507.18464601</v>
      </c>
      <c r="Z14">
        <v>558625878.87011194</v>
      </c>
      <c r="AA14">
        <v>2142507037.589</v>
      </c>
      <c r="AB14">
        <v>15741923.0620095</v>
      </c>
      <c r="AC14">
        <v>886585972.35427403</v>
      </c>
      <c r="AD14">
        <v>8171527151.9679899</v>
      </c>
      <c r="AE14">
        <v>17414222268.504601</v>
      </c>
      <c r="AF14">
        <v>4205142608.4783301</v>
      </c>
      <c r="AG14">
        <v>4428801731.8691597</v>
      </c>
      <c r="AH14">
        <v>701892243.58708096</v>
      </c>
      <c r="AI14">
        <v>2251332877.6486602</v>
      </c>
      <c r="AJ14">
        <v>918993205.82899499</v>
      </c>
      <c r="AK14">
        <v>7970040157.7644701</v>
      </c>
      <c r="AL14">
        <v>13271473707.306299</v>
      </c>
      <c r="AM14">
        <v>14845768597.374701</v>
      </c>
      <c r="AN14">
        <v>15335940254.737301</v>
      </c>
      <c r="AO14">
        <v>976618367.76311302</v>
      </c>
      <c r="AP14">
        <v>9943356058.2145996</v>
      </c>
      <c r="AQ14">
        <v>1135801278.29934</v>
      </c>
      <c r="AR14">
        <v>0</v>
      </c>
      <c r="AS14" t="s">
        <v>734</v>
      </c>
    </row>
    <row r="15" spans="1:45" x14ac:dyDescent="0.25">
      <c r="A15">
        <v>0</v>
      </c>
      <c r="B15" t="s">
        <v>775</v>
      </c>
      <c r="C15">
        <v>6798111861.2501402</v>
      </c>
      <c r="D15">
        <v>814466429.03715301</v>
      </c>
      <c r="E15">
        <v>280588861.383053</v>
      </c>
      <c r="F15">
        <v>2600443511.7476501</v>
      </c>
      <c r="G15">
        <v>274448711.71609098</v>
      </c>
      <c r="H15">
        <v>38151979687.1371</v>
      </c>
      <c r="I15">
        <v>1346997168.4431</v>
      </c>
      <c r="J15">
        <v>1480580547.9786601</v>
      </c>
      <c r="K15">
        <v>11943266489.942301</v>
      </c>
      <c r="L15">
        <v>24688600160.901001</v>
      </c>
      <c r="M15">
        <v>27808586950.107899</v>
      </c>
      <c r="N15">
        <v>9567163171.4282894</v>
      </c>
      <c r="O15">
        <v>13099850990.944099</v>
      </c>
      <c r="P15">
        <v>660013700.60937297</v>
      </c>
      <c r="Q15">
        <v>3122044130.9060402</v>
      </c>
      <c r="R15">
        <v>5081777611.7736397</v>
      </c>
      <c r="S15">
        <v>3905650154.25877</v>
      </c>
      <c r="T15">
        <v>19757854414.025002</v>
      </c>
      <c r="U15">
        <v>7629414562.0758104</v>
      </c>
      <c r="V15">
        <v>6295776674.0174303</v>
      </c>
      <c r="W15">
        <v>24172587305.3153</v>
      </c>
      <c r="X15">
        <v>22201668197.1227</v>
      </c>
      <c r="Y15">
        <v>1781437948.9719999</v>
      </c>
      <c r="Z15">
        <v>9319686690.51437</v>
      </c>
      <c r="AA15">
        <v>20956382302.909801</v>
      </c>
      <c r="AB15">
        <v>1009839572.19251</v>
      </c>
      <c r="AC15">
        <v>3469321290.1338401</v>
      </c>
      <c r="AD15">
        <v>45476426204.762398</v>
      </c>
      <c r="AE15">
        <v>147664309582.06201</v>
      </c>
      <c r="AF15">
        <v>58610884201.624901</v>
      </c>
      <c r="AG15">
        <v>38100189772.003304</v>
      </c>
      <c r="AH15">
        <v>12023707795.1742</v>
      </c>
      <c r="AI15">
        <v>21937100292.052399</v>
      </c>
      <c r="AJ15">
        <v>12959440221.9666</v>
      </c>
      <c r="AK15">
        <v>134905615483.646</v>
      </c>
      <c r="AL15">
        <v>132934396255.39301</v>
      </c>
      <c r="AM15">
        <v>184247019093.95999</v>
      </c>
      <c r="AN15">
        <v>111866275852.343</v>
      </c>
      <c r="AO15">
        <v>15293207571.993299</v>
      </c>
      <c r="AP15">
        <v>85548327839.724304</v>
      </c>
      <c r="AQ15">
        <v>13202648374.0313</v>
      </c>
      <c r="AR15">
        <v>0</v>
      </c>
      <c r="AS15" t="s">
        <v>735</v>
      </c>
    </row>
    <row r="16" spans="1:45" x14ac:dyDescent="0.25">
      <c r="A16">
        <v>0</v>
      </c>
      <c r="B16" t="s">
        <v>775</v>
      </c>
      <c r="C16">
        <v>5145200616.9246798</v>
      </c>
      <c r="D16">
        <v>168934457.709387</v>
      </c>
      <c r="E16">
        <v>11166811.0602546</v>
      </c>
      <c r="F16">
        <v>2085676084.9811699</v>
      </c>
      <c r="G16">
        <v>103300437.530384</v>
      </c>
      <c r="H16">
        <v>19470151357.4874</v>
      </c>
      <c r="I16">
        <v>695397684.10874999</v>
      </c>
      <c r="J16">
        <v>3079074217.3187299</v>
      </c>
      <c r="K16">
        <v>6454186808.0461502</v>
      </c>
      <c r="L16">
        <v>15294424047.392599</v>
      </c>
      <c r="M16">
        <v>17681949252.582901</v>
      </c>
      <c r="N16">
        <v>13460841413.435499</v>
      </c>
      <c r="O16">
        <v>10265592022.701799</v>
      </c>
      <c r="P16">
        <v>1002917651.64981</v>
      </c>
      <c r="Q16">
        <v>2680385963.8061099</v>
      </c>
      <c r="R16">
        <v>17128712489.7409</v>
      </c>
      <c r="S16">
        <v>6141610828.0030603</v>
      </c>
      <c r="T16">
        <v>13262742197.7679</v>
      </c>
      <c r="U16">
        <v>2395200147.7445798</v>
      </c>
      <c r="V16">
        <v>2088344634.2820599</v>
      </c>
      <c r="W16">
        <v>13138073631.5194</v>
      </c>
      <c r="X16">
        <v>72570903961.813004</v>
      </c>
      <c r="Y16">
        <v>4005977548.5846801</v>
      </c>
      <c r="Z16">
        <v>11260226964.3517</v>
      </c>
      <c r="AA16">
        <v>10671007993.496799</v>
      </c>
      <c r="AB16">
        <v>282314049.58677602</v>
      </c>
      <c r="AC16">
        <v>2266682147.2975898</v>
      </c>
      <c r="AD16">
        <v>27248221215.894901</v>
      </c>
      <c r="AE16">
        <v>62306887128.631302</v>
      </c>
      <c r="AF16">
        <v>24649472007.183399</v>
      </c>
      <c r="AG16">
        <v>16546192801.194799</v>
      </c>
      <c r="AH16">
        <v>2883260379.0301299</v>
      </c>
      <c r="AI16">
        <v>8471942770.14851</v>
      </c>
      <c r="AJ16">
        <v>2310427926.0585499</v>
      </c>
      <c r="AK16">
        <v>38851917846.786201</v>
      </c>
      <c r="AL16">
        <v>49526641556.351898</v>
      </c>
      <c r="AM16">
        <v>60403046160.702797</v>
      </c>
      <c r="AN16">
        <v>51810816555.123802</v>
      </c>
      <c r="AO16">
        <v>5093377290.5981598</v>
      </c>
      <c r="AP16">
        <v>44399613267.439598</v>
      </c>
      <c r="AQ16">
        <v>5424533280.2659597</v>
      </c>
      <c r="AR16">
        <v>0</v>
      </c>
      <c r="AS16" t="s">
        <v>736</v>
      </c>
    </row>
    <row r="17" spans="1:45" x14ac:dyDescent="0.25">
      <c r="A17">
        <v>0</v>
      </c>
      <c r="B17" t="s">
        <v>775</v>
      </c>
      <c r="C17">
        <v>6653534047.25875</v>
      </c>
      <c r="D17">
        <v>0</v>
      </c>
      <c r="E17">
        <v>2590244441.8577499</v>
      </c>
      <c r="F17">
        <v>647033447.27618802</v>
      </c>
      <c r="G17">
        <v>580854399.61108398</v>
      </c>
      <c r="H17">
        <v>15108240039.2153</v>
      </c>
      <c r="I17">
        <v>240506917.74672499</v>
      </c>
      <c r="J17">
        <v>443253348.07573497</v>
      </c>
      <c r="K17">
        <v>2646573210.6658301</v>
      </c>
      <c r="L17">
        <v>9559473414.7590103</v>
      </c>
      <c r="M17">
        <v>3338947398.8954802</v>
      </c>
      <c r="N17">
        <v>1384013223.3699501</v>
      </c>
      <c r="O17">
        <v>2696128025.6865301</v>
      </c>
      <c r="P17">
        <v>117643705.538332</v>
      </c>
      <c r="Q17">
        <v>1068997253.84942</v>
      </c>
      <c r="R17">
        <v>352178910.24259102</v>
      </c>
      <c r="S17">
        <v>511229593.39846998</v>
      </c>
      <c r="T17">
        <v>3300844322.9155002</v>
      </c>
      <c r="U17">
        <v>741743155.27032602</v>
      </c>
      <c r="V17">
        <v>853901197.41967297</v>
      </c>
      <c r="W17">
        <v>4868439146.8373299</v>
      </c>
      <c r="X17">
        <v>3302860720.9051299</v>
      </c>
      <c r="Y17">
        <v>12943907379.467199</v>
      </c>
      <c r="Z17">
        <v>1134015048.72332</v>
      </c>
      <c r="AA17">
        <v>4575136009.8752003</v>
      </c>
      <c r="AB17">
        <v>815055906.66018403</v>
      </c>
      <c r="AC17">
        <v>618813720.47100103</v>
      </c>
      <c r="AD17">
        <v>11451591078.9086</v>
      </c>
      <c r="AE17">
        <v>30770409927.425598</v>
      </c>
      <c r="AF17">
        <v>11104195784.077801</v>
      </c>
      <c r="AG17">
        <v>7098649026.2184696</v>
      </c>
      <c r="AH17">
        <v>1771719340.5041699</v>
      </c>
      <c r="AI17">
        <v>4913401789.5979605</v>
      </c>
      <c r="AJ17">
        <v>1664886230.24295</v>
      </c>
      <c r="AK17">
        <v>19625909641.190701</v>
      </c>
      <c r="AL17">
        <v>28230389819.352001</v>
      </c>
      <c r="AM17">
        <v>32147473653.9986</v>
      </c>
      <c r="AN17">
        <v>33096139755.367599</v>
      </c>
      <c r="AO17">
        <v>1489905777.6686201</v>
      </c>
      <c r="AP17">
        <v>18570475076.260399</v>
      </c>
      <c r="AQ17">
        <v>1525092828.88113</v>
      </c>
      <c r="AR17">
        <v>0</v>
      </c>
      <c r="AS17" t="s">
        <v>737</v>
      </c>
    </row>
    <row r="18" spans="1:45" x14ac:dyDescent="0.25">
      <c r="A18">
        <v>0</v>
      </c>
      <c r="B18" t="s">
        <v>775</v>
      </c>
      <c r="C18">
        <v>5978296182.0509796</v>
      </c>
      <c r="D18">
        <v>591706245.78360605</v>
      </c>
      <c r="E18">
        <v>82731537.943549603</v>
      </c>
      <c r="F18">
        <v>3098267924.3650198</v>
      </c>
      <c r="G18">
        <v>340867282.45016998</v>
      </c>
      <c r="H18">
        <v>17379622208.271301</v>
      </c>
      <c r="I18">
        <v>496865489.53705102</v>
      </c>
      <c r="J18">
        <v>2176583886.3330998</v>
      </c>
      <c r="K18">
        <v>4699879307.6563196</v>
      </c>
      <c r="L18">
        <v>5680577049.6599102</v>
      </c>
      <c r="M18">
        <v>6991845481.4749203</v>
      </c>
      <c r="N18">
        <v>127155782.50174201</v>
      </c>
      <c r="O18">
        <v>4802334852.0649796</v>
      </c>
      <c r="P18">
        <v>656355029.42252696</v>
      </c>
      <c r="Q18">
        <v>1168467550.9045</v>
      </c>
      <c r="R18">
        <v>2657605736.4442301</v>
      </c>
      <c r="S18">
        <v>3994891754.3196301</v>
      </c>
      <c r="T18">
        <v>4863869316.7895498</v>
      </c>
      <c r="U18">
        <v>949915046.86273599</v>
      </c>
      <c r="V18">
        <v>3050382926.9800701</v>
      </c>
      <c r="W18">
        <v>5332534019.3473501</v>
      </c>
      <c r="X18">
        <v>34866249638.067802</v>
      </c>
      <c r="Y18">
        <v>1366865584.25473</v>
      </c>
      <c r="Z18">
        <v>1512992475.63833</v>
      </c>
      <c r="AA18">
        <v>5396845654.7592096</v>
      </c>
      <c r="AB18">
        <v>391332036.94700998</v>
      </c>
      <c r="AC18">
        <v>1087274555.6937001</v>
      </c>
      <c r="AD18">
        <v>14022180686.063601</v>
      </c>
      <c r="AE18">
        <v>41465277240.571098</v>
      </c>
      <c r="AF18">
        <v>19403217125.222301</v>
      </c>
      <c r="AG18">
        <v>11308101068.992201</v>
      </c>
      <c r="AH18">
        <v>1450119190.9963</v>
      </c>
      <c r="AI18">
        <v>6150292673.8333397</v>
      </c>
      <c r="AJ18">
        <v>2144005952.31037</v>
      </c>
      <c r="AK18">
        <v>24592254798.328098</v>
      </c>
      <c r="AL18">
        <v>29046888027.499401</v>
      </c>
      <c r="AM18">
        <v>34891511786.499496</v>
      </c>
      <c r="AN18">
        <v>40630235315.975601</v>
      </c>
      <c r="AO18">
        <v>2021495190.20982</v>
      </c>
      <c r="AP18">
        <v>26577672325.185001</v>
      </c>
      <c r="AQ18">
        <v>2095655421.06618</v>
      </c>
      <c r="AR18">
        <v>0</v>
      </c>
      <c r="AS18" t="s">
        <v>738</v>
      </c>
    </row>
    <row r="19" spans="1:45" x14ac:dyDescent="0.25">
      <c r="A19">
        <v>0</v>
      </c>
      <c r="B19" t="s">
        <v>775</v>
      </c>
      <c r="C19">
        <v>3649362297.7534599</v>
      </c>
      <c r="D19">
        <v>0</v>
      </c>
      <c r="E19">
        <v>11897582353.625799</v>
      </c>
      <c r="F19">
        <v>587383929.73043096</v>
      </c>
      <c r="G19">
        <v>6065162615.4594002</v>
      </c>
      <c r="H19">
        <v>7198522888.52005</v>
      </c>
      <c r="I19">
        <v>250498630.263127</v>
      </c>
      <c r="J19">
        <v>1665474494.1578701</v>
      </c>
      <c r="K19">
        <v>3493379697.48947</v>
      </c>
      <c r="L19">
        <v>50654383822.131203</v>
      </c>
      <c r="M19">
        <v>23472234874.2784</v>
      </c>
      <c r="N19">
        <v>107014129.12452599</v>
      </c>
      <c r="O19">
        <v>1125460650.52967</v>
      </c>
      <c r="P19">
        <v>316781425.46793503</v>
      </c>
      <c r="Q19">
        <v>1043290568.0625</v>
      </c>
      <c r="R19">
        <v>1927203299.09269</v>
      </c>
      <c r="S19">
        <v>23613537.347822599</v>
      </c>
      <c r="T19">
        <v>3722494820.7881298</v>
      </c>
      <c r="U19">
        <v>476122628.00683302</v>
      </c>
      <c r="V19">
        <v>280278230.04472202</v>
      </c>
      <c r="W19">
        <v>3595266356.44349</v>
      </c>
      <c r="X19">
        <v>282732279.07804197</v>
      </c>
      <c r="Y19">
        <v>1706546232.6119499</v>
      </c>
      <c r="Z19">
        <v>849192056.24768698</v>
      </c>
      <c r="AA19">
        <v>7663185355.7933998</v>
      </c>
      <c r="AB19">
        <v>1232873116.1886201</v>
      </c>
      <c r="AC19">
        <v>2020921889.8559201</v>
      </c>
      <c r="AD19">
        <v>25582415487.376801</v>
      </c>
      <c r="AE19">
        <v>42412903639.247299</v>
      </c>
      <c r="AF19">
        <v>13328471931.6292</v>
      </c>
      <c r="AG19">
        <v>13452294375.637199</v>
      </c>
      <c r="AH19">
        <v>2561821088.9156499</v>
      </c>
      <c r="AI19">
        <v>6305502392.3444901</v>
      </c>
      <c r="AJ19">
        <v>1663166463.1182001</v>
      </c>
      <c r="AK19">
        <v>20684027729.077099</v>
      </c>
      <c r="AL19">
        <v>38094541066.335098</v>
      </c>
      <c r="AM19">
        <v>38205262704.5625</v>
      </c>
      <c r="AN19">
        <v>41576764569.072998</v>
      </c>
      <c r="AO19">
        <v>3475902501.7048602</v>
      </c>
      <c r="AP19">
        <v>27758077371.5718</v>
      </c>
      <c r="AQ19">
        <v>3433392175.6842098</v>
      </c>
      <c r="AR19">
        <v>0</v>
      </c>
      <c r="AS19" t="s">
        <v>739</v>
      </c>
    </row>
    <row r="20" spans="1:45" x14ac:dyDescent="0.25">
      <c r="A20">
        <v>0</v>
      </c>
      <c r="B20" t="s">
        <v>775</v>
      </c>
      <c r="C20">
        <v>2018694040.2746999</v>
      </c>
      <c r="D20">
        <v>2445013.1819294398</v>
      </c>
      <c r="E20">
        <v>2445013.1819294398</v>
      </c>
      <c r="F20">
        <v>374686512.91592699</v>
      </c>
      <c r="G20">
        <v>39216666.641049899</v>
      </c>
      <c r="H20">
        <v>12069093231.052299</v>
      </c>
      <c r="I20">
        <v>1465236768.8022201</v>
      </c>
      <c r="J20">
        <v>573718194.03167295</v>
      </c>
      <c r="K20">
        <v>4876193357.2430897</v>
      </c>
      <c r="L20">
        <v>3540479777.664</v>
      </c>
      <c r="M20">
        <v>5716615861.3120298</v>
      </c>
      <c r="N20">
        <v>9649605431.8333206</v>
      </c>
      <c r="O20">
        <v>3546164882.2511802</v>
      </c>
      <c r="P20">
        <v>226553440.678496</v>
      </c>
      <c r="Q20">
        <v>1228536403.30264</v>
      </c>
      <c r="R20">
        <v>86703633.278230101</v>
      </c>
      <c r="S20">
        <v>1273096695.5918601</v>
      </c>
      <c r="T20">
        <v>7390087211.2450104</v>
      </c>
      <c r="U20">
        <v>17140397294.4272</v>
      </c>
      <c r="V20">
        <v>2354531646.0913801</v>
      </c>
      <c r="W20">
        <v>5158248242.1502199</v>
      </c>
      <c r="X20">
        <v>491080804.10544699</v>
      </c>
      <c r="Y20">
        <v>3463666788.0317402</v>
      </c>
      <c r="Z20">
        <v>6381709633.64993</v>
      </c>
      <c r="AA20">
        <v>10856446130.455</v>
      </c>
      <c r="AB20">
        <v>84156538.648517206</v>
      </c>
      <c r="AC20">
        <v>2920522928.3990302</v>
      </c>
      <c r="AD20">
        <v>33346354202.0453</v>
      </c>
      <c r="AE20">
        <v>72500560179.982605</v>
      </c>
      <c r="AF20">
        <v>18568957018.400299</v>
      </c>
      <c r="AG20">
        <v>24974791791.347301</v>
      </c>
      <c r="AH20">
        <v>22066035272.7826</v>
      </c>
      <c r="AI20">
        <v>12789677810.228001</v>
      </c>
      <c r="AJ20">
        <v>9886490982.6054993</v>
      </c>
      <c r="AK20">
        <v>81211038010.3862</v>
      </c>
      <c r="AL20">
        <v>85266166166.898193</v>
      </c>
      <c r="AM20">
        <v>140393605789.73199</v>
      </c>
      <c r="AN20">
        <v>69873452875.987595</v>
      </c>
      <c r="AO20">
        <v>20367208896.412399</v>
      </c>
      <c r="AP20">
        <v>72016777918.480606</v>
      </c>
      <c r="AQ20">
        <v>8798736918.5025597</v>
      </c>
      <c r="AR20">
        <v>0</v>
      </c>
      <c r="AS20" t="s">
        <v>740</v>
      </c>
    </row>
    <row r="21" spans="1:45" x14ac:dyDescent="0.25">
      <c r="A21">
        <v>0</v>
      </c>
      <c r="B21" t="s">
        <v>775</v>
      </c>
      <c r="C21">
        <v>2182915492.9577398</v>
      </c>
      <c r="D21">
        <v>6358398.3238272602</v>
      </c>
      <c r="E21">
        <v>0</v>
      </c>
      <c r="F21">
        <v>423889057.15892798</v>
      </c>
      <c r="G21">
        <v>51599902.771025702</v>
      </c>
      <c r="H21">
        <v>8681103619.6799107</v>
      </c>
      <c r="I21">
        <v>346545730.79490697</v>
      </c>
      <c r="J21">
        <v>635665838.86333096</v>
      </c>
      <c r="K21">
        <v>2512539529.0815501</v>
      </c>
      <c r="L21">
        <v>3326392159.7308502</v>
      </c>
      <c r="M21">
        <v>5668732692.7339897</v>
      </c>
      <c r="N21">
        <v>4718817914.9470797</v>
      </c>
      <c r="O21">
        <v>1994666651.5924001</v>
      </c>
      <c r="P21">
        <v>84703133.669560403</v>
      </c>
      <c r="Q21">
        <v>1093906306.35884</v>
      </c>
      <c r="R21">
        <v>0</v>
      </c>
      <c r="S21">
        <v>444389561.57772201</v>
      </c>
      <c r="T21">
        <v>1828204094.3618901</v>
      </c>
      <c r="U21">
        <v>6234539914.1234598</v>
      </c>
      <c r="V21">
        <v>443774654.27340698</v>
      </c>
      <c r="W21">
        <v>2323307032.8670201</v>
      </c>
      <c r="X21">
        <v>456294371.86286002</v>
      </c>
      <c r="Y21">
        <v>1195745572.25295</v>
      </c>
      <c r="Z21">
        <v>1981826816.3315599</v>
      </c>
      <c r="AA21">
        <v>9279207424.4682293</v>
      </c>
      <c r="AB21">
        <v>30359423.048161201</v>
      </c>
      <c r="AC21">
        <v>1961880713.8155401</v>
      </c>
      <c r="AD21">
        <v>35297158156.911499</v>
      </c>
      <c r="AE21">
        <v>54918891587.001099</v>
      </c>
      <c r="AF21">
        <v>16335513434.110901</v>
      </c>
      <c r="AG21">
        <v>17991264696.229599</v>
      </c>
      <c r="AH21">
        <v>5049989617.5090303</v>
      </c>
      <c r="AI21">
        <v>13190476915.429001</v>
      </c>
      <c r="AJ21">
        <v>3069662425.7443299</v>
      </c>
      <c r="AK21">
        <v>36845853154.137703</v>
      </c>
      <c r="AL21">
        <v>75370554377.239807</v>
      </c>
      <c r="AM21">
        <v>90499929996.785599</v>
      </c>
      <c r="AN21">
        <v>97946452483.014603</v>
      </c>
      <c r="AO21">
        <v>7875101995.6188898</v>
      </c>
      <c r="AP21">
        <v>42572971467.858597</v>
      </c>
      <c r="AQ21">
        <v>5329350080.7716599</v>
      </c>
      <c r="AR21">
        <v>0</v>
      </c>
      <c r="AS21" t="s">
        <v>741</v>
      </c>
    </row>
    <row r="22" spans="1:45" x14ac:dyDescent="0.25">
      <c r="A22">
        <v>0</v>
      </c>
      <c r="B22" t="s">
        <v>775</v>
      </c>
      <c r="C22">
        <v>1987014899.31323</v>
      </c>
      <c r="D22">
        <v>0</v>
      </c>
      <c r="E22">
        <v>0</v>
      </c>
      <c r="F22">
        <v>66942148.760330498</v>
      </c>
      <c r="G22">
        <v>0</v>
      </c>
      <c r="H22">
        <v>3147110705.9622798</v>
      </c>
      <c r="I22">
        <v>531104997.813025</v>
      </c>
      <c r="J22">
        <v>901583682.77490497</v>
      </c>
      <c r="K22">
        <v>1826733510.0576899</v>
      </c>
      <c r="L22">
        <v>1291671176.7717299</v>
      </c>
      <c r="M22">
        <v>997952444.23914802</v>
      </c>
      <c r="N22">
        <v>744453195.04135704</v>
      </c>
      <c r="O22">
        <v>630001695.85420096</v>
      </c>
      <c r="P22">
        <v>42297809.309165202</v>
      </c>
      <c r="Q22">
        <v>268451712.377653</v>
      </c>
      <c r="R22">
        <v>75100798.594850302</v>
      </c>
      <c r="S22">
        <v>0</v>
      </c>
      <c r="T22">
        <v>1096129290.9491799</v>
      </c>
      <c r="U22">
        <v>553345260.63068402</v>
      </c>
      <c r="V22">
        <v>94625419.921271205</v>
      </c>
      <c r="W22">
        <v>589611878.51386404</v>
      </c>
      <c r="X22">
        <v>376729659.81864703</v>
      </c>
      <c r="Y22">
        <v>2735805616.2316699</v>
      </c>
      <c r="Z22">
        <v>534971012.70506901</v>
      </c>
      <c r="AA22">
        <v>1385459513.1644299</v>
      </c>
      <c r="AB22">
        <v>36548371.414681502</v>
      </c>
      <c r="AC22">
        <v>426060484.165874</v>
      </c>
      <c r="AD22">
        <v>4629172874.4480896</v>
      </c>
      <c r="AE22">
        <v>13705593148.5749</v>
      </c>
      <c r="AF22">
        <v>2862087677.6975698</v>
      </c>
      <c r="AG22">
        <v>4451404344.4152098</v>
      </c>
      <c r="AH22">
        <v>686183811.62008297</v>
      </c>
      <c r="AI22">
        <v>1862459765.1152599</v>
      </c>
      <c r="AJ22">
        <v>549530218.05376005</v>
      </c>
      <c r="AK22">
        <v>8533493827.8872499</v>
      </c>
      <c r="AL22">
        <v>11761071454.6917</v>
      </c>
      <c r="AM22">
        <v>12292126983.497299</v>
      </c>
      <c r="AN22">
        <v>12476301275.290899</v>
      </c>
      <c r="AO22">
        <v>1419401555.5346</v>
      </c>
      <c r="AP22">
        <v>11157203174.3426</v>
      </c>
      <c r="AQ22">
        <v>1050384660.40783</v>
      </c>
      <c r="AR22">
        <v>0</v>
      </c>
      <c r="AS22" t="s">
        <v>742</v>
      </c>
    </row>
    <row r="23" spans="1:45" x14ac:dyDescent="0.25">
      <c r="A23">
        <v>0</v>
      </c>
      <c r="B23" t="s">
        <v>775</v>
      </c>
      <c r="C23">
        <v>7438792981.0266504</v>
      </c>
      <c r="D23">
        <v>0</v>
      </c>
      <c r="E23">
        <v>678047957.16447401</v>
      </c>
      <c r="F23">
        <v>1755424689.54177</v>
      </c>
      <c r="G23">
        <v>334197860.96256602</v>
      </c>
      <c r="H23">
        <v>18423653907.3451</v>
      </c>
      <c r="I23">
        <v>814422293.33087695</v>
      </c>
      <c r="J23">
        <v>2405540039.8973999</v>
      </c>
      <c r="K23">
        <v>7095966630.2822304</v>
      </c>
      <c r="L23">
        <v>6019598478.7537403</v>
      </c>
      <c r="M23">
        <v>13034873844.8666</v>
      </c>
      <c r="N23">
        <v>5746974283.4755602</v>
      </c>
      <c r="O23">
        <v>11132068489.8983</v>
      </c>
      <c r="P23">
        <v>1342091116.4897699</v>
      </c>
      <c r="Q23">
        <v>1885987149.3537199</v>
      </c>
      <c r="R23">
        <v>7279430596.0057297</v>
      </c>
      <c r="S23">
        <v>3488009128.93927</v>
      </c>
      <c r="T23">
        <v>16111688812.9023</v>
      </c>
      <c r="U23">
        <v>3303671222.1247501</v>
      </c>
      <c r="V23">
        <v>3989036087.4672799</v>
      </c>
      <c r="W23">
        <v>19488122954.068298</v>
      </c>
      <c r="X23">
        <v>112899575691.39301</v>
      </c>
      <c r="Y23">
        <v>2758375368.7481699</v>
      </c>
      <c r="Z23">
        <v>10680156654.7428</v>
      </c>
      <c r="AA23">
        <v>15815540200.815901</v>
      </c>
      <c r="AB23">
        <v>917019931.93971801</v>
      </c>
      <c r="AC23">
        <v>2678331748.7018199</v>
      </c>
      <c r="AD23">
        <v>31154527491.603401</v>
      </c>
      <c r="AE23">
        <v>95726799929.508301</v>
      </c>
      <c r="AF23">
        <v>25382592888.028702</v>
      </c>
      <c r="AG23">
        <v>24749731268.943401</v>
      </c>
      <c r="AH23">
        <v>5927532981.7129698</v>
      </c>
      <c r="AI23">
        <v>11344280743.180201</v>
      </c>
      <c r="AJ23">
        <v>6971002407.0099697</v>
      </c>
      <c r="AK23">
        <v>53814948209.537003</v>
      </c>
      <c r="AL23">
        <v>81778757405.104904</v>
      </c>
      <c r="AM23">
        <v>114275710806.804</v>
      </c>
      <c r="AN23">
        <v>75015020423.902893</v>
      </c>
      <c r="AO23">
        <v>5359354696.5347996</v>
      </c>
      <c r="AP23">
        <v>63343797049.174103</v>
      </c>
      <c r="AQ23">
        <v>5915931449.4416199</v>
      </c>
      <c r="AR23">
        <v>0</v>
      </c>
      <c r="AS23" t="s">
        <v>743</v>
      </c>
    </row>
    <row r="24" spans="1:45" x14ac:dyDescent="0.25">
      <c r="A24">
        <v>0</v>
      </c>
      <c r="B24" t="s">
        <v>775</v>
      </c>
      <c r="C24">
        <v>8082554242.8122396</v>
      </c>
      <c r="D24">
        <v>21499253.841103699</v>
      </c>
      <c r="E24">
        <v>21499253.841103699</v>
      </c>
      <c r="F24">
        <v>3061468564.7527099</v>
      </c>
      <c r="G24">
        <v>18899598.381228801</v>
      </c>
      <c r="H24">
        <v>19908779508.260101</v>
      </c>
      <c r="I24">
        <v>691685582.08061802</v>
      </c>
      <c r="J24">
        <v>2844017831.6980801</v>
      </c>
      <c r="K24">
        <v>8520795571.4953899</v>
      </c>
      <c r="L24">
        <v>8497587947.0489197</v>
      </c>
      <c r="M24">
        <v>5686016394.2810402</v>
      </c>
      <c r="N24">
        <v>1677068486.6134601</v>
      </c>
      <c r="O24">
        <v>4579596273.6430302</v>
      </c>
      <c r="P24">
        <v>516642162.98395801</v>
      </c>
      <c r="Q24">
        <v>1957973707.15154</v>
      </c>
      <c r="R24">
        <v>1053306125.12832</v>
      </c>
      <c r="S24">
        <v>1858937452.29496</v>
      </c>
      <c r="T24">
        <v>9374960960.9944096</v>
      </c>
      <c r="U24">
        <v>9329925896.8558102</v>
      </c>
      <c r="V24">
        <v>2357259949.3003001</v>
      </c>
      <c r="W24">
        <v>9693690823.9507904</v>
      </c>
      <c r="X24">
        <v>3488265003.3895602</v>
      </c>
      <c r="Y24">
        <v>2358617834.68081</v>
      </c>
      <c r="Z24">
        <v>8633720241.7663708</v>
      </c>
      <c r="AA24">
        <v>8768057625.4346695</v>
      </c>
      <c r="AB24">
        <v>418439474.963539</v>
      </c>
      <c r="AC24">
        <v>1533056754.1870799</v>
      </c>
      <c r="AD24">
        <v>25836057134.2314</v>
      </c>
      <c r="AE24">
        <v>65566001336.595398</v>
      </c>
      <c r="AF24">
        <v>19424997137.659599</v>
      </c>
      <c r="AG24">
        <v>14949053421.529699</v>
      </c>
      <c r="AH24">
        <v>7770632778.2161503</v>
      </c>
      <c r="AI24">
        <v>9602292611.694521</v>
      </c>
      <c r="AJ24">
        <v>4061264688.09656</v>
      </c>
      <c r="AK24">
        <v>57719587467.910896</v>
      </c>
      <c r="AL24">
        <v>53379063117.092003</v>
      </c>
      <c r="AM24">
        <v>76607976221.658096</v>
      </c>
      <c r="AN24">
        <v>50916586488.1446</v>
      </c>
      <c r="AO24">
        <v>5147379294.7687597</v>
      </c>
      <c r="AP24">
        <v>50331910866.513496</v>
      </c>
      <c r="AQ24">
        <v>5054934797.3684797</v>
      </c>
      <c r="AR24">
        <v>0</v>
      </c>
      <c r="AS24" t="s">
        <v>744</v>
      </c>
    </row>
    <row r="25" spans="1:45" x14ac:dyDescent="0.25">
      <c r="A25">
        <v>0</v>
      </c>
      <c r="B25" t="s">
        <v>775</v>
      </c>
      <c r="C25">
        <v>4825736060.9940596</v>
      </c>
      <c r="D25">
        <v>0</v>
      </c>
      <c r="E25">
        <v>12634152.0195553</v>
      </c>
      <c r="F25">
        <v>1695349833.4126599</v>
      </c>
      <c r="G25">
        <v>70779776.373359203</v>
      </c>
      <c r="H25">
        <v>20531783438.394901</v>
      </c>
      <c r="I25">
        <v>741956997.16844296</v>
      </c>
      <c r="J25">
        <v>1632216748.76847</v>
      </c>
      <c r="K25">
        <v>5294271012.0068598</v>
      </c>
      <c r="L25">
        <v>4658724493.5273895</v>
      </c>
      <c r="M25">
        <v>10073206207.773399</v>
      </c>
      <c r="N25">
        <v>2705848921.0549302</v>
      </c>
      <c r="O25">
        <v>4740698239.70333</v>
      </c>
      <c r="P25">
        <v>202444211.12627801</v>
      </c>
      <c r="Q25">
        <v>2006464051.3641</v>
      </c>
      <c r="R25">
        <v>1315836804.2964001</v>
      </c>
      <c r="S25">
        <v>1973323082.09392</v>
      </c>
      <c r="T25">
        <v>6246205809.6277599</v>
      </c>
      <c r="U25">
        <v>2249587700.2631698</v>
      </c>
      <c r="V25">
        <v>2874590177.4489398</v>
      </c>
      <c r="W25">
        <v>6957471191.8148003</v>
      </c>
      <c r="X25">
        <v>15142299324.1175</v>
      </c>
      <c r="Y25">
        <v>5165074762.9878101</v>
      </c>
      <c r="Z25">
        <v>2766430245.4668798</v>
      </c>
      <c r="AA25">
        <v>8540318083.9693499</v>
      </c>
      <c r="AB25">
        <v>166071949.44093299</v>
      </c>
      <c r="AC25">
        <v>1361942514.44452</v>
      </c>
      <c r="AD25">
        <v>23060938224.0839</v>
      </c>
      <c r="AE25">
        <v>61049089970.7276</v>
      </c>
      <c r="AF25">
        <v>19467974407.480999</v>
      </c>
      <c r="AG25">
        <v>16937027408.3915</v>
      </c>
      <c r="AH25">
        <v>3658520010.5209198</v>
      </c>
      <c r="AI25">
        <v>13074285092.897499</v>
      </c>
      <c r="AJ25">
        <v>6451935686.5907001</v>
      </c>
      <c r="AK25">
        <v>48023039935.0923</v>
      </c>
      <c r="AL25">
        <v>49234137350.983597</v>
      </c>
      <c r="AM25">
        <v>69970283256.339493</v>
      </c>
      <c r="AN25">
        <v>54647134378.053299</v>
      </c>
      <c r="AO25">
        <v>5585053426.2765598</v>
      </c>
      <c r="AP25">
        <v>42934465663.495201</v>
      </c>
      <c r="AQ25">
        <v>5125504179.0555496</v>
      </c>
      <c r="AR25">
        <v>0</v>
      </c>
      <c r="AS25" t="s">
        <v>745</v>
      </c>
    </row>
    <row r="26" spans="1:45" x14ac:dyDescent="0.25">
      <c r="A26">
        <v>0</v>
      </c>
      <c r="B26" t="s">
        <v>775</v>
      </c>
      <c r="C26">
        <v>4292029565.8246999</v>
      </c>
      <c r="D26">
        <v>0</v>
      </c>
      <c r="E26">
        <v>833653823.76906002</v>
      </c>
      <c r="F26">
        <v>489938124.70252198</v>
      </c>
      <c r="G26">
        <v>518478123.48079699</v>
      </c>
      <c r="H26">
        <v>8570203472.6223497</v>
      </c>
      <c r="I26">
        <v>703980754.62142301</v>
      </c>
      <c r="J26">
        <v>2001504295.07796</v>
      </c>
      <c r="K26">
        <v>1625051613.90924</v>
      </c>
      <c r="L26">
        <v>9714051780.8820305</v>
      </c>
      <c r="M26">
        <v>2985526466.53897</v>
      </c>
      <c r="N26">
        <v>177952386.159127</v>
      </c>
      <c r="O26">
        <v>2011601338.59424</v>
      </c>
      <c r="P26">
        <v>86919011.296545595</v>
      </c>
      <c r="Q26">
        <v>670402040.40072596</v>
      </c>
      <c r="R26">
        <v>1149844605.10376</v>
      </c>
      <c r="S26">
        <v>1013310839.40474</v>
      </c>
      <c r="T26">
        <v>1957574346.7510099</v>
      </c>
      <c r="U26">
        <v>210147513.73562899</v>
      </c>
      <c r="V26">
        <v>1619549473.4238701</v>
      </c>
      <c r="W26">
        <v>3472972417.5388598</v>
      </c>
      <c r="X26">
        <v>8249914377.1871004</v>
      </c>
      <c r="Y26">
        <v>3751239782.0163398</v>
      </c>
      <c r="Z26">
        <v>3000844948.80967</v>
      </c>
      <c r="AA26">
        <v>5524695840.6719904</v>
      </c>
      <c r="AB26">
        <v>390777831.79387403</v>
      </c>
      <c r="AC26">
        <v>630765011.33621001</v>
      </c>
      <c r="AD26">
        <v>7106966527.0387497</v>
      </c>
      <c r="AE26">
        <v>23057054523.483101</v>
      </c>
      <c r="AF26">
        <v>8712980669.7585697</v>
      </c>
      <c r="AG26">
        <v>8006001519.8608599</v>
      </c>
      <c r="AH26">
        <v>639656962.49844205</v>
      </c>
      <c r="AI26">
        <v>3566189647.6729002</v>
      </c>
      <c r="AJ26">
        <v>880147977.75590706</v>
      </c>
      <c r="AK26">
        <v>11010939804.304399</v>
      </c>
      <c r="AL26">
        <v>15698872229.9422</v>
      </c>
      <c r="AM26">
        <v>17189759086.854698</v>
      </c>
      <c r="AN26">
        <v>29815368098.077499</v>
      </c>
      <c r="AO26">
        <v>1158443544.44368</v>
      </c>
      <c r="AP26">
        <v>13384624134.074499</v>
      </c>
      <c r="AQ26">
        <v>891175052.091869</v>
      </c>
      <c r="AR26">
        <v>0</v>
      </c>
      <c r="AS26" t="s">
        <v>746</v>
      </c>
    </row>
    <row r="27" spans="1:45" x14ac:dyDescent="0.25">
      <c r="A27">
        <v>0</v>
      </c>
      <c r="B27" t="s">
        <v>775</v>
      </c>
      <c r="C27">
        <v>3277987952.50843</v>
      </c>
      <c r="D27">
        <v>313583560.03055698</v>
      </c>
      <c r="E27">
        <v>663495359.76923299</v>
      </c>
      <c r="F27">
        <v>1938187010.5144701</v>
      </c>
      <c r="G27">
        <v>387650218.76519197</v>
      </c>
      <c r="H27">
        <v>1515224671.2704501</v>
      </c>
      <c r="I27">
        <v>43572596.054236896</v>
      </c>
      <c r="J27">
        <v>603696616.86276102</v>
      </c>
      <c r="K27">
        <v>258396070.48183301</v>
      </c>
      <c r="L27">
        <v>5184373582.9737396</v>
      </c>
      <c r="M27">
        <v>380016270.55957597</v>
      </c>
      <c r="N27">
        <v>240718974.94358301</v>
      </c>
      <c r="O27">
        <v>132206306.31649099</v>
      </c>
      <c r="P27">
        <v>1167756.3982061299</v>
      </c>
      <c r="Q27">
        <v>299237577.04032302</v>
      </c>
      <c r="R27">
        <v>16775902.126322599</v>
      </c>
      <c r="S27">
        <v>116065834.478627</v>
      </c>
      <c r="T27">
        <v>465767581.475128</v>
      </c>
      <c r="U27">
        <v>102002169.998614</v>
      </c>
      <c r="V27">
        <v>33339791.018321902</v>
      </c>
      <c r="W27">
        <v>300867034.62853903</v>
      </c>
      <c r="X27">
        <v>246915179.642452</v>
      </c>
      <c r="Y27">
        <v>70114283.784088105</v>
      </c>
      <c r="Z27">
        <v>395506352.53484601</v>
      </c>
      <c r="AA27">
        <v>1919639163.6182899</v>
      </c>
      <c r="AB27">
        <v>228546426.83519599</v>
      </c>
      <c r="AC27">
        <v>246767717.39925399</v>
      </c>
      <c r="AD27">
        <v>5054238424.0914698</v>
      </c>
      <c r="AE27">
        <v>9961821958.1581497</v>
      </c>
      <c r="AF27">
        <v>2716925744.78966</v>
      </c>
      <c r="AG27">
        <v>3452117538.2466102</v>
      </c>
      <c r="AH27">
        <v>587550562.73100996</v>
      </c>
      <c r="AI27">
        <v>1979739327.65798</v>
      </c>
      <c r="AJ27">
        <v>415609044.66604197</v>
      </c>
      <c r="AK27">
        <v>5432100412.3273296</v>
      </c>
      <c r="AL27">
        <v>8910468075.7697601</v>
      </c>
      <c r="AM27">
        <v>7794790591.2179699</v>
      </c>
      <c r="AN27">
        <v>10909298850.6208</v>
      </c>
      <c r="AO27">
        <v>390033965.64842802</v>
      </c>
      <c r="AP27">
        <v>7417131240.7364798</v>
      </c>
      <c r="AQ27">
        <v>1113085711.6100399</v>
      </c>
      <c r="AR27">
        <v>0</v>
      </c>
      <c r="AS27" t="s">
        <v>747</v>
      </c>
    </row>
    <row r="28" spans="1:45" x14ac:dyDescent="0.25">
      <c r="A28">
        <v>0</v>
      </c>
      <c r="B28" t="s">
        <v>775</v>
      </c>
      <c r="C28">
        <v>10231703003.142799</v>
      </c>
      <c r="D28">
        <v>1601905.18816066</v>
      </c>
      <c r="E28">
        <v>1601905.18816066</v>
      </c>
      <c r="F28">
        <v>1370156635.3684299</v>
      </c>
      <c r="G28">
        <v>54966331.958740696</v>
      </c>
      <c r="H28">
        <v>39575582339.333099</v>
      </c>
      <c r="I28">
        <v>5941113745.7123699</v>
      </c>
      <c r="J28">
        <v>4009679599.39746</v>
      </c>
      <c r="K28">
        <v>7987411819.7411499</v>
      </c>
      <c r="L28">
        <v>1907057704.9659901</v>
      </c>
      <c r="M28">
        <v>16245592051.168301</v>
      </c>
      <c r="N28">
        <v>15907832936.677999</v>
      </c>
      <c r="O28">
        <v>9679484912.5504494</v>
      </c>
      <c r="P28">
        <v>1532456533.51559</v>
      </c>
      <c r="Q28">
        <v>2314852289.14362</v>
      </c>
      <c r="R28">
        <v>1626265271.73878</v>
      </c>
      <c r="S28">
        <v>2452238369.3229899</v>
      </c>
      <c r="T28">
        <v>8385276837.2279501</v>
      </c>
      <c r="U28">
        <v>10479834941.5947</v>
      </c>
      <c r="V28">
        <v>6609001669.3802605</v>
      </c>
      <c r="W28">
        <v>11633760257.181801</v>
      </c>
      <c r="X28">
        <v>14851151730.242599</v>
      </c>
      <c r="Y28">
        <v>7731502465.8274498</v>
      </c>
      <c r="Z28">
        <v>7944242013.07512</v>
      </c>
      <c r="AA28">
        <v>12391947041.201799</v>
      </c>
      <c r="AB28">
        <v>170860476.42197299</v>
      </c>
      <c r="AC28">
        <v>2459461712.8647699</v>
      </c>
      <c r="AD28">
        <v>42013358541.831703</v>
      </c>
      <c r="AE28">
        <v>97047149893.232498</v>
      </c>
      <c r="AF28">
        <v>26101782424.358601</v>
      </c>
      <c r="AG28">
        <v>28790148019.705502</v>
      </c>
      <c r="AH28">
        <v>10644994531.888</v>
      </c>
      <c r="AI28">
        <v>18275941403.094501</v>
      </c>
      <c r="AJ28">
        <v>7356118429.6334896</v>
      </c>
      <c r="AK28">
        <v>82982321779.124603</v>
      </c>
      <c r="AL28">
        <v>85810365684.195099</v>
      </c>
      <c r="AM28">
        <v>115605413074.383</v>
      </c>
      <c r="AN28">
        <v>104681916070.858</v>
      </c>
      <c r="AO28">
        <v>9283741308.4997406</v>
      </c>
      <c r="AP28">
        <v>54545398900.685303</v>
      </c>
      <c r="AQ28">
        <v>7493022967.2465</v>
      </c>
      <c r="AR28">
        <v>0</v>
      </c>
      <c r="AS28" t="s">
        <v>748</v>
      </c>
    </row>
    <row r="29" spans="1:45" x14ac:dyDescent="0.25">
      <c r="A29">
        <v>0</v>
      </c>
      <c r="B29" t="s">
        <v>775</v>
      </c>
      <c r="C29">
        <v>3509192177.8605499</v>
      </c>
      <c r="D29">
        <v>2724775115.1294198</v>
      </c>
      <c r="E29">
        <v>4466793386.7911901</v>
      </c>
      <c r="F29">
        <v>966868590.714378</v>
      </c>
      <c r="G29">
        <v>4909306514.3412704</v>
      </c>
      <c r="H29">
        <v>2114125179.5220101</v>
      </c>
      <c r="I29">
        <v>46143557.632542104</v>
      </c>
      <c r="J29">
        <v>447953018.76806498</v>
      </c>
      <c r="K29">
        <v>167393419.616404</v>
      </c>
      <c r="L29">
        <v>795364688.70223606</v>
      </c>
      <c r="M29">
        <v>281369761.78901303</v>
      </c>
      <c r="N29">
        <v>0</v>
      </c>
      <c r="O29">
        <v>374860544.25614101</v>
      </c>
      <c r="P29">
        <v>110898471.558842</v>
      </c>
      <c r="Q29">
        <v>260737260.90136299</v>
      </c>
      <c r="R29">
        <v>150201597.18970001</v>
      </c>
      <c r="S29">
        <v>150201597.18970001</v>
      </c>
      <c r="T29">
        <v>418982925.30796802</v>
      </c>
      <c r="U29">
        <v>208404127.61438599</v>
      </c>
      <c r="V29">
        <v>28778467.055501699</v>
      </c>
      <c r="W29">
        <v>2142521101.5369201</v>
      </c>
      <c r="X29">
        <v>590259142.83962905</v>
      </c>
      <c r="Y29">
        <v>265194563.920102</v>
      </c>
      <c r="Z29">
        <v>189832243.739977</v>
      </c>
      <c r="AA29">
        <v>2364092339.1892099</v>
      </c>
      <c r="AB29">
        <v>645804569.76178896</v>
      </c>
      <c r="AC29">
        <v>153615519.63724101</v>
      </c>
      <c r="AD29">
        <v>5177383901.2792902</v>
      </c>
      <c r="AE29">
        <v>10836372653.8057</v>
      </c>
      <c r="AF29">
        <v>3740358213.8996401</v>
      </c>
      <c r="AG29">
        <v>2340361818.1467099</v>
      </c>
      <c r="AH29">
        <v>903361158.40912497</v>
      </c>
      <c r="AI29">
        <v>1950477847.5113399</v>
      </c>
      <c r="AJ29">
        <v>332004814.019943</v>
      </c>
      <c r="AK29">
        <v>5925681005.5565596</v>
      </c>
      <c r="AL29">
        <v>7421455423.0966101</v>
      </c>
      <c r="AM29">
        <v>6190232576.9291496</v>
      </c>
      <c r="AN29">
        <v>9745257143.3536091</v>
      </c>
      <c r="AO29">
        <v>266203916.68439099</v>
      </c>
      <c r="AP29">
        <v>6616601057.2789001</v>
      </c>
      <c r="AQ29">
        <v>437159412.82513499</v>
      </c>
      <c r="AR29">
        <v>0</v>
      </c>
      <c r="AS29" t="s">
        <v>749</v>
      </c>
    </row>
    <row r="30" spans="1:45" x14ac:dyDescent="0.25">
      <c r="A30">
        <v>0</v>
      </c>
      <c r="B30" t="s">
        <v>775</v>
      </c>
      <c r="C30">
        <v>8192333895.9376097</v>
      </c>
      <c r="D30">
        <v>0</v>
      </c>
      <c r="E30">
        <v>85775811.896170393</v>
      </c>
      <c r="F30">
        <v>280116827.48474699</v>
      </c>
      <c r="G30">
        <v>40358531.842488997</v>
      </c>
      <c r="H30">
        <v>15652084433.398399</v>
      </c>
      <c r="I30">
        <v>172717143.58065301</v>
      </c>
      <c r="J30">
        <v>458336929.52815199</v>
      </c>
      <c r="K30">
        <v>1078551068.1428299</v>
      </c>
      <c r="L30">
        <v>69147955.825349197</v>
      </c>
      <c r="M30">
        <v>3547312669.2725801</v>
      </c>
      <c r="N30">
        <v>719764433.30398297</v>
      </c>
      <c r="O30">
        <v>1244954268.4650199</v>
      </c>
      <c r="P30">
        <v>15571708.665096501</v>
      </c>
      <c r="Q30">
        <v>733963982.374174</v>
      </c>
      <c r="R30">
        <v>361558441.55844098</v>
      </c>
      <c r="S30">
        <v>271168831.16883099</v>
      </c>
      <c r="T30">
        <v>1818607683.0545001</v>
      </c>
      <c r="U30">
        <v>666352555.51964498</v>
      </c>
      <c r="V30">
        <v>418211908.24591398</v>
      </c>
      <c r="W30">
        <v>2401996315.4881601</v>
      </c>
      <c r="X30">
        <v>3420401310.40131</v>
      </c>
      <c r="Y30">
        <v>567540365.25772905</v>
      </c>
      <c r="Z30">
        <v>1847547798.19908</v>
      </c>
      <c r="AA30">
        <v>2663155850.60741</v>
      </c>
      <c r="AB30">
        <v>945143412.73699498</v>
      </c>
      <c r="AC30">
        <v>565982959.11650705</v>
      </c>
      <c r="AD30">
        <v>9498576172.6857491</v>
      </c>
      <c r="AE30">
        <v>21354807555.4263</v>
      </c>
      <c r="AF30">
        <v>11583455658.4254</v>
      </c>
      <c r="AG30">
        <v>4959861457.4868898</v>
      </c>
      <c r="AH30">
        <v>1685373285.1585701</v>
      </c>
      <c r="AI30">
        <v>4328588206.0523195</v>
      </c>
      <c r="AJ30">
        <v>2304180015.8886299</v>
      </c>
      <c r="AK30">
        <v>23978312759.6241</v>
      </c>
      <c r="AL30">
        <v>15812526877.7883</v>
      </c>
      <c r="AM30">
        <v>20862158400.356499</v>
      </c>
      <c r="AN30">
        <v>21857122562.130501</v>
      </c>
      <c r="AO30">
        <v>1343994570.7588401</v>
      </c>
      <c r="AP30">
        <v>13671462600.143</v>
      </c>
      <c r="AQ30">
        <v>1314602580.0107601</v>
      </c>
      <c r="AR30">
        <v>0</v>
      </c>
      <c r="AS30" t="s">
        <v>750</v>
      </c>
    </row>
    <row r="31" spans="1:45" x14ac:dyDescent="0.25">
      <c r="A31">
        <v>0</v>
      </c>
      <c r="B31" t="s">
        <v>775</v>
      </c>
      <c r="C31">
        <v>516574438.365731</v>
      </c>
      <c r="D31">
        <v>0</v>
      </c>
      <c r="E31">
        <v>0</v>
      </c>
      <c r="F31">
        <v>229852018.519319</v>
      </c>
      <c r="G31">
        <v>21426592.124453001</v>
      </c>
      <c r="H31">
        <v>1726025403.9782901</v>
      </c>
      <c r="I31">
        <v>443610350.14618099</v>
      </c>
      <c r="J31">
        <v>412251760.77840602</v>
      </c>
      <c r="K31">
        <v>775341649.77389598</v>
      </c>
      <c r="L31">
        <v>848864184.88992798</v>
      </c>
      <c r="M31">
        <v>439267473.451208</v>
      </c>
      <c r="N31">
        <v>961144582.94159603</v>
      </c>
      <c r="O31">
        <v>1412430837.4128001</v>
      </c>
      <c r="P31">
        <v>140305194.942081</v>
      </c>
      <c r="Q31">
        <v>381783998.13864899</v>
      </c>
      <c r="R31">
        <v>632780664.37471795</v>
      </c>
      <c r="S31">
        <v>486086655.76109999</v>
      </c>
      <c r="T31">
        <v>2526459089.79528</v>
      </c>
      <c r="U31">
        <v>2613251304.3076701</v>
      </c>
      <c r="V31">
        <v>1185470827.06457</v>
      </c>
      <c r="W31">
        <v>2005366396.0776801</v>
      </c>
      <c r="X31">
        <v>551575873.39405501</v>
      </c>
      <c r="Y31">
        <v>499530029.049474</v>
      </c>
      <c r="Z31">
        <v>932256074.99691606</v>
      </c>
      <c r="AA31">
        <v>1799404175.8870299</v>
      </c>
      <c r="AB31">
        <v>23500442.285428502</v>
      </c>
      <c r="AC31">
        <v>511609741.826958</v>
      </c>
      <c r="AD31">
        <v>4763886259.85886</v>
      </c>
      <c r="AE31">
        <v>17231371635.338299</v>
      </c>
      <c r="AF31">
        <v>2246275964.4779201</v>
      </c>
      <c r="AG31">
        <v>4681569089.6103601</v>
      </c>
      <c r="AH31">
        <v>2253070171.79561</v>
      </c>
      <c r="AI31">
        <v>1961964518.7348499</v>
      </c>
      <c r="AJ31">
        <v>1035030532.26934</v>
      </c>
      <c r="AK31">
        <v>11308977627.850901</v>
      </c>
      <c r="AL31">
        <v>13227905360.9303</v>
      </c>
      <c r="AM31">
        <v>16909153206.118</v>
      </c>
      <c r="AN31">
        <v>12005092114.742701</v>
      </c>
      <c r="AO31">
        <v>2448421638.9028301</v>
      </c>
      <c r="AP31">
        <v>10773177956.150999</v>
      </c>
      <c r="AQ31">
        <v>1850842834.7341499</v>
      </c>
      <c r="AR31">
        <v>0</v>
      </c>
      <c r="AS31" t="s">
        <v>751</v>
      </c>
    </row>
    <row r="32" spans="1:45" x14ac:dyDescent="0.25">
      <c r="A32">
        <v>0</v>
      </c>
      <c r="B32" t="s">
        <v>775</v>
      </c>
      <c r="C32">
        <v>2790636596.4381299</v>
      </c>
      <c r="D32">
        <v>53284425.206186399</v>
      </c>
      <c r="E32">
        <v>53284425.206186399</v>
      </c>
      <c r="F32">
        <v>513069533.98814398</v>
      </c>
      <c r="G32">
        <v>87095649.206829801</v>
      </c>
      <c r="H32">
        <v>15988951075.4121</v>
      </c>
      <c r="I32">
        <v>1292363083.8647299</v>
      </c>
      <c r="J32">
        <v>579883157.59475601</v>
      </c>
      <c r="K32">
        <v>6090984874.4737196</v>
      </c>
      <c r="L32">
        <v>14841172383.529499</v>
      </c>
      <c r="M32">
        <v>20357219899.1362</v>
      </c>
      <c r="N32">
        <v>14545183795.564699</v>
      </c>
      <c r="O32">
        <v>4075790776.81428</v>
      </c>
      <c r="P32">
        <v>1065789356.81651</v>
      </c>
      <c r="Q32">
        <v>1775808307.8317001</v>
      </c>
      <c r="R32">
        <v>273124809.08945501</v>
      </c>
      <c r="S32">
        <v>1876213820.33374</v>
      </c>
      <c r="T32">
        <v>4896947272.2817497</v>
      </c>
      <c r="U32">
        <v>5786488295.85853</v>
      </c>
      <c r="V32">
        <v>1824769069.06288</v>
      </c>
      <c r="W32">
        <v>3978023428.2107301</v>
      </c>
      <c r="X32">
        <v>1195644404.7353101</v>
      </c>
      <c r="Y32">
        <v>957325309.07289398</v>
      </c>
      <c r="Z32">
        <v>6312665597.63167</v>
      </c>
      <c r="AA32">
        <v>13253283957.3078</v>
      </c>
      <c r="AB32">
        <v>288167233.83568299</v>
      </c>
      <c r="AC32">
        <v>3247606962.62707</v>
      </c>
      <c r="AD32">
        <v>32432083172.949902</v>
      </c>
      <c r="AE32">
        <v>116975295664.532</v>
      </c>
      <c r="AF32">
        <v>37074437586.451302</v>
      </c>
      <c r="AG32">
        <v>23376420868.075699</v>
      </c>
      <c r="AH32">
        <v>9344462256.1844997</v>
      </c>
      <c r="AI32">
        <v>14668565836.0777</v>
      </c>
      <c r="AJ32">
        <v>10475740778.068899</v>
      </c>
      <c r="AK32">
        <v>70666827869.3349</v>
      </c>
      <c r="AL32">
        <v>109534055437.72301</v>
      </c>
      <c r="AM32">
        <v>143631073858.05701</v>
      </c>
      <c r="AN32">
        <v>84006252795.254303</v>
      </c>
      <c r="AO32">
        <v>9361706549.0769596</v>
      </c>
      <c r="AP32">
        <v>68258513002.978401</v>
      </c>
      <c r="AQ32">
        <v>8477467281.6238604</v>
      </c>
      <c r="AR32">
        <v>0</v>
      </c>
      <c r="AS32" t="s">
        <v>752</v>
      </c>
    </row>
    <row r="33" spans="1:45" x14ac:dyDescent="0.25">
      <c r="A33">
        <v>0</v>
      </c>
      <c r="B33" t="s">
        <v>775</v>
      </c>
      <c r="C33">
        <v>2895567745.3148599</v>
      </c>
      <c r="D33">
        <v>586191742.07939506</v>
      </c>
      <c r="E33">
        <v>8120184698.3815498</v>
      </c>
      <c r="F33">
        <v>2118017827.00878</v>
      </c>
      <c r="G33">
        <v>3582482498.7846298</v>
      </c>
      <c r="H33">
        <v>2787248733.67102</v>
      </c>
      <c r="I33">
        <v>37532631.966665797</v>
      </c>
      <c r="J33">
        <v>193754427.390791</v>
      </c>
      <c r="K33">
        <v>356387961.95228398</v>
      </c>
      <c r="L33">
        <v>4057035032.5458899</v>
      </c>
      <c r="M33">
        <v>730420043.022928</v>
      </c>
      <c r="N33">
        <v>111267657.511831</v>
      </c>
      <c r="O33">
        <v>299053487.24152303</v>
      </c>
      <c r="P33">
        <v>11984859.9494747</v>
      </c>
      <c r="Q33">
        <v>400808686.27431601</v>
      </c>
      <c r="R33">
        <v>0</v>
      </c>
      <c r="S33">
        <v>187983428.363978</v>
      </c>
      <c r="T33">
        <v>484721993.27259302</v>
      </c>
      <c r="U33">
        <v>1168178355.4180701</v>
      </c>
      <c r="V33">
        <v>147229034.850889</v>
      </c>
      <c r="W33">
        <v>332235074.79118598</v>
      </c>
      <c r="X33">
        <v>58840880.0699066</v>
      </c>
      <c r="Y33">
        <v>137056414.80919901</v>
      </c>
      <c r="Z33">
        <v>360653756.01332098</v>
      </c>
      <c r="AA33">
        <v>2888061388.8512502</v>
      </c>
      <c r="AB33">
        <v>282168206.12542498</v>
      </c>
      <c r="AC33">
        <v>767107072.33233297</v>
      </c>
      <c r="AD33">
        <v>8022881769.1233597</v>
      </c>
      <c r="AE33">
        <v>14722851136.678301</v>
      </c>
      <c r="AF33">
        <v>3806581043.4610701</v>
      </c>
      <c r="AG33">
        <v>6044562355.5386295</v>
      </c>
      <c r="AH33">
        <v>1504363414.8704901</v>
      </c>
      <c r="AI33">
        <v>2529575591.8722401</v>
      </c>
      <c r="AJ33">
        <v>726493709.75965405</v>
      </c>
      <c r="AK33">
        <v>7431868142.2746801</v>
      </c>
      <c r="AL33">
        <v>15227388283.4783</v>
      </c>
      <c r="AM33">
        <v>19093136779.8638</v>
      </c>
      <c r="AN33">
        <v>29906188322.2859</v>
      </c>
      <c r="AO33">
        <v>741139088.12430203</v>
      </c>
      <c r="AP33">
        <v>11626260074.9286</v>
      </c>
      <c r="AQ33">
        <v>1156421230.0704701</v>
      </c>
      <c r="AR33">
        <v>0</v>
      </c>
      <c r="AS33" t="s">
        <v>753</v>
      </c>
    </row>
    <row r="34" spans="1:45" x14ac:dyDescent="0.25">
      <c r="A34">
        <v>0</v>
      </c>
      <c r="B34" t="s">
        <v>775</v>
      </c>
      <c r="C34">
        <v>737604877.19706595</v>
      </c>
      <c r="D34">
        <v>0</v>
      </c>
      <c r="E34">
        <v>21618554.301012602</v>
      </c>
      <c r="F34">
        <v>5960576781.6191397</v>
      </c>
      <c r="G34">
        <v>480706854.64268303</v>
      </c>
      <c r="H34">
        <v>2810679818.7150002</v>
      </c>
      <c r="I34">
        <v>139080779.944289</v>
      </c>
      <c r="J34">
        <v>297841468.87595099</v>
      </c>
      <c r="K34">
        <v>1278523935.7554901</v>
      </c>
      <c r="L34">
        <v>834673444.013749</v>
      </c>
      <c r="M34">
        <v>1038058993.93226</v>
      </c>
      <c r="N34">
        <v>202657194.691946</v>
      </c>
      <c r="O34">
        <v>886867644.23239994</v>
      </c>
      <c r="P34">
        <v>18267960.512114901</v>
      </c>
      <c r="Q34">
        <v>1009632787.03714</v>
      </c>
      <c r="R34">
        <v>99672700.062998295</v>
      </c>
      <c r="S34">
        <v>513500042.158369</v>
      </c>
      <c r="T34">
        <v>1427412510.3027301</v>
      </c>
      <c r="U34">
        <v>526487372.45486802</v>
      </c>
      <c r="V34">
        <v>2462042208.5282602</v>
      </c>
      <c r="W34">
        <v>514244528.27972901</v>
      </c>
      <c r="X34">
        <v>454825238.46160197</v>
      </c>
      <c r="Y34">
        <v>242444434.436012</v>
      </c>
      <c r="Z34">
        <v>2898052300.48106</v>
      </c>
      <c r="AA34">
        <v>3479335982.7786002</v>
      </c>
      <c r="AB34">
        <v>15206611.5702479</v>
      </c>
      <c r="AC34">
        <v>850114459.15307498</v>
      </c>
      <c r="AD34">
        <v>19522255481.338902</v>
      </c>
      <c r="AE34">
        <v>28378257550.963402</v>
      </c>
      <c r="AF34">
        <v>13606228583.3013</v>
      </c>
      <c r="AG34">
        <v>29859198738.480301</v>
      </c>
      <c r="AH34">
        <v>1864478314.4372001</v>
      </c>
      <c r="AI34">
        <v>4754475237.6809702</v>
      </c>
      <c r="AJ34">
        <v>1721181094.8931</v>
      </c>
      <c r="AK34">
        <v>16066780468.327999</v>
      </c>
      <c r="AL34">
        <v>34148353689.753502</v>
      </c>
      <c r="AM34">
        <v>31842742553.8456</v>
      </c>
      <c r="AN34">
        <v>24307452485.687801</v>
      </c>
      <c r="AO34">
        <v>1196873735.05917</v>
      </c>
      <c r="AP34">
        <v>14735486832.1122</v>
      </c>
      <c r="AQ34">
        <v>6337122655.8658895</v>
      </c>
      <c r="AR34">
        <v>0</v>
      </c>
      <c r="AS34" t="s">
        <v>754</v>
      </c>
    </row>
    <row r="35" spans="1:45" x14ac:dyDescent="0.25">
      <c r="A35">
        <v>0</v>
      </c>
      <c r="B35" t="s">
        <v>775</v>
      </c>
      <c r="C35">
        <v>6777799033.8726501</v>
      </c>
      <c r="D35">
        <v>0</v>
      </c>
      <c r="E35">
        <v>217749970.89977801</v>
      </c>
      <c r="F35">
        <v>1528899658.1714301</v>
      </c>
      <c r="G35">
        <v>100385755.955274</v>
      </c>
      <c r="H35">
        <v>29616027725.939701</v>
      </c>
      <c r="I35">
        <v>3359517484.2883101</v>
      </c>
      <c r="J35">
        <v>1612002605.54492</v>
      </c>
      <c r="K35">
        <v>9593298612.1939793</v>
      </c>
      <c r="L35">
        <v>5620005119.5787296</v>
      </c>
      <c r="M35">
        <v>10949281730.6464</v>
      </c>
      <c r="N35">
        <v>15637139659.7278</v>
      </c>
      <c r="O35">
        <v>6906336954.9241896</v>
      </c>
      <c r="P35">
        <v>1186403637.8522999</v>
      </c>
      <c r="Q35">
        <v>3869509102.0439401</v>
      </c>
      <c r="R35">
        <v>841444455.99707699</v>
      </c>
      <c r="S35">
        <v>4306394397.6557198</v>
      </c>
      <c r="T35">
        <v>10427918123.900101</v>
      </c>
      <c r="U35">
        <v>11058448912.692101</v>
      </c>
      <c r="V35">
        <v>3083019929.5150499</v>
      </c>
      <c r="W35">
        <v>10931245834.740101</v>
      </c>
      <c r="X35">
        <v>5820806305.7833996</v>
      </c>
      <c r="Y35">
        <v>1936659401.3875501</v>
      </c>
      <c r="Z35">
        <v>7824191439.4967299</v>
      </c>
      <c r="AA35">
        <v>33521160186.063301</v>
      </c>
      <c r="AB35">
        <v>474054448.22557098</v>
      </c>
      <c r="AC35">
        <v>5277730198.2008305</v>
      </c>
      <c r="AD35">
        <v>82591380731.348297</v>
      </c>
      <c r="AE35">
        <v>203656830552.19199</v>
      </c>
      <c r="AF35">
        <v>52133815688.5308</v>
      </c>
      <c r="AG35">
        <v>67810504397.241699</v>
      </c>
      <c r="AH35">
        <v>51624818860.1409</v>
      </c>
      <c r="AI35">
        <v>104238773379.73</v>
      </c>
      <c r="AJ35">
        <v>44527328811.790802</v>
      </c>
      <c r="AK35">
        <v>390268287395.47803</v>
      </c>
      <c r="AL35">
        <v>285310448328.823</v>
      </c>
      <c r="AM35">
        <v>319237464652.75098</v>
      </c>
      <c r="AN35">
        <v>223630598695.703</v>
      </c>
      <c r="AO35">
        <v>40863150012.389</v>
      </c>
      <c r="AP35">
        <v>175973611328.138</v>
      </c>
      <c r="AQ35">
        <v>33177476646.454201</v>
      </c>
      <c r="AR35">
        <v>0</v>
      </c>
      <c r="AS35" t="s">
        <v>771</v>
      </c>
    </row>
    <row r="36" spans="1:45" x14ac:dyDescent="0.25">
      <c r="A36">
        <v>0</v>
      </c>
      <c r="B36" t="s">
        <v>775</v>
      </c>
      <c r="C36">
        <v>6109453963.45012</v>
      </c>
      <c r="D36">
        <v>1339027161.2899499</v>
      </c>
      <c r="E36">
        <v>2464206455.2855301</v>
      </c>
      <c r="F36">
        <v>1917687248.4963801</v>
      </c>
      <c r="G36">
        <v>1279897423.4321799</v>
      </c>
      <c r="H36">
        <v>30432929971.3624</v>
      </c>
      <c r="I36">
        <v>1134927139.2067001</v>
      </c>
      <c r="J36">
        <v>2928635345.8453698</v>
      </c>
      <c r="K36">
        <v>10844121316.0767</v>
      </c>
      <c r="L36">
        <v>20595900680.1726</v>
      </c>
      <c r="M36">
        <v>30279400235.236801</v>
      </c>
      <c r="N36">
        <v>2969205306.8146901</v>
      </c>
      <c r="O36">
        <v>15752038755.921301</v>
      </c>
      <c r="P36">
        <v>2086070453.5576</v>
      </c>
      <c r="Q36">
        <v>4992495790.3525295</v>
      </c>
      <c r="R36">
        <v>11996422961.457899</v>
      </c>
      <c r="S36">
        <v>5517494863.7283602</v>
      </c>
      <c r="T36">
        <v>21997972978.9935</v>
      </c>
      <c r="U36">
        <v>3230785123.9669399</v>
      </c>
      <c r="V36">
        <v>7744878712.3101301</v>
      </c>
      <c r="W36">
        <v>20705189216.564098</v>
      </c>
      <c r="X36">
        <v>58572251259.523903</v>
      </c>
      <c r="Y36">
        <v>10419995158.4209</v>
      </c>
      <c r="Z36">
        <v>6600556309.3622799</v>
      </c>
      <c r="AA36">
        <v>15386792515.317101</v>
      </c>
      <c r="AB36">
        <v>1896120563.92805</v>
      </c>
      <c r="AC36">
        <v>3899907116.2144299</v>
      </c>
      <c r="AD36">
        <v>42072955432.280403</v>
      </c>
      <c r="AE36">
        <v>117925198303.62199</v>
      </c>
      <c r="AF36">
        <v>39068021280.119904</v>
      </c>
      <c r="AG36">
        <v>30210549255.952599</v>
      </c>
      <c r="AH36">
        <v>8345169373.0359697</v>
      </c>
      <c r="AI36">
        <v>14939869508.481899</v>
      </c>
      <c r="AJ36">
        <v>6879214223.8874903</v>
      </c>
      <c r="AK36">
        <v>105276676068.37801</v>
      </c>
      <c r="AL36">
        <v>95131601696.774597</v>
      </c>
      <c r="AM36">
        <v>129640374327.604</v>
      </c>
      <c r="AN36">
        <v>100386854338.007</v>
      </c>
      <c r="AO36">
        <v>7916661345.6010199</v>
      </c>
      <c r="AP36">
        <v>84677628159.397797</v>
      </c>
      <c r="AQ36">
        <v>9831304754.9926205</v>
      </c>
      <c r="AR36">
        <v>0</v>
      </c>
      <c r="AS36" t="s">
        <v>755</v>
      </c>
    </row>
    <row r="37" spans="1:45" x14ac:dyDescent="0.25">
      <c r="A37">
        <v>0</v>
      </c>
      <c r="B37" t="s">
        <v>775</v>
      </c>
      <c r="C37">
        <v>4052471830.9859099</v>
      </c>
      <c r="D37">
        <v>71500270.890897602</v>
      </c>
      <c r="E37">
        <v>33815539654.612499</v>
      </c>
      <c r="F37">
        <v>1007766431.56938</v>
      </c>
      <c r="G37">
        <v>6516186679.6305199</v>
      </c>
      <c r="H37">
        <v>7775846612.9462204</v>
      </c>
      <c r="I37">
        <v>212828794.401344</v>
      </c>
      <c r="J37">
        <v>457080975.450881</v>
      </c>
      <c r="K37">
        <v>1929329486.9795699</v>
      </c>
      <c r="L37">
        <v>9956885102.0258808</v>
      </c>
      <c r="M37">
        <v>2027616353.65239</v>
      </c>
      <c r="N37">
        <v>79240039.152665898</v>
      </c>
      <c r="O37">
        <v>2786383421.32932</v>
      </c>
      <c r="P37">
        <v>456533304.66755098</v>
      </c>
      <c r="Q37">
        <v>1307307205.00719</v>
      </c>
      <c r="R37">
        <v>1631751109.2464099</v>
      </c>
      <c r="S37">
        <v>38675994.774771497</v>
      </c>
      <c r="T37">
        <v>5229759472.9455795</v>
      </c>
      <c r="U37">
        <v>798617203.01029599</v>
      </c>
      <c r="V37">
        <v>773364728.67418206</v>
      </c>
      <c r="W37">
        <v>7319449158.14042</v>
      </c>
      <c r="X37">
        <v>2912438529.2463198</v>
      </c>
      <c r="Y37">
        <v>4392484630.8014498</v>
      </c>
      <c r="Z37">
        <v>656390773.40569794</v>
      </c>
      <c r="AA37">
        <v>7476982643.1227303</v>
      </c>
      <c r="AB37">
        <v>5593607194.9440899</v>
      </c>
      <c r="AC37">
        <v>745856066.70079696</v>
      </c>
      <c r="AD37">
        <v>13665431827.6161</v>
      </c>
      <c r="AE37">
        <v>32545522885.7645</v>
      </c>
      <c r="AF37">
        <v>10177897923.422899</v>
      </c>
      <c r="AG37">
        <v>9897290646.1865692</v>
      </c>
      <c r="AH37">
        <v>1930027686.64258</v>
      </c>
      <c r="AI37">
        <v>6764254023.4884701</v>
      </c>
      <c r="AJ37">
        <v>1575107248.30145</v>
      </c>
      <c r="AK37">
        <v>17954449065.672901</v>
      </c>
      <c r="AL37">
        <v>26904888466.3204</v>
      </c>
      <c r="AM37">
        <v>33006476697.388302</v>
      </c>
      <c r="AN37">
        <v>44872457979.290001</v>
      </c>
      <c r="AO37">
        <v>1621186122.5438399</v>
      </c>
      <c r="AP37">
        <v>20407455352.216801</v>
      </c>
      <c r="AQ37">
        <v>1951362816.9409699</v>
      </c>
      <c r="AR37">
        <v>0</v>
      </c>
      <c r="AS37" t="s">
        <v>756</v>
      </c>
    </row>
    <row r="38" spans="1:45" x14ac:dyDescent="0.25">
      <c r="A38">
        <v>0</v>
      </c>
      <c r="B38" t="s">
        <v>775</v>
      </c>
      <c r="C38">
        <v>11396422884.4139</v>
      </c>
      <c r="D38">
        <v>337243.19750750897</v>
      </c>
      <c r="E38">
        <v>337243.19750750897</v>
      </c>
      <c r="F38">
        <v>614528579.464324</v>
      </c>
      <c r="G38">
        <v>20354642.683519602</v>
      </c>
      <c r="H38">
        <v>14145990832.552099</v>
      </c>
      <c r="I38">
        <v>372966919.12797201</v>
      </c>
      <c r="J38">
        <v>5458522167.4876804</v>
      </c>
      <c r="K38">
        <v>2407004210.19803</v>
      </c>
      <c r="L38">
        <v>1747642799.67819</v>
      </c>
      <c r="M38">
        <v>2696261461.59306</v>
      </c>
      <c r="N38">
        <v>203408154.352492</v>
      </c>
      <c r="O38">
        <v>1777774813.1733899</v>
      </c>
      <c r="P38">
        <v>369282189.74282497</v>
      </c>
      <c r="Q38">
        <v>807845367.01371801</v>
      </c>
      <c r="R38">
        <v>2949559916.85074</v>
      </c>
      <c r="S38">
        <v>1743395642.9758501</v>
      </c>
      <c r="T38">
        <v>3451940589.4277201</v>
      </c>
      <c r="U38">
        <v>14556166258.83</v>
      </c>
      <c r="V38">
        <v>700321304.17757201</v>
      </c>
      <c r="W38">
        <v>3899836545.6600499</v>
      </c>
      <c r="X38">
        <v>3227848178.7572699</v>
      </c>
      <c r="Y38">
        <v>2020993199.27038</v>
      </c>
      <c r="Z38">
        <v>2425639570.7413301</v>
      </c>
      <c r="AA38">
        <v>4198878050.2491298</v>
      </c>
      <c r="AB38">
        <v>32495826.892291099</v>
      </c>
      <c r="AC38">
        <v>1204699773.27579</v>
      </c>
      <c r="AD38">
        <v>19299466093.060101</v>
      </c>
      <c r="AE38">
        <v>39669301102.462402</v>
      </c>
      <c r="AF38">
        <v>12236334693.308201</v>
      </c>
      <c r="AG38">
        <v>13044531326.508499</v>
      </c>
      <c r="AH38">
        <v>6924310256.5167398</v>
      </c>
      <c r="AI38">
        <v>4992735661.4677095</v>
      </c>
      <c r="AJ38">
        <v>3384640904.9408898</v>
      </c>
      <c r="AK38">
        <v>20543271821.227501</v>
      </c>
      <c r="AL38">
        <v>43440008045.0522</v>
      </c>
      <c r="AM38">
        <v>48075411003.4552</v>
      </c>
      <c r="AN38">
        <v>40593158293.267403</v>
      </c>
      <c r="AO38">
        <v>2778210587.0202498</v>
      </c>
      <c r="AP38">
        <v>28998872990.319199</v>
      </c>
      <c r="AQ38">
        <v>3196309554.4681902</v>
      </c>
      <c r="AR38">
        <v>0</v>
      </c>
      <c r="AS38" t="s">
        <v>757</v>
      </c>
    </row>
    <row r="39" spans="1:45" x14ac:dyDescent="0.25">
      <c r="A39">
        <v>0</v>
      </c>
      <c r="B39" t="s">
        <v>775</v>
      </c>
      <c r="C39">
        <v>7350603654.9877796</v>
      </c>
      <c r="D39">
        <v>1806377586.72089</v>
      </c>
      <c r="E39">
        <v>7672602741.5296001</v>
      </c>
      <c r="F39">
        <v>4405266756.0901699</v>
      </c>
      <c r="G39">
        <v>3651636849.78123</v>
      </c>
      <c r="H39">
        <v>33829591592.779499</v>
      </c>
      <c r="I39">
        <v>1664182646.9301701</v>
      </c>
      <c r="J39">
        <v>4874745755.8115797</v>
      </c>
      <c r="K39">
        <v>13263517230.6252</v>
      </c>
      <c r="L39">
        <v>22745364587.142502</v>
      </c>
      <c r="M39">
        <v>18410741956.584301</v>
      </c>
      <c r="N39">
        <v>14930070099.808399</v>
      </c>
      <c r="O39">
        <v>11378952414.330999</v>
      </c>
      <c r="P39">
        <v>1238793349.8803899</v>
      </c>
      <c r="Q39">
        <v>3986376574.5757098</v>
      </c>
      <c r="R39">
        <v>13055185276.2759</v>
      </c>
      <c r="S39">
        <v>6258732335.3583498</v>
      </c>
      <c r="T39">
        <v>16691789389.8554</v>
      </c>
      <c r="U39">
        <v>6351470520.3379602</v>
      </c>
      <c r="V39">
        <v>6898273324.9520798</v>
      </c>
      <c r="W39">
        <v>13181479896.657499</v>
      </c>
      <c r="X39">
        <v>9647493857.4938507</v>
      </c>
      <c r="Y39">
        <v>6616085977.4359798</v>
      </c>
      <c r="Z39">
        <v>8129604045.8862696</v>
      </c>
      <c r="AA39">
        <v>18413250086.558498</v>
      </c>
      <c r="AB39">
        <v>6221575109.3825903</v>
      </c>
      <c r="AC39">
        <v>4000661522.7089801</v>
      </c>
      <c r="AD39">
        <v>49418000679.270897</v>
      </c>
      <c r="AE39">
        <v>122403613293.632</v>
      </c>
      <c r="AF39">
        <v>47311757738.489601</v>
      </c>
      <c r="AG39">
        <v>31685095833.720901</v>
      </c>
      <c r="AH39">
        <v>11507590708.3627</v>
      </c>
      <c r="AI39">
        <v>37458914745.541496</v>
      </c>
      <c r="AJ39">
        <v>9161539300.6628094</v>
      </c>
      <c r="AK39">
        <v>94982961564.745102</v>
      </c>
      <c r="AL39">
        <v>111481723835.295</v>
      </c>
      <c r="AM39">
        <v>161766037424.30099</v>
      </c>
      <c r="AN39">
        <v>100618934074.10001</v>
      </c>
      <c r="AO39">
        <v>23347957061.6315</v>
      </c>
      <c r="AP39">
        <v>110096463022.521</v>
      </c>
      <c r="AQ39">
        <v>12268602533.1866</v>
      </c>
      <c r="AR39">
        <v>0</v>
      </c>
      <c r="AS39" t="s">
        <v>758</v>
      </c>
    </row>
    <row r="40" spans="1:45" x14ac:dyDescent="0.25">
      <c r="A40">
        <v>0</v>
      </c>
      <c r="B40" t="s">
        <v>775</v>
      </c>
      <c r="C40">
        <v>168671574.90396899</v>
      </c>
      <c r="D40">
        <v>0</v>
      </c>
      <c r="E40">
        <v>0</v>
      </c>
      <c r="F40">
        <v>74021088.629239097</v>
      </c>
      <c r="G40">
        <v>0</v>
      </c>
      <c r="H40">
        <v>1332007722.6717999</v>
      </c>
      <c r="I40">
        <v>361520753.24017501</v>
      </c>
      <c r="J40">
        <v>105632862.43537</v>
      </c>
      <c r="K40">
        <v>729577108.99734902</v>
      </c>
      <c r="L40">
        <v>189190118.61683401</v>
      </c>
      <c r="M40">
        <v>387088833.07156801</v>
      </c>
      <c r="N40">
        <v>1166217535.42624</v>
      </c>
      <c r="O40">
        <v>554352353.28034699</v>
      </c>
      <c r="P40">
        <v>23885455.8723589</v>
      </c>
      <c r="Q40">
        <v>130667493.889963</v>
      </c>
      <c r="R40">
        <v>0</v>
      </c>
      <c r="S40">
        <v>711441903.17551804</v>
      </c>
      <c r="T40">
        <v>842065558.79797697</v>
      </c>
      <c r="U40">
        <v>685498407.12867606</v>
      </c>
      <c r="V40">
        <v>300325632.20049</v>
      </c>
      <c r="W40">
        <v>542395519.86847305</v>
      </c>
      <c r="X40">
        <v>162504818.86845499</v>
      </c>
      <c r="Y40">
        <v>1389692728.6238599</v>
      </c>
      <c r="Z40">
        <v>1237468854.07672</v>
      </c>
      <c r="AA40">
        <v>1173388580.2887199</v>
      </c>
      <c r="AB40">
        <v>5397230.7641175501</v>
      </c>
      <c r="AC40">
        <v>372813208.51312798</v>
      </c>
      <c r="AD40">
        <v>3756487641.0430498</v>
      </c>
      <c r="AE40">
        <v>9766490178.0830307</v>
      </c>
      <c r="AF40">
        <v>1981278492.6363699</v>
      </c>
      <c r="AG40">
        <v>3846434715.30689</v>
      </c>
      <c r="AH40">
        <v>678731674.90344203</v>
      </c>
      <c r="AI40">
        <v>1416434785.31038</v>
      </c>
      <c r="AJ40">
        <v>536966100.28812897</v>
      </c>
      <c r="AK40">
        <v>10130129559.3395</v>
      </c>
      <c r="AL40">
        <v>9691775762.45154</v>
      </c>
      <c r="AM40">
        <v>12209411138.794701</v>
      </c>
      <c r="AN40">
        <v>10683809118.0429</v>
      </c>
      <c r="AO40">
        <v>2448551997.7020001</v>
      </c>
      <c r="AP40">
        <v>8691810926.61656</v>
      </c>
      <c r="AQ40">
        <v>869552361.10785902</v>
      </c>
      <c r="AR40">
        <v>0</v>
      </c>
      <c r="AS40" t="s">
        <v>772</v>
      </c>
    </row>
    <row r="41" spans="1:45" x14ac:dyDescent="0.25">
      <c r="A41">
        <v>0</v>
      </c>
      <c r="B41" t="s">
        <v>775</v>
      </c>
      <c r="C41">
        <v>2950213479.2224398</v>
      </c>
      <c r="D41">
        <v>168621.59875375399</v>
      </c>
      <c r="E41">
        <v>168621.59875375399</v>
      </c>
      <c r="F41">
        <v>852677512.87265801</v>
      </c>
      <c r="G41">
        <v>58903748.288163297</v>
      </c>
      <c r="H41">
        <v>8126182437.3715401</v>
      </c>
      <c r="I41">
        <v>2993075807.4541302</v>
      </c>
      <c r="J41">
        <v>1905284370.80161</v>
      </c>
      <c r="K41">
        <v>5718194604.7091799</v>
      </c>
      <c r="L41">
        <v>1808022379.87274</v>
      </c>
      <c r="M41">
        <v>10686859888.118799</v>
      </c>
      <c r="N41">
        <v>1780875843.52916</v>
      </c>
      <c r="O41">
        <v>7457805451.6059704</v>
      </c>
      <c r="P41">
        <v>560610256.03123295</v>
      </c>
      <c r="Q41">
        <v>1388310235.49719</v>
      </c>
      <c r="R41">
        <v>2296590051.5510898</v>
      </c>
      <c r="S41">
        <v>955515357.72133696</v>
      </c>
      <c r="T41">
        <v>5634120814.8626604</v>
      </c>
      <c r="U41">
        <v>1491786324.3917</v>
      </c>
      <c r="V41">
        <v>3812020568.4136701</v>
      </c>
      <c r="W41">
        <v>6382307957.6648102</v>
      </c>
      <c r="X41">
        <v>21938156172.701599</v>
      </c>
      <c r="Y41">
        <v>4043426036.4356899</v>
      </c>
      <c r="Z41">
        <v>2273389663.2539701</v>
      </c>
      <c r="AA41">
        <v>8640650468.9216995</v>
      </c>
      <c r="AB41">
        <v>42736995.624696098</v>
      </c>
      <c r="AC41">
        <v>2600420902.5085902</v>
      </c>
      <c r="AD41">
        <v>20032644854.5228</v>
      </c>
      <c r="AE41">
        <v>45873485104.055298</v>
      </c>
      <c r="AF41">
        <v>12004144044.007299</v>
      </c>
      <c r="AG41">
        <v>15785160752.489</v>
      </c>
      <c r="AH41">
        <v>2263972341.0440602</v>
      </c>
      <c r="AI41">
        <v>7606432921.1458397</v>
      </c>
      <c r="AJ41">
        <v>2637976688.76056</v>
      </c>
      <c r="AK41">
        <v>23090164879.744202</v>
      </c>
      <c r="AL41">
        <v>41757996781.978996</v>
      </c>
      <c r="AM41">
        <v>47051476032.357803</v>
      </c>
      <c r="AN41">
        <v>50087522753.003098</v>
      </c>
      <c r="AO41">
        <v>2387711737.1159601</v>
      </c>
      <c r="AP41">
        <v>22114587304.326801</v>
      </c>
      <c r="AQ41">
        <v>2877121485.2620902</v>
      </c>
      <c r="AR41">
        <v>0</v>
      </c>
      <c r="AS41" t="s">
        <v>759</v>
      </c>
    </row>
    <row r="42" spans="1:45" x14ac:dyDescent="0.25">
      <c r="A42">
        <v>0</v>
      </c>
      <c r="B42" t="s">
        <v>775</v>
      </c>
      <c r="C42">
        <v>4113024094.98312</v>
      </c>
      <c r="D42">
        <v>0</v>
      </c>
      <c r="E42">
        <v>11466268.7152553</v>
      </c>
      <c r="F42">
        <v>270077884.98983097</v>
      </c>
      <c r="G42">
        <v>7559839.3524915501</v>
      </c>
      <c r="H42">
        <v>3822806305.4153199</v>
      </c>
      <c r="I42">
        <v>83281152.881051496</v>
      </c>
      <c r="J42">
        <v>473340390.01750499</v>
      </c>
      <c r="K42">
        <v>508740059.25463802</v>
      </c>
      <c r="L42">
        <v>14734432.9140836</v>
      </c>
      <c r="M42">
        <v>670248517.25814295</v>
      </c>
      <c r="N42">
        <v>0</v>
      </c>
      <c r="O42">
        <v>443530542.33417302</v>
      </c>
      <c r="P42">
        <v>0</v>
      </c>
      <c r="Q42">
        <v>375579794.47326303</v>
      </c>
      <c r="R42">
        <v>136304482.45670199</v>
      </c>
      <c r="S42">
        <v>136304482.45670199</v>
      </c>
      <c r="T42">
        <v>719207914.72678196</v>
      </c>
      <c r="U42">
        <v>253324714.89911801</v>
      </c>
      <c r="V42">
        <v>143584839.55400699</v>
      </c>
      <c r="W42">
        <v>1773760624.1651101</v>
      </c>
      <c r="X42">
        <v>1075788920.52338</v>
      </c>
      <c r="Y42">
        <v>35739188.117527902</v>
      </c>
      <c r="Z42">
        <v>1417139509.0662301</v>
      </c>
      <c r="AA42">
        <v>1422616477.74315</v>
      </c>
      <c r="AB42">
        <v>58502673.796791397</v>
      </c>
      <c r="AC42">
        <v>171499305.20002899</v>
      </c>
      <c r="AD42">
        <v>3888037963.6967402</v>
      </c>
      <c r="AE42">
        <v>10451932250.172199</v>
      </c>
      <c r="AF42">
        <v>2113957730.3530099</v>
      </c>
      <c r="AG42">
        <v>2646602953.0229602</v>
      </c>
      <c r="AH42">
        <v>372633138.14250302</v>
      </c>
      <c r="AI42">
        <v>2237179829.7396302</v>
      </c>
      <c r="AJ42">
        <v>388346158.86265802</v>
      </c>
      <c r="AK42">
        <v>13340785751.032</v>
      </c>
      <c r="AL42">
        <v>5789372485.9211597</v>
      </c>
      <c r="AM42">
        <v>6438494671.2969799</v>
      </c>
      <c r="AN42">
        <v>9195952959.5277901</v>
      </c>
      <c r="AO42">
        <v>513505434.723023</v>
      </c>
      <c r="AP42">
        <v>7209617147.6589098</v>
      </c>
      <c r="AQ42">
        <v>589587947.46330094</v>
      </c>
      <c r="AR42">
        <v>0</v>
      </c>
      <c r="AS42" t="s">
        <v>760</v>
      </c>
    </row>
    <row r="43" spans="1:45" x14ac:dyDescent="0.25">
      <c r="A43">
        <v>0</v>
      </c>
      <c r="B43" t="s">
        <v>775</v>
      </c>
      <c r="C43">
        <v>3693462693.51647</v>
      </c>
      <c r="D43">
        <v>0</v>
      </c>
      <c r="E43">
        <v>69051914.794552401</v>
      </c>
      <c r="F43">
        <v>1513778720.0899999</v>
      </c>
      <c r="G43">
        <v>82269567.331064597</v>
      </c>
      <c r="H43">
        <v>21772037650.174999</v>
      </c>
      <c r="I43">
        <v>1591375031.65358</v>
      </c>
      <c r="J43">
        <v>2725051907.3403001</v>
      </c>
      <c r="K43">
        <v>6770844534.5392103</v>
      </c>
      <c r="L43">
        <v>4368856871.2060204</v>
      </c>
      <c r="M43">
        <v>12092028173.959499</v>
      </c>
      <c r="N43">
        <v>2154324378.3010201</v>
      </c>
      <c r="O43">
        <v>6675884953.2509499</v>
      </c>
      <c r="P43">
        <v>1331768468.1788499</v>
      </c>
      <c r="Q43">
        <v>2284757301.5601902</v>
      </c>
      <c r="R43">
        <v>2846310192.0955901</v>
      </c>
      <c r="S43">
        <v>2786586854.4800901</v>
      </c>
      <c r="T43">
        <v>8239770611.0356197</v>
      </c>
      <c r="U43">
        <v>1139522369.4538</v>
      </c>
      <c r="V43">
        <v>5132663176.7688198</v>
      </c>
      <c r="W43">
        <v>7013573462.70716</v>
      </c>
      <c r="X43">
        <v>39939929433.565804</v>
      </c>
      <c r="Y43">
        <v>1907429684.5091901</v>
      </c>
      <c r="Z43">
        <v>5236652275.8110199</v>
      </c>
      <c r="AA43">
        <v>3142942239.0823202</v>
      </c>
      <c r="AB43">
        <v>399066601.84735</v>
      </c>
      <c r="AC43">
        <v>2003958897.0964601</v>
      </c>
      <c r="AD43">
        <v>22814781161.5532</v>
      </c>
      <c r="AE43">
        <v>69800262673.053604</v>
      </c>
      <c r="AF43">
        <v>31611730437.284199</v>
      </c>
      <c r="AG43">
        <v>21815709727.636002</v>
      </c>
      <c r="AH43">
        <v>6356204853.4684401</v>
      </c>
      <c r="AI43">
        <v>11424924812.030001</v>
      </c>
      <c r="AJ43">
        <v>3523612174.9647198</v>
      </c>
      <c r="AK43">
        <v>40922752662.4674</v>
      </c>
      <c r="AL43">
        <v>56202766035.2519</v>
      </c>
      <c r="AM43">
        <v>75073210822.846893</v>
      </c>
      <c r="AN43">
        <v>55538430280.040001</v>
      </c>
      <c r="AO43">
        <v>5256805825.6897802</v>
      </c>
      <c r="AP43">
        <v>45649379071.956596</v>
      </c>
      <c r="AQ43">
        <v>8408085828.6704197</v>
      </c>
      <c r="AR43">
        <v>0</v>
      </c>
      <c r="AS43" t="s">
        <v>761</v>
      </c>
    </row>
    <row r="44" spans="1:45" x14ac:dyDescent="0.25">
      <c r="A44">
        <v>0</v>
      </c>
      <c r="B44" t="s">
        <v>775</v>
      </c>
      <c r="C44">
        <v>19732811197.765099</v>
      </c>
      <c r="D44">
        <v>5131110555.1902504</v>
      </c>
      <c r="E44">
        <v>171140647680.172</v>
      </c>
      <c r="F44">
        <v>6084774782.5710697</v>
      </c>
      <c r="G44">
        <v>41474247447.739403</v>
      </c>
      <c r="H44">
        <v>48230077656.710899</v>
      </c>
      <c r="I44">
        <v>2454494808.8123498</v>
      </c>
      <c r="J44">
        <v>5330251190.8154497</v>
      </c>
      <c r="K44">
        <v>11234441291.1273</v>
      </c>
      <c r="L44">
        <v>104417057704.966</v>
      </c>
      <c r="M44">
        <v>69934780659.684296</v>
      </c>
      <c r="N44">
        <v>2581194255.2402802</v>
      </c>
      <c r="O44">
        <v>11737903811.149599</v>
      </c>
      <c r="P44">
        <v>1002502213.65075</v>
      </c>
      <c r="Q44">
        <v>9300711656.4452991</v>
      </c>
      <c r="R44">
        <v>4795700885.9449997</v>
      </c>
      <c r="S44">
        <v>5390980942.9144096</v>
      </c>
      <c r="T44">
        <v>28343633968.946999</v>
      </c>
      <c r="U44">
        <v>27004357772.750301</v>
      </c>
      <c r="V44">
        <v>5453178623.6887102</v>
      </c>
      <c r="W44">
        <v>31819840068.6992</v>
      </c>
      <c r="X44">
        <v>32803787754.6968</v>
      </c>
      <c r="Y44">
        <v>27934364289.413799</v>
      </c>
      <c r="Z44">
        <v>9777926483.2860394</v>
      </c>
      <c r="AA44">
        <v>44031363260.021896</v>
      </c>
      <c r="AB44">
        <v>13380554205.153099</v>
      </c>
      <c r="AC44">
        <v>8516162875.74051</v>
      </c>
      <c r="AD44">
        <v>146117457338.01199</v>
      </c>
      <c r="AE44">
        <v>323405199104.664</v>
      </c>
      <c r="AF44">
        <v>98413711118.666504</v>
      </c>
      <c r="AG44">
        <v>82512266733.826004</v>
      </c>
      <c r="AH44">
        <v>19951916884.698898</v>
      </c>
      <c r="AI44">
        <v>57175741005.405998</v>
      </c>
      <c r="AJ44">
        <v>24044360126.6348</v>
      </c>
      <c r="AK44">
        <v>204080467611.444</v>
      </c>
      <c r="AL44">
        <v>272383614422.58401</v>
      </c>
      <c r="AM44">
        <v>345139423427.27502</v>
      </c>
      <c r="AN44">
        <v>260333182172.392</v>
      </c>
      <c r="AO44">
        <v>17301649406.094501</v>
      </c>
      <c r="AP44">
        <v>156933323282.487</v>
      </c>
      <c r="AQ44">
        <v>18220255191.6278</v>
      </c>
      <c r="AR44">
        <v>0</v>
      </c>
      <c r="AS44" t="s">
        <v>762</v>
      </c>
    </row>
    <row r="45" spans="1:45" x14ac:dyDescent="0.25">
      <c r="A45">
        <v>0</v>
      </c>
      <c r="B45" t="s">
        <v>775</v>
      </c>
      <c r="C45">
        <v>1810501978.8150301</v>
      </c>
      <c r="D45">
        <v>833172489.23436403</v>
      </c>
      <c r="E45">
        <v>834554201.48848403</v>
      </c>
      <c r="F45">
        <v>3430568560.4257698</v>
      </c>
      <c r="G45">
        <v>724224355.85804498</v>
      </c>
      <c r="H45">
        <v>7512170603.9679699</v>
      </c>
      <c r="I45">
        <v>319530145.72158599</v>
      </c>
      <c r="J45">
        <v>609530532.82860398</v>
      </c>
      <c r="K45">
        <v>2246126929.6740899</v>
      </c>
      <c r="L45">
        <v>7526662034.6668596</v>
      </c>
      <c r="M45">
        <v>2072289711.5441</v>
      </c>
      <c r="N45">
        <v>3005725456.1758699</v>
      </c>
      <c r="O45">
        <v>1854662581.54232</v>
      </c>
      <c r="P45">
        <v>29491739.502375301</v>
      </c>
      <c r="Q45">
        <v>1316719428.37075</v>
      </c>
      <c r="R45">
        <v>92279929.939289197</v>
      </c>
      <c r="S45">
        <v>2656792400.1266899</v>
      </c>
      <c r="T45">
        <v>2959262435.6775298</v>
      </c>
      <c r="U45">
        <v>2694582852.3939199</v>
      </c>
      <c r="V45">
        <v>638190268.13132405</v>
      </c>
      <c r="W45">
        <v>1691173832.6262701</v>
      </c>
      <c r="X45">
        <v>2846566349.0422702</v>
      </c>
      <c r="Y45">
        <v>2781506068.8630099</v>
      </c>
      <c r="Z45">
        <v>5142684100.1603498</v>
      </c>
      <c r="AA45">
        <v>3720872811.5732498</v>
      </c>
      <c r="AB45">
        <v>127617890.13125899</v>
      </c>
      <c r="AC45">
        <v>655049001.68214703</v>
      </c>
      <c r="AD45">
        <v>20785109551.303799</v>
      </c>
      <c r="AE45">
        <v>32913468327.951</v>
      </c>
      <c r="AF45">
        <v>11696436517.069401</v>
      </c>
      <c r="AG45">
        <v>8466864295.3795099</v>
      </c>
      <c r="AH45">
        <v>6511752702.9084797</v>
      </c>
      <c r="AI45">
        <v>5341139315.2302198</v>
      </c>
      <c r="AJ45">
        <v>3625457035.46486</v>
      </c>
      <c r="AK45">
        <v>27987026482.625099</v>
      </c>
      <c r="AL45">
        <v>29989162583.1931</v>
      </c>
      <c r="AM45">
        <v>38229718225.395103</v>
      </c>
      <c r="AN45">
        <v>31538598777.239101</v>
      </c>
      <c r="AO45">
        <v>3864722935.47403</v>
      </c>
      <c r="AP45">
        <v>15641562204.5627</v>
      </c>
      <c r="AQ45">
        <v>2598128204.5278902</v>
      </c>
      <c r="AR45">
        <v>0</v>
      </c>
      <c r="AS45" t="s">
        <v>763</v>
      </c>
    </row>
    <row r="46" spans="1:45" x14ac:dyDescent="0.25">
      <c r="A46">
        <v>0</v>
      </c>
      <c r="B46" t="s">
        <v>775</v>
      </c>
      <c r="C46">
        <v>3922753870.3294101</v>
      </c>
      <c r="D46">
        <v>244295583.73926899</v>
      </c>
      <c r="E46">
        <v>18232643.475257602</v>
      </c>
      <c r="F46">
        <v>2288911340.9198999</v>
      </c>
      <c r="G46">
        <v>153551045.21147299</v>
      </c>
      <c r="H46">
        <v>26433215658.619999</v>
      </c>
      <c r="I46">
        <v>1258322014.77934</v>
      </c>
      <c r="J46">
        <v>3125441517.7299099</v>
      </c>
      <c r="K46">
        <v>4906961796.35116</v>
      </c>
      <c r="L46">
        <v>3582651941.7830701</v>
      </c>
      <c r="M46">
        <v>6598123104.7094898</v>
      </c>
      <c r="N46">
        <v>1582029933.69594</v>
      </c>
      <c r="O46">
        <v>4646233507.8178797</v>
      </c>
      <c r="P46">
        <v>276271044.98003203</v>
      </c>
      <c r="Q46">
        <v>2039982727.28372</v>
      </c>
      <c r="R46">
        <v>1198370029.7819099</v>
      </c>
      <c r="S46">
        <v>738474525.70957005</v>
      </c>
      <c r="T46">
        <v>4130232451.9391398</v>
      </c>
      <c r="U46">
        <v>2853213675.6082902</v>
      </c>
      <c r="V46">
        <v>2206756455.9675102</v>
      </c>
      <c r="W46">
        <v>3944288125.8899298</v>
      </c>
      <c r="X46">
        <v>6900295910.5879097</v>
      </c>
      <c r="Y46">
        <v>7919096046.3248796</v>
      </c>
      <c r="Z46">
        <v>3081768841.7417002</v>
      </c>
      <c r="AA46">
        <v>10296857848.228901</v>
      </c>
      <c r="AB46">
        <v>231356344.190568</v>
      </c>
      <c r="AC46">
        <v>1887077817.59672</v>
      </c>
      <c r="AD46">
        <v>38677342541.227898</v>
      </c>
      <c r="AE46">
        <v>75481691251.021301</v>
      </c>
      <c r="AF46">
        <v>22477879819.483601</v>
      </c>
      <c r="AG46">
        <v>24162361628.602798</v>
      </c>
      <c r="AH46">
        <v>6709897144.1228104</v>
      </c>
      <c r="AI46">
        <v>17773322562.604801</v>
      </c>
      <c r="AJ46">
        <v>10195376525.1313</v>
      </c>
      <c r="AK46">
        <v>53277121796.528801</v>
      </c>
      <c r="AL46">
        <v>87738606011.848099</v>
      </c>
      <c r="AM46">
        <v>153662536872.73401</v>
      </c>
      <c r="AN46">
        <v>122800826058.65401</v>
      </c>
      <c r="AO46">
        <v>6516484369.0042</v>
      </c>
      <c r="AP46">
        <v>48609543544.75</v>
      </c>
      <c r="AQ46">
        <v>5932033572.9169102</v>
      </c>
      <c r="AR46">
        <v>0</v>
      </c>
      <c r="AS46" t="s">
        <v>773</v>
      </c>
    </row>
    <row r="47" spans="1:45" x14ac:dyDescent="0.25">
      <c r="A47">
        <v>0</v>
      </c>
      <c r="B47" t="s">
        <v>775</v>
      </c>
      <c r="C47">
        <v>979832964.73053205</v>
      </c>
      <c r="D47">
        <v>0</v>
      </c>
      <c r="E47">
        <v>0</v>
      </c>
      <c r="F47">
        <v>168817326.87375301</v>
      </c>
      <c r="G47">
        <v>3779919.67624577</v>
      </c>
      <c r="H47">
        <v>2389584626.8951898</v>
      </c>
      <c r="I47">
        <v>102952876.447432</v>
      </c>
      <c r="J47">
        <v>357572772.05553001</v>
      </c>
      <c r="K47">
        <v>426484016.840792</v>
      </c>
      <c r="L47">
        <v>205826080.59679601</v>
      </c>
      <c r="M47">
        <v>266889736.61488101</v>
      </c>
      <c r="N47">
        <v>382108610.49255598</v>
      </c>
      <c r="O47">
        <v>318072379.05733103</v>
      </c>
      <c r="P47">
        <v>14442006.236098399</v>
      </c>
      <c r="Q47">
        <v>312495605.94560099</v>
      </c>
      <c r="R47">
        <v>36656342.171296</v>
      </c>
      <c r="S47">
        <v>36656342.171296</v>
      </c>
      <c r="T47">
        <v>356968935.86687702</v>
      </c>
      <c r="U47">
        <v>750669005.955953</v>
      </c>
      <c r="V47">
        <v>260061828.89882699</v>
      </c>
      <c r="W47">
        <v>765721195.48463798</v>
      </c>
      <c r="X47">
        <v>161349834.65710199</v>
      </c>
      <c r="Y47">
        <v>379007476.29878098</v>
      </c>
      <c r="Z47">
        <v>454339459.72616202</v>
      </c>
      <c r="AA47">
        <v>979180026.79552603</v>
      </c>
      <c r="AB47">
        <v>224884.61517156399</v>
      </c>
      <c r="AC47">
        <v>233384407.22591901</v>
      </c>
      <c r="AD47">
        <v>2342349145.2507601</v>
      </c>
      <c r="AE47">
        <v>6379366398.8135405</v>
      </c>
      <c r="AF47">
        <v>1167333780.8464301</v>
      </c>
      <c r="AG47">
        <v>2636459005.0000901</v>
      </c>
      <c r="AH47">
        <v>559767985.93518496</v>
      </c>
      <c r="AI47">
        <v>1132844093.7053299</v>
      </c>
      <c r="AJ47">
        <v>343732999.75099897</v>
      </c>
      <c r="AK47">
        <v>3348890913.6979098</v>
      </c>
      <c r="AL47">
        <v>5244836539.1647701</v>
      </c>
      <c r="AM47">
        <v>5853488659.7709599</v>
      </c>
      <c r="AN47">
        <v>6806380290.9336796</v>
      </c>
      <c r="AO47">
        <v>1170232409.2367201</v>
      </c>
      <c r="AP47">
        <v>5347283709.1015797</v>
      </c>
      <c r="AQ47">
        <v>521425327.183761</v>
      </c>
      <c r="AR47">
        <v>0</v>
      </c>
      <c r="AS47" t="s">
        <v>764</v>
      </c>
    </row>
    <row r="48" spans="1:45" x14ac:dyDescent="0.25">
      <c r="A48">
        <v>0</v>
      </c>
      <c r="B48" t="s">
        <v>775</v>
      </c>
      <c r="C48">
        <v>21655142765.685001</v>
      </c>
      <c r="D48">
        <v>2950877.9781907001</v>
      </c>
      <c r="E48">
        <v>2950877.9781907001</v>
      </c>
      <c r="F48">
        <v>854156029.59629595</v>
      </c>
      <c r="G48">
        <v>53548862.080148503</v>
      </c>
      <c r="H48">
        <v>18838640964.559898</v>
      </c>
      <c r="I48">
        <v>657810032.45931005</v>
      </c>
      <c r="J48">
        <v>3177806863.98241</v>
      </c>
      <c r="K48">
        <v>3950635583.9700599</v>
      </c>
      <c r="L48">
        <v>12806541358.882401</v>
      </c>
      <c r="M48">
        <v>3324027438.3418899</v>
      </c>
      <c r="N48">
        <v>1417519280.1802199</v>
      </c>
      <c r="O48">
        <v>2235599710.5742102</v>
      </c>
      <c r="P48">
        <v>674056557.30665696</v>
      </c>
      <c r="Q48">
        <v>1759115300.12642</v>
      </c>
      <c r="R48">
        <v>274290966.539002</v>
      </c>
      <c r="S48">
        <v>2368010483.4791398</v>
      </c>
      <c r="T48">
        <v>4514776402.8424397</v>
      </c>
      <c r="U48">
        <v>4763283392.5850601</v>
      </c>
      <c r="V48">
        <v>1410340677.2325301</v>
      </c>
      <c r="W48">
        <v>4066215815.51018</v>
      </c>
      <c r="X48">
        <v>2729624725.7586799</v>
      </c>
      <c r="Y48">
        <v>55883615216.187698</v>
      </c>
      <c r="Z48">
        <v>3445310225.7308402</v>
      </c>
      <c r="AA48">
        <v>5626629935.7208405</v>
      </c>
      <c r="AB48">
        <v>144885755.95527399</v>
      </c>
      <c r="AC48">
        <v>4194648577.4884801</v>
      </c>
      <c r="AD48">
        <v>40992373900.901901</v>
      </c>
      <c r="AE48">
        <v>101639622091.35899</v>
      </c>
      <c r="AF48">
        <v>22869876192.8839</v>
      </c>
      <c r="AG48">
        <v>23406672083.876598</v>
      </c>
      <c r="AH48">
        <v>54966558411.894096</v>
      </c>
      <c r="AI48">
        <v>13745282110.2342</v>
      </c>
      <c r="AJ48">
        <v>23385610467.528999</v>
      </c>
      <c r="AK48">
        <v>39043297825.235603</v>
      </c>
      <c r="AL48">
        <v>86935789512.1772</v>
      </c>
      <c r="AM48">
        <v>92370660071.974899</v>
      </c>
      <c r="AN48">
        <v>93365612269.312103</v>
      </c>
      <c r="AO48">
        <v>4244788871.3712702</v>
      </c>
      <c r="AP48">
        <v>49153913091.980904</v>
      </c>
      <c r="AQ48">
        <v>6561451080.4673004</v>
      </c>
      <c r="AR48">
        <v>0</v>
      </c>
      <c r="AS48" t="s">
        <v>765</v>
      </c>
    </row>
    <row r="49" spans="1:45" x14ac:dyDescent="0.25">
      <c r="A49">
        <v>0</v>
      </c>
      <c r="B49" t="s">
        <v>775</v>
      </c>
      <c r="C49">
        <v>9096905657.0829906</v>
      </c>
      <c r="D49">
        <v>0</v>
      </c>
      <c r="E49">
        <v>0</v>
      </c>
      <c r="F49">
        <v>1454132231.4049499</v>
      </c>
      <c r="G49">
        <v>9030384.0544482209</v>
      </c>
      <c r="H49">
        <v>31620524505.293201</v>
      </c>
      <c r="I49">
        <v>769798107.69124496</v>
      </c>
      <c r="J49">
        <v>3796335138.2160101</v>
      </c>
      <c r="K49">
        <v>16568874473.725201</v>
      </c>
      <c r="L49">
        <v>1473627587.2156799</v>
      </c>
      <c r="M49">
        <v>8743209412.9519997</v>
      </c>
      <c r="N49">
        <v>1921905803.3824601</v>
      </c>
      <c r="O49">
        <v>8953335066.8731804</v>
      </c>
      <c r="P49">
        <v>773792862.67673504</v>
      </c>
      <c r="Q49">
        <v>1984590537.3903201</v>
      </c>
      <c r="R49">
        <v>4756066177.3223495</v>
      </c>
      <c r="S49">
        <v>2660612234.7048898</v>
      </c>
      <c r="T49">
        <v>15771001592.746799</v>
      </c>
      <c r="U49">
        <v>4162800452.4677901</v>
      </c>
      <c r="V49">
        <v>6624606046.8662996</v>
      </c>
      <c r="W49">
        <v>18799848509.313999</v>
      </c>
      <c r="X49">
        <v>10769793016.156601</v>
      </c>
      <c r="Y49">
        <v>2488933388.8801298</v>
      </c>
      <c r="Z49">
        <v>5234302454.6688004</v>
      </c>
      <c r="AA49">
        <v>7410584383.3265495</v>
      </c>
      <c r="AB49">
        <v>169421487.60330501</v>
      </c>
      <c r="AC49">
        <v>1365856798.06918</v>
      </c>
      <c r="AD49">
        <v>22982690743.046902</v>
      </c>
      <c r="AE49">
        <v>59069735587.541199</v>
      </c>
      <c r="AF49">
        <v>18853250209.226898</v>
      </c>
      <c r="AG49">
        <v>15105871682.324499</v>
      </c>
      <c r="AH49">
        <v>8000210141.6171703</v>
      </c>
      <c r="AI49">
        <v>8897374634.9344406</v>
      </c>
      <c r="AJ49">
        <v>4224412772.5672002</v>
      </c>
      <c r="AK49">
        <v>47550505414.515602</v>
      </c>
      <c r="AL49">
        <v>45747948511.665298</v>
      </c>
      <c r="AM49">
        <v>59038734044.371498</v>
      </c>
      <c r="AN49">
        <v>51316127204.2911</v>
      </c>
      <c r="AO49">
        <v>4647573045.8788404</v>
      </c>
      <c r="AP49">
        <v>42593424984.650902</v>
      </c>
      <c r="AQ49">
        <v>4343769812.4692698</v>
      </c>
      <c r="AR49">
        <v>0</v>
      </c>
      <c r="AS49" t="s">
        <v>766</v>
      </c>
    </row>
    <row r="50" spans="1:45" x14ac:dyDescent="0.25">
      <c r="A50">
        <v>0</v>
      </c>
      <c r="B50" t="s">
        <v>775</v>
      </c>
      <c r="C50">
        <v>779983121.87172604</v>
      </c>
      <c r="D50">
        <v>2580180253.5785899</v>
      </c>
      <c r="E50">
        <v>2027881671.69203</v>
      </c>
      <c r="F50">
        <v>7376370126.7794504</v>
      </c>
      <c r="G50">
        <v>1140220952.84394</v>
      </c>
      <c r="H50">
        <v>1327263783.42119</v>
      </c>
      <c r="I50">
        <v>22900389.0513133</v>
      </c>
      <c r="J50">
        <v>947601677.31954503</v>
      </c>
      <c r="K50">
        <v>382567597.06845403</v>
      </c>
      <c r="L50">
        <v>2535285599.35639</v>
      </c>
      <c r="M50">
        <v>3301424423.5268002</v>
      </c>
      <c r="N50">
        <v>2384874458.3399901</v>
      </c>
      <c r="O50">
        <v>945933115.51028204</v>
      </c>
      <c r="P50">
        <v>74225196.429507598</v>
      </c>
      <c r="Q50">
        <v>616567126.89047801</v>
      </c>
      <c r="R50">
        <v>746828680.51031697</v>
      </c>
      <c r="S50">
        <v>1491111396.7955101</v>
      </c>
      <c r="T50">
        <v>963197355.81742406</v>
      </c>
      <c r="U50">
        <v>104660880.003693</v>
      </c>
      <c r="V50">
        <v>107503965.42666601</v>
      </c>
      <c r="W50">
        <v>500252924.85650897</v>
      </c>
      <c r="X50">
        <v>2994593720.2873201</v>
      </c>
      <c r="Y50">
        <v>616152858.78352499</v>
      </c>
      <c r="Z50">
        <v>418205254.718144</v>
      </c>
      <c r="AA50">
        <v>3640994896.8071098</v>
      </c>
      <c r="AB50">
        <v>450427807.48663098</v>
      </c>
      <c r="AC50">
        <v>565634462.07854795</v>
      </c>
      <c r="AD50">
        <v>6424876787.8033104</v>
      </c>
      <c r="AE50">
        <v>13836698334.5196</v>
      </c>
      <c r="AF50">
        <v>3630185848.7056899</v>
      </c>
      <c r="AG50">
        <v>4299994541.8391705</v>
      </c>
      <c r="AH50">
        <v>668526655.31514299</v>
      </c>
      <c r="AI50">
        <v>2435583483.50214</v>
      </c>
      <c r="AJ50">
        <v>593387125.46094799</v>
      </c>
      <c r="AK50">
        <v>5909156482.1900597</v>
      </c>
      <c r="AL50">
        <v>10112451546.844101</v>
      </c>
      <c r="AM50">
        <v>11607927023.9825</v>
      </c>
      <c r="AN50">
        <v>17667148011.810501</v>
      </c>
      <c r="AO50">
        <v>589697927.196419</v>
      </c>
      <c r="AP50">
        <v>11918279413.779699</v>
      </c>
      <c r="AQ50">
        <v>731456699.36553204</v>
      </c>
      <c r="AR50">
        <v>0</v>
      </c>
      <c r="AS50" t="s">
        <v>767</v>
      </c>
    </row>
    <row r="51" spans="1:45" x14ac:dyDescent="0.25">
      <c r="A51">
        <v>0</v>
      </c>
      <c r="B51" t="s">
        <v>775</v>
      </c>
      <c r="C51">
        <v>1439024735.1879799</v>
      </c>
      <c r="D51">
        <v>2161160708.3583798</v>
      </c>
      <c r="E51">
        <v>2824247858.7467198</v>
      </c>
      <c r="F51">
        <v>4076804119.2505698</v>
      </c>
      <c r="G51">
        <v>2232130529.8979001</v>
      </c>
      <c r="H51">
        <v>405357539.06485099</v>
      </c>
      <c r="I51">
        <v>29887428.347798001</v>
      </c>
      <c r="J51">
        <v>104839392.582339</v>
      </c>
      <c r="K51">
        <v>49352876.968657397</v>
      </c>
      <c r="L51">
        <v>5345990638.4846001</v>
      </c>
      <c r="M51">
        <v>1195755930.3620501</v>
      </c>
      <c r="N51">
        <v>30806442.024915401</v>
      </c>
      <c r="O51">
        <v>99599778.408384293</v>
      </c>
      <c r="P51">
        <v>0</v>
      </c>
      <c r="Q51">
        <v>259292885.46125099</v>
      </c>
      <c r="R51">
        <v>0</v>
      </c>
      <c r="S51">
        <v>47888824.823285699</v>
      </c>
      <c r="T51">
        <v>341474961.57358903</v>
      </c>
      <c r="U51">
        <v>48077704.418486498</v>
      </c>
      <c r="V51">
        <v>74223738.175223097</v>
      </c>
      <c r="W51">
        <v>175913274.51815099</v>
      </c>
      <c r="X51">
        <v>95906071.360616803</v>
      </c>
      <c r="Y51">
        <v>17777490.0353547</v>
      </c>
      <c r="Z51">
        <v>43971876.156407997</v>
      </c>
      <c r="AA51">
        <v>1693096238.0887799</v>
      </c>
      <c r="AB51">
        <v>1558264462.8099101</v>
      </c>
      <c r="AC51">
        <v>150921889.85591999</v>
      </c>
      <c r="AD51">
        <v>3969668440.3185</v>
      </c>
      <c r="AE51">
        <v>5343331052.27141</v>
      </c>
      <c r="AF51">
        <v>2865320727.41221</v>
      </c>
      <c r="AG51">
        <v>2225095114.1562901</v>
      </c>
      <c r="AH51">
        <v>280871437.07518297</v>
      </c>
      <c r="AI51">
        <v>857242589.94593894</v>
      </c>
      <c r="AJ51">
        <v>267361181.924896</v>
      </c>
      <c r="AK51">
        <v>2261489292.5425301</v>
      </c>
      <c r="AL51">
        <v>5578995831.2001696</v>
      </c>
      <c r="AM51">
        <v>3760416104.9394798</v>
      </c>
      <c r="AN51">
        <v>8954455371.4998302</v>
      </c>
      <c r="AO51">
        <v>163233446.40597799</v>
      </c>
      <c r="AP51">
        <v>2551915559.1537399</v>
      </c>
      <c r="AQ51">
        <v>401632289.935148</v>
      </c>
      <c r="AR51">
        <v>0</v>
      </c>
      <c r="AS51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activeCell="B2" sqref="B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f>'National GE'!B2*'National GE'!B4</f>
        <v>1115820.699816833</v>
      </c>
      <c r="C2" s="81">
        <f>'National GE'!C2*'National GE'!C4</f>
        <v>104860.75288863207</v>
      </c>
      <c r="D2" s="81">
        <f>'National GE'!D2*'National GE'!D4</f>
        <v>1850.8666993468744</v>
      </c>
      <c r="E2">
        <f>'National GE'!E2*'National GE'!E4</f>
        <v>214480.85615050938</v>
      </c>
      <c r="F2">
        <f>'National GE'!F2*'National GE'!F4</f>
        <v>1169.5154402272765</v>
      </c>
      <c r="G2">
        <f>'National GE'!G2*'National GE'!G4</f>
        <v>7745705.0193478633</v>
      </c>
      <c r="H2">
        <f>'National GE'!H2*'National GE'!H4</f>
        <v>339537.07298679632</v>
      </c>
      <c r="I2">
        <f>'National GE'!I2*'National GE'!I4</f>
        <v>27686.55922639721</v>
      </c>
      <c r="J2">
        <f>'National GE'!J2*'National GE'!J4</f>
        <v>347662.99116747611</v>
      </c>
      <c r="K2" s="81">
        <f>'National GE'!K2*'National GE'!K4</f>
        <v>501160.86738988216</v>
      </c>
      <c r="L2" s="81">
        <f>'National GE'!L2*'National GE'!L4</f>
        <v>69508061.051705182</v>
      </c>
      <c r="M2">
        <f>'National GE'!M2*'National GE'!M4</f>
        <v>191939.62955148501</v>
      </c>
      <c r="N2">
        <f>'National GE'!N2*'National GE'!N4</f>
        <v>210884.74975850616</v>
      </c>
      <c r="O2" s="81">
        <f>'National GE'!O2*'National GE'!O4</f>
        <v>54229.942461403014</v>
      </c>
      <c r="P2" s="81">
        <f>'National GE'!P2*'National GE'!P4</f>
        <v>113842.98625959629</v>
      </c>
      <c r="Q2" s="81">
        <f>'National GE'!Q2*'National GE'!Q4</f>
        <v>8103.9587470576198</v>
      </c>
      <c r="R2" s="81">
        <f>'National GE'!R2*'National GE'!R4</f>
        <v>122734.60366816029</v>
      </c>
      <c r="S2">
        <f>'National GE'!S2*'National GE'!S4</f>
        <v>279008.7008946627</v>
      </c>
      <c r="T2">
        <f>'National GE'!T2*'National GE'!T4</f>
        <v>72985.675016853973</v>
      </c>
      <c r="U2">
        <f>'National GE'!U2*'National GE'!U4</f>
        <v>78867.320557345447</v>
      </c>
      <c r="V2">
        <f>'National GE'!V2*'National GE'!V4</f>
        <v>155718.65542878688</v>
      </c>
      <c r="W2">
        <f>'National GE'!W2*'National GE'!W4</f>
        <v>647092.03656402649</v>
      </c>
      <c r="X2">
        <f>'National GE'!X2*'National GE'!X4</f>
        <v>459320.28185873915</v>
      </c>
      <c r="Y2">
        <f>'National GE'!Y2*'National GE'!Y4</f>
        <v>110269.83451673061</v>
      </c>
      <c r="Z2" s="81">
        <f>'National GE'!Z2*'National GE'!Z4</f>
        <v>2202726.8577448786</v>
      </c>
      <c r="AA2" s="81">
        <f>'National GE'!AA2*'National GE'!AA4</f>
        <v>2020284.6783517634</v>
      </c>
      <c r="AB2" s="81">
        <f>'National GE'!AB2*'National GE'!AB4</f>
        <v>7842699.2574007129</v>
      </c>
      <c r="AC2">
        <f>'National GE'!AC2*'National GE'!AC4</f>
        <v>8628.9734800024162</v>
      </c>
      <c r="AD2">
        <f>'National GE'!AD2*'National GE'!AD4</f>
        <v>30458829.89129246</v>
      </c>
      <c r="AE2">
        <f>'National GE'!AE2*'National GE'!AE4</f>
        <v>44430226.777755931</v>
      </c>
      <c r="AF2">
        <f>'National GE'!AF2*'National GE'!AF4</f>
        <v>1921852.5003145456</v>
      </c>
      <c r="AG2">
        <f>'National GE'!AG2*'National GE'!AG4</f>
        <v>3315066.7125326307</v>
      </c>
      <c r="AH2">
        <f>'National GE'!AH2*'National GE'!AH4</f>
        <v>1639779.9912074374</v>
      </c>
      <c r="AI2">
        <f>'National GE'!AI2*'National GE'!AI4</f>
        <v>14112827.045719597</v>
      </c>
      <c r="AJ2">
        <f>'National GE'!AJ2*'National GE'!AJ4</f>
        <v>479799.46640639094</v>
      </c>
      <c r="AK2">
        <f>'National GE'!AK2*'National GE'!AK4</f>
        <v>14313501.837769341</v>
      </c>
      <c r="AL2">
        <f>'National GE'!AL2*'National GE'!AL4</f>
        <v>26487250.040198885</v>
      </c>
      <c r="AM2">
        <f>'National GE'!AM2*'National GE'!AM4</f>
        <v>26979735647.030823</v>
      </c>
      <c r="AN2">
        <f>'National GE'!AN2*'National GE'!AN4</f>
        <v>2534759197.4902787</v>
      </c>
      <c r="AO2">
        <f>'National GE'!AO2*'National GE'!AO4</f>
        <v>34474.699275737068</v>
      </c>
      <c r="AP2">
        <f>'National GE'!AP2*'National GE'!AP4</f>
        <v>19060487.968231335</v>
      </c>
      <c r="AQ2">
        <f>'National GE'!AQ2*'National GE'!AQ4</f>
        <v>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2"/>
  <sheetViews>
    <sheetView topLeftCell="B1" workbookViewId="0">
      <selection activeCell="L2" sqref="L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f>'National HE'!B2*'National HE'!B4</f>
        <v>1723862830.7160342</v>
      </c>
      <c r="C2" s="81">
        <f>'National HE'!C2*'National HE'!C4</f>
        <v>277253126.46605891</v>
      </c>
      <c r="D2" s="81">
        <f>'National HE'!D2*'National HE'!D4</f>
        <v>0</v>
      </c>
      <c r="E2">
        <f>'National HE'!E2*'National HE'!E4</f>
        <v>39784548.963179871</v>
      </c>
      <c r="F2">
        <f>'National HE'!F2*'National HE'!F4</f>
        <v>702099.10261644167</v>
      </c>
      <c r="G2">
        <f>'National HE'!G2*'National HE'!G4</f>
        <v>12676460651.377239</v>
      </c>
      <c r="H2">
        <f>'National HE'!H2*'National HE'!H4</f>
        <v>1371524151.906426</v>
      </c>
      <c r="I2">
        <f>'National HE'!I2*'National HE'!I4</f>
        <v>179512728.38415292</v>
      </c>
      <c r="J2">
        <f>'National HE'!J2*'National HE'!J4</f>
        <v>1310049367.7823529</v>
      </c>
      <c r="K2" s="81">
        <f>'National HE'!K2*'National HE'!K4</f>
        <v>1954890095.1378064</v>
      </c>
      <c r="L2" s="81">
        <f>'National HE'!L2*'National HE'!L4</f>
        <v>1602621283.2339137</v>
      </c>
      <c r="M2">
        <f>'National HE'!M2*'National HE'!M4</f>
        <v>165345243.81659251</v>
      </c>
      <c r="N2">
        <f>'National HE'!N2*'National HE'!N4</f>
        <v>1208582793.0915396</v>
      </c>
      <c r="O2" s="81">
        <f>'National HE'!O2*'National HE'!O4</f>
        <v>175634437.50278449</v>
      </c>
      <c r="P2" s="81">
        <f>'National HE'!P2*'National HE'!P4</f>
        <v>126142940.23380856</v>
      </c>
      <c r="Q2" s="81">
        <f>'National HE'!Q2*'National HE'!Q4</f>
        <v>0</v>
      </c>
      <c r="R2" s="81">
        <f>'National HE'!R2*'National HE'!R4</f>
        <v>172436884.75390542</v>
      </c>
      <c r="S2">
        <f>'National HE'!S2*'National HE'!S4</f>
        <v>551695215.44256639</v>
      </c>
      <c r="T2">
        <f>'National HE'!T2*'National HE'!T4</f>
        <v>434710587.18184245</v>
      </c>
      <c r="U2">
        <f>'National HE'!U2*'National HE'!U4</f>
        <v>1431727422.2074931</v>
      </c>
      <c r="V2">
        <f>'National HE'!V2*'National HE'!V4</f>
        <v>462600401.13213271</v>
      </c>
      <c r="W2">
        <f>'National HE'!W2*'National HE'!W4</f>
        <v>13938718076.726343</v>
      </c>
      <c r="X2">
        <f>'National HE'!X2*'National HE'!X4</f>
        <v>252697388.9834407</v>
      </c>
      <c r="Y2">
        <f>'National HE'!Y2*'National HE'!Y4</f>
        <v>1496325871.4656019</v>
      </c>
      <c r="Z2" s="81">
        <f>'National HE'!Z2*'National HE'!Z4</f>
        <v>1463430879.0993721</v>
      </c>
      <c r="AA2" s="81">
        <f>'National HE'!AA2*'National HE'!AA4</f>
        <v>268066873.30534533</v>
      </c>
      <c r="AB2" s="81">
        <f>'National HE'!AB2*'National HE'!AB4</f>
        <v>506249737.0181123</v>
      </c>
      <c r="AC2">
        <f>'National HE'!AC2*'National HE'!AC4</f>
        <v>69311750.090703845</v>
      </c>
      <c r="AD2">
        <f>'National HE'!AD2*'National HE'!AD4</f>
        <v>15445007940.172398</v>
      </c>
      <c r="AE2">
        <f>'National HE'!AE2*'National HE'!AE4</f>
        <v>8358439053.4489985</v>
      </c>
      <c r="AF2">
        <f>'National HE'!AF2*'National HE'!AF4</f>
        <v>7786596742.7563744</v>
      </c>
      <c r="AG2">
        <f>'National HE'!AG2*'National HE'!AG4</f>
        <v>578610522.13437223</v>
      </c>
      <c r="AH2">
        <f>'National HE'!AH2*'National HE'!AH4</f>
        <v>2038173505.7164612</v>
      </c>
      <c r="AI2">
        <f>'National HE'!AI2*'National HE'!AI4</f>
        <v>417794132.7929585</v>
      </c>
      <c r="AJ2">
        <f>'National HE'!AJ2*'National HE'!AJ4</f>
        <v>7297113227.0569353</v>
      </c>
      <c r="AK2">
        <f>'National HE'!AK2*'National HE'!AK4</f>
        <v>12505766891.817291</v>
      </c>
      <c r="AL2">
        <f>'National HE'!AL2*'National HE'!AL4</f>
        <v>2707172138.060349</v>
      </c>
      <c r="AM2">
        <f>'National HE'!AM2*'National HE'!AM4</f>
        <v>965729731.34309983</v>
      </c>
      <c r="AN2">
        <f>'National HE'!AN2*'National HE'!AN4</f>
        <v>3627757388.2435813</v>
      </c>
      <c r="AO2">
        <f>'National HE'!AO2*'National HE'!AO4</f>
        <v>25293817004.927746</v>
      </c>
      <c r="AP2">
        <f>'National HE'!AP2*'National HE'!AP4</f>
        <v>2952300562.4185729</v>
      </c>
      <c r="AQ2">
        <f>'National HE'!AQ2*'National HE'!AQ4</f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OECD TTL</vt:lpstr>
      <vt:lpstr>DLIM BEA Use Table</vt:lpstr>
      <vt:lpstr>Chem Pharma Exp Shares</vt:lpstr>
      <vt:lpstr>National GE</vt:lpstr>
      <vt:lpstr>National HE</vt:lpstr>
      <vt:lpstr>State BOBIC</vt:lpstr>
      <vt:lpstr>GaHEbIC-government</vt:lpstr>
      <vt:lpstr>GaHEbIC-household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2024-01-04T00:18:33Z</dcterms:modified>
</cp:coreProperties>
</file>