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8283F978-E196-481A-9015-1AA589E5FAC2}"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AA15" i="26"/>
  <c r="AC15"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4" i="26" l="1"/>
  <c r="I15" i="26"/>
  <c r="V15" i="26"/>
  <c r="Z15" i="26"/>
  <c r="N15" i="26"/>
  <c r="W15" i="26"/>
  <c r="AB15" i="26"/>
  <c r="U14"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31"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30"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J923" i="22" s="1"/>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I920" i="22"/>
  <c r="F919" i="22"/>
  <c r="J915" i="22"/>
  <c r="G914" i="22"/>
  <c r="K910" i="22"/>
  <c r="P909" i="22"/>
  <c r="H909" i="22"/>
  <c r="P920" i="22"/>
  <c r="H920" i="22"/>
  <c r="M919" i="22"/>
  <c r="Q915" i="22"/>
  <c r="I915" i="22"/>
  <c r="N914" i="22"/>
  <c r="R910" i="22"/>
  <c r="J910" i="22"/>
  <c r="O909" i="22"/>
  <c r="J921" i="22"/>
  <c r="O920" i="22"/>
  <c r="G920" i="22"/>
  <c r="K916" i="22"/>
  <c r="P915" i="22"/>
  <c r="H915" i="22"/>
  <c r="L911" i="22"/>
  <c r="Q910" i="22"/>
  <c r="I910" i="22"/>
  <c r="Q921" i="22"/>
  <c r="I921" i="22"/>
  <c r="N920" i="22"/>
  <c r="R916" i="22"/>
  <c r="J916" i="22"/>
  <c r="O915" i="22"/>
  <c r="F912" i="22"/>
  <c r="K911" i="22"/>
  <c r="P910" i="22"/>
  <c r="P921" i="22"/>
  <c r="H921" i="22"/>
  <c r="M920" i="22"/>
  <c r="Q916" i="22"/>
  <c r="I916" i="22"/>
  <c r="N915" i="22"/>
  <c r="P913" i="22"/>
  <c r="R911" i="22"/>
  <c r="J911" i="22"/>
  <c r="O910" i="22"/>
  <c r="M923" i="22"/>
  <c r="O921" i="22"/>
  <c r="G921" i="22"/>
  <c r="L920" i="22"/>
  <c r="N918" i="22"/>
  <c r="K917" i="22"/>
  <c r="P916" i="22"/>
  <c r="H916" i="22"/>
  <c r="M915" i="22"/>
  <c r="O913" i="22"/>
  <c r="L912" i="22"/>
  <c r="Q911" i="22"/>
  <c r="I911" i="22"/>
  <c r="N910" i="22"/>
  <c r="L923" i="22"/>
  <c r="I922" i="22"/>
  <c r="N921" i="22"/>
  <c r="F921" i="22"/>
  <c r="K920" i="22"/>
  <c r="M918" i="22"/>
  <c r="J917" i="22"/>
  <c r="O916" i="22"/>
  <c r="G916" i="22"/>
  <c r="L915" i="22"/>
  <c r="N913" i="22"/>
  <c r="K912" i="22"/>
  <c r="P911" i="22"/>
  <c r="H911" i="22"/>
  <c r="M910" i="22"/>
  <c r="K923" i="22"/>
  <c r="H922" i="22"/>
  <c r="M921" i="22"/>
  <c r="R920" i="22"/>
  <c r="J920" i="22"/>
  <c r="L918" i="22"/>
  <c r="I917" i="22"/>
  <c r="N916" i="22"/>
  <c r="F916" i="22"/>
  <c r="K915" i="22"/>
  <c r="M913" i="22"/>
  <c r="J912" i="22"/>
  <c r="O911" i="22"/>
  <c r="G911" i="22"/>
  <c r="L910" i="22"/>
  <c r="P893" i="22"/>
  <c r="H893" i="22"/>
  <c r="M892" i="22"/>
  <c r="R891" i="22"/>
  <c r="J891" i="22"/>
  <c r="O890" i="22"/>
  <c r="Q888" i="22"/>
  <c r="I888" i="22"/>
  <c r="N887" i="22"/>
  <c r="F887" i="22"/>
  <c r="K886" i="22"/>
  <c r="P885" i="22"/>
  <c r="R883" i="22"/>
  <c r="J883" i="22"/>
  <c r="O882" i="22"/>
  <c r="G882" i="22"/>
  <c r="L881" i="22"/>
  <c r="Q880" i="22"/>
  <c r="F879" i="22"/>
  <c r="O893" i="22"/>
  <c r="G893" i="22"/>
  <c r="L892" i="22"/>
  <c r="Q891" i="22"/>
  <c r="I891" i="22"/>
  <c r="F890" i="22"/>
  <c r="K889" i="22"/>
  <c r="P888" i="22"/>
  <c r="H888" i="22"/>
  <c r="M887" i="22"/>
  <c r="R886" i="22"/>
  <c r="J886" i="22"/>
  <c r="G885" i="22"/>
  <c r="L884" i="22"/>
  <c r="Q883" i="22"/>
  <c r="I883" i="22"/>
  <c r="N882" i="22"/>
  <c r="F882" i="22"/>
  <c r="K881" i="22"/>
  <c r="H880" i="22"/>
  <c r="M879" i="22"/>
  <c r="N893" i="22"/>
  <c r="F893" i="22"/>
  <c r="K892" i="22"/>
  <c r="P891" i="22"/>
  <c r="H891" i="22"/>
  <c r="R889" i="22"/>
  <c r="J889" i="22"/>
  <c r="O888" i="22"/>
  <c r="G888" i="22"/>
  <c r="L887" i="22"/>
  <c r="Q886" i="22"/>
  <c r="I886" i="22"/>
  <c r="F885" i="22"/>
  <c r="K884" i="22"/>
  <c r="P883" i="22"/>
  <c r="H883" i="22"/>
  <c r="M882" i="22"/>
  <c r="R881" i="22"/>
  <c r="J881" i="22"/>
  <c r="G880" i="22"/>
  <c r="L879" i="22"/>
  <c r="M893" i="22"/>
  <c r="R892" i="22"/>
  <c r="J892" i="22"/>
  <c r="O891" i="22"/>
  <c r="G891" i="22"/>
  <c r="Q889" i="22"/>
  <c r="I889" i="22"/>
  <c r="N888" i="22"/>
  <c r="F888" i="22"/>
  <c r="K887" i="22"/>
  <c r="P886" i="22"/>
  <c r="H886" i="22"/>
  <c r="R884" i="22"/>
  <c r="J884" i="22"/>
  <c r="O883" i="22"/>
  <c r="G883" i="22"/>
  <c r="L882" i="22"/>
  <c r="Q881" i="22"/>
  <c r="I881" i="22"/>
  <c r="F880" i="22"/>
  <c r="K879" i="22"/>
  <c r="L893" i="22"/>
  <c r="Q892" i="22"/>
  <c r="I892" i="22"/>
  <c r="N891" i="22"/>
  <c r="F891" i="22"/>
  <c r="P889" i="22"/>
  <c r="H889" i="22"/>
  <c r="M888" i="22"/>
  <c r="R887" i="22"/>
  <c r="J887" i="22"/>
  <c r="O886" i="22"/>
  <c r="G886" i="22"/>
  <c r="Q884" i="22"/>
  <c r="I884" i="22"/>
  <c r="N883" i="22"/>
  <c r="F883" i="22"/>
  <c r="K882" i="22"/>
  <c r="P881" i="22"/>
  <c r="H881" i="22"/>
  <c r="R879" i="22"/>
  <c r="J879" i="22"/>
  <c r="K893" i="22"/>
  <c r="P892" i="22"/>
  <c r="H892" i="22"/>
  <c r="M891" i="22"/>
  <c r="R890" i="22"/>
  <c r="O889" i="22"/>
  <c r="G889" i="22"/>
  <c r="L888" i="22"/>
  <c r="Q887" i="22"/>
  <c r="I887" i="22"/>
  <c r="N886" i="22"/>
  <c r="F886" i="22"/>
  <c r="P884" i="22"/>
  <c r="H884" i="22"/>
  <c r="M883" i="22"/>
  <c r="R882" i="22"/>
  <c r="J882" i="22"/>
  <c r="O881" i="22"/>
  <c r="G881" i="22"/>
  <c r="Q879" i="22"/>
  <c r="I879" i="22"/>
  <c r="R893" i="22"/>
  <c r="J893" i="22"/>
  <c r="O892" i="22"/>
  <c r="G892" i="22"/>
  <c r="L891"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H833" i="22"/>
  <c r="M832" i="22"/>
  <c r="J831" i="22"/>
  <c r="O830" i="22"/>
  <c r="G830" i="22"/>
  <c r="L829" i="22"/>
  <c r="I828" i="22"/>
  <c r="N827" i="22"/>
  <c r="K826" i="22"/>
  <c r="P825" i="22"/>
  <c r="H825" i="22"/>
  <c r="M824" i="22"/>
  <c r="J823" i="22"/>
  <c r="O822" i="22"/>
  <c r="L821" i="22"/>
  <c r="Q820" i="22"/>
  <c r="I820" i="22"/>
  <c r="N819" i="22"/>
  <c r="O833" i="22"/>
  <c r="G833" i="22"/>
  <c r="Q831" i="22"/>
  <c r="I831" i="22"/>
  <c r="N830" i="22"/>
  <c r="F830" i="22"/>
  <c r="P828" i="22"/>
  <c r="H828" i="22"/>
  <c r="R826" i="22"/>
  <c r="J826" i="22"/>
  <c r="O825" i="22"/>
  <c r="G825" i="22"/>
  <c r="Q823" i="22"/>
  <c r="I823" i="22"/>
  <c r="N822" i="22"/>
  <c r="F822" i="22"/>
  <c r="K821" i="22"/>
  <c r="P820" i="22"/>
  <c r="H820" i="22"/>
  <c r="N833" i="22"/>
  <c r="F833" i="22"/>
  <c r="K832" i="22"/>
  <c r="P831" i="22"/>
  <c r="H831" i="22"/>
  <c r="M830" i="22"/>
  <c r="R829" i="22"/>
  <c r="O828" i="22"/>
  <c r="G828" i="22"/>
  <c r="L827" i="22"/>
  <c r="Q826" i="22"/>
  <c r="I826" i="22"/>
  <c r="N825" i="22"/>
  <c r="F825" i="22"/>
  <c r="P823" i="22"/>
  <c r="H823" i="22"/>
  <c r="M822" i="22"/>
  <c r="R821" i="22"/>
  <c r="J821" i="22"/>
  <c r="O820" i="22"/>
  <c r="G820" i="22"/>
  <c r="M833" i="22"/>
  <c r="R832" i="22"/>
  <c r="J832" i="22"/>
  <c r="O831" i="22"/>
  <c r="G831" i="22"/>
  <c r="L830" i="22"/>
  <c r="Q829" i="22"/>
  <c r="N828" i="22"/>
  <c r="F828" i="22"/>
  <c r="K827" i="22"/>
  <c r="P826" i="22"/>
  <c r="H826" i="22"/>
  <c r="M825" i="22"/>
  <c r="R824" i="22"/>
  <c r="O823" i="22"/>
  <c r="G823" i="22"/>
  <c r="L822" i="22"/>
  <c r="Q821" i="22"/>
  <c r="I821" i="22"/>
  <c r="N820" i="22"/>
  <c r="F820" i="22"/>
  <c r="L833" i="22"/>
  <c r="Q832" i="22"/>
  <c r="I832" i="22"/>
  <c r="N831" i="22"/>
  <c r="F831" i="22"/>
  <c r="K830" i="22"/>
  <c r="P829" i="22"/>
  <c r="M828" i="22"/>
  <c r="R827" i="22"/>
  <c r="J827" i="22"/>
  <c r="O826" i="22"/>
  <c r="G826" i="22"/>
  <c r="L825" i="22"/>
  <c r="Q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33" i="22" l="1"/>
  <c r="Q828" i="22"/>
  <c r="R823" i="22"/>
  <c r="F819" i="22"/>
  <c r="K829" i="22"/>
  <c r="L824" i="22"/>
  <c r="M819" i="22"/>
  <c r="J829" i="22"/>
  <c r="K824" i="22"/>
  <c r="L819" i="22"/>
  <c r="I829" i="22"/>
  <c r="J824" i="22"/>
  <c r="K819" i="22"/>
  <c r="H829" i="22"/>
  <c r="I824" i="22"/>
  <c r="R831" i="22"/>
  <c r="F827" i="22"/>
  <c r="G822" i="22"/>
  <c r="L832" i="22"/>
  <c r="M827"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H64" i="23" s="1"/>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O914" i="22"/>
  <c r="N919" i="22"/>
  <c r="J922" i="22"/>
  <c r="M912" i="22"/>
  <c r="L917" i="22"/>
  <c r="K922" i="22"/>
  <c r="N912" i="22"/>
  <c r="M917" i="22"/>
  <c r="L922" i="22"/>
  <c r="G912" i="22"/>
  <c r="F917" i="22"/>
  <c r="R921" i="22"/>
  <c r="M911" i="22"/>
  <c r="L916" i="22"/>
  <c r="K921" i="22"/>
  <c r="F911" i="22"/>
  <c r="R915" i="22"/>
  <c r="M64" i="23" s="1"/>
  <c r="Q920"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L921" i="22"/>
  <c r="O918" i="22"/>
  <c r="N923" i="22"/>
  <c r="Q913" i="22"/>
  <c r="P918" i="22"/>
  <c r="O923" i="22"/>
  <c r="J913" i="22"/>
  <c r="I918" i="22"/>
  <c r="H923" i="22"/>
  <c r="P912" i="22"/>
  <c r="O917" i="22"/>
  <c r="N922" i="22"/>
  <c r="I912" i="22"/>
  <c r="H917" i="22"/>
  <c r="G922" i="22"/>
  <c r="N879" i="22"/>
  <c r="M884" i="22"/>
  <c r="L889" i="22"/>
  <c r="I909" i="22"/>
  <c r="H914" i="22"/>
  <c r="G919" i="22"/>
  <c r="J909" i="22"/>
  <c r="I914" i="22"/>
  <c r="H919" i="22"/>
  <c r="K909" i="22"/>
  <c r="J914" i="22"/>
  <c r="I919" i="22"/>
  <c r="L909" i="22"/>
  <c r="K914" i="22"/>
  <c r="J919" i="22"/>
  <c r="M909" i="22"/>
  <c r="L914" i="22"/>
  <c r="K919" i="22"/>
  <c r="F909" i="22"/>
  <c r="R913" i="22"/>
  <c r="Q918" i="22"/>
  <c r="P923" i="22"/>
  <c r="K913" i="22"/>
  <c r="J918" i="22"/>
  <c r="I923" i="22"/>
  <c r="Q912" i="22"/>
  <c r="L68" i="23" s="1"/>
  <c r="P917" i="22"/>
  <c r="O922" i="22"/>
  <c r="Q890" i="22"/>
  <c r="L880" i="22"/>
  <c r="K885" i="22"/>
  <c r="J890" i="22"/>
  <c r="M880" i="22"/>
  <c r="L885" i="22"/>
  <c r="K890" i="22"/>
  <c r="N880" i="22"/>
  <c r="I60" i="23" s="1"/>
  <c r="M885" i="22"/>
  <c r="L890" i="22"/>
  <c r="O880" i="22"/>
  <c r="N885" i="22"/>
  <c r="M890" i="22"/>
  <c r="P880" i="22"/>
  <c r="O885" i="22"/>
  <c r="N890" i="22"/>
  <c r="I880" i="22"/>
  <c r="H885" i="22"/>
  <c r="Q909" i="22"/>
  <c r="P914" i="22"/>
  <c r="O919" i="22"/>
  <c r="R909" i="22"/>
  <c r="M67" i="23" s="1"/>
  <c r="Q914" i="22"/>
  <c r="P919" i="22"/>
  <c r="F910" i="22"/>
  <c r="R914" i="22"/>
  <c r="Q919" i="22"/>
  <c r="G910" i="22"/>
  <c r="F915" i="22"/>
  <c r="R919" i="22"/>
  <c r="H910" i="22"/>
  <c r="G915" i="22"/>
  <c r="B64" i="23" s="1"/>
  <c r="F920" i="22"/>
  <c r="N909" i="22"/>
  <c r="M914" i="22"/>
  <c r="L919" i="22"/>
  <c r="G909" i="22"/>
  <c r="F914" i="22"/>
  <c r="R918" i="22"/>
  <c r="Q923" i="22"/>
  <c r="L913" i="22"/>
  <c r="K918" i="22"/>
  <c r="F731" i="22"/>
  <c r="R735" i="22"/>
  <c r="Q740" i="22"/>
  <c r="L73" i="23" s="1"/>
  <c r="P739" i="22"/>
  <c r="K72" i="23" s="1"/>
  <c r="M733" i="22"/>
  <c r="L738" i="22"/>
  <c r="G62" i="23" s="1"/>
  <c r="K743" i="22"/>
  <c r="I731" i="22"/>
  <c r="H736" i="22"/>
  <c r="G741" i="22"/>
  <c r="K740" i="22"/>
  <c r="F73" i="23" s="1"/>
  <c r="H733" i="22"/>
  <c r="C63" i="23" s="1"/>
  <c r="G738" i="22"/>
  <c r="F743" i="22"/>
  <c r="F1449" i="22" s="1"/>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B62" i="23" s="1"/>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H61" i="23" s="1"/>
  <c r="L741" i="22"/>
  <c r="I729" i="22"/>
  <c r="D67" i="23" s="1"/>
  <c r="H734" i="22"/>
  <c r="G739" i="22"/>
  <c r="F733" i="22"/>
  <c r="Q731" i="22"/>
  <c r="P736" i="22"/>
  <c r="O741" i="22"/>
  <c r="I742" i="22"/>
  <c r="P733" i="22"/>
  <c r="K63" i="23" s="1"/>
  <c r="O738" i="22"/>
  <c r="N743" i="22"/>
  <c r="P730" i="22"/>
  <c r="O735" i="22"/>
  <c r="N740" i="22"/>
  <c r="N729" i="22"/>
  <c r="I67" i="23" s="1"/>
  <c r="M734" i="22"/>
  <c r="L739" i="22"/>
  <c r="G72" i="23" s="1"/>
  <c r="R729" i="22"/>
  <c r="H732" i="22"/>
  <c r="G737" i="22"/>
  <c r="F742" i="22"/>
  <c r="H760" i="22"/>
  <c r="C60" i="23" s="1"/>
  <c r="M759" i="22"/>
  <c r="N770" i="22"/>
  <c r="Q761" i="22"/>
  <c r="L66" i="23" s="1"/>
  <c r="I771" i="22"/>
  <c r="F764" i="22"/>
  <c r="N760" i="22"/>
  <c r="J759" i="22"/>
  <c r="P768" i="22"/>
  <c r="N763" i="22"/>
  <c r="F768" i="22"/>
  <c r="R772" i="22"/>
  <c r="O768" i="22"/>
  <c r="N773" i="22"/>
  <c r="Q768" i="22"/>
  <c r="P773" i="22"/>
  <c r="R768" i="22"/>
  <c r="Q773" i="22"/>
  <c r="K768" i="22"/>
  <c r="J773" i="22"/>
  <c r="R762" i="22"/>
  <c r="Q767" i="22"/>
  <c r="P772" i="22"/>
  <c r="R767" i="22"/>
  <c r="Q772" i="22"/>
  <c r="J1346" i="22"/>
  <c r="E66" i="23" s="1"/>
  <c r="F1358" i="22"/>
  <c r="F1350" i="22"/>
  <c r="H1346" i="22"/>
  <c r="G1351" i="22"/>
  <c r="F1356" i="22"/>
  <c r="I1346" i="22"/>
  <c r="H1351" i="22"/>
  <c r="G1356" i="22"/>
  <c r="K1346" i="22"/>
  <c r="J1351" i="22"/>
  <c r="E61" i="23" s="1"/>
  <c r="I1356" i="22"/>
  <c r="Q1345" i="22"/>
  <c r="P1350" i="22"/>
  <c r="O1355" i="22"/>
  <c r="J1345" i="22"/>
  <c r="I1350" i="22"/>
  <c r="H1355" i="22"/>
  <c r="P1344" i="22"/>
  <c r="K67" i="23" s="1"/>
  <c r="O1349" i="22"/>
  <c r="N1354" i="22"/>
  <c r="I1344" i="22"/>
  <c r="H1349" i="22"/>
  <c r="G1354" i="22"/>
  <c r="M730" i="22"/>
  <c r="I732" i="22"/>
  <c r="H737" i="22"/>
  <c r="C70" i="23" s="1"/>
  <c r="G742" i="22"/>
  <c r="Q729" i="22"/>
  <c r="P734" i="22"/>
  <c r="O739" i="22"/>
  <c r="O736" i="22"/>
  <c r="J61" i="23" s="1"/>
  <c r="L732" i="22"/>
  <c r="G68" i="23" s="1"/>
  <c r="K737" i="22"/>
  <c r="J742" i="22"/>
  <c r="L729" i="22"/>
  <c r="K734" i="22"/>
  <c r="J739" i="22"/>
  <c r="H731" i="22"/>
  <c r="K731" i="22"/>
  <c r="J736" i="22"/>
  <c r="I741" i="22"/>
  <c r="I730" i="22"/>
  <c r="H735" i="22"/>
  <c r="G740" i="22"/>
  <c r="N733" i="22"/>
  <c r="P732" i="22"/>
  <c r="O737" i="22"/>
  <c r="J70" i="23" s="1"/>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D61" i="23" s="1"/>
  <c r="P1348" i="22"/>
  <c r="R1354" i="22"/>
  <c r="P1346" i="22"/>
  <c r="O1351" i="22"/>
  <c r="N1356" i="22"/>
  <c r="Q1346" i="22"/>
  <c r="P1351" i="22"/>
  <c r="O1356" i="22"/>
  <c r="J65" i="23" s="1"/>
  <c r="F1347" i="22"/>
  <c r="R1351" i="22"/>
  <c r="Q1356" i="22"/>
  <c r="L1346" i="22"/>
  <c r="K1351" i="22"/>
  <c r="J1356" i="22"/>
  <c r="R1345" i="22"/>
  <c r="Q1350" i="22"/>
  <c r="L64" i="23" s="1"/>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M61" i="23" s="1"/>
  <c r="Q741" i="22"/>
  <c r="Q730" i="22"/>
  <c r="P735" i="22"/>
  <c r="O740" i="22"/>
  <c r="H739" i="22"/>
  <c r="K733" i="22"/>
  <c r="J738" i="22"/>
  <c r="I743" i="22"/>
  <c r="D65" i="23" s="1"/>
  <c r="M761" i="22"/>
  <c r="R760" i="22"/>
  <c r="L762" i="22"/>
  <c r="I763" i="22"/>
  <c r="P759" i="22"/>
  <c r="L772" i="22"/>
  <c r="F762" i="22"/>
  <c r="O760" i="22"/>
  <c r="K759" i="22"/>
  <c r="K769" i="22"/>
  <c r="I769" i="22"/>
  <c r="F765" i="22"/>
  <c r="R769" i="22"/>
  <c r="H765" i="22"/>
  <c r="G770" i="22"/>
  <c r="I765" i="22"/>
  <c r="H770" i="22"/>
  <c r="O764" i="22"/>
  <c r="N769" i="22"/>
  <c r="I759" i="22"/>
  <c r="H764" i="22"/>
  <c r="G769" i="22"/>
  <c r="B72" i="23" s="1"/>
  <c r="I764" i="22"/>
  <c r="H769" i="22"/>
  <c r="C72" i="23" s="1"/>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B66" i="23" s="1"/>
  <c r="F736" i="22"/>
  <c r="R740" i="22"/>
  <c r="Q742" i="22"/>
  <c r="O733" i="22"/>
  <c r="N738" i="22"/>
  <c r="M743" i="22"/>
  <c r="O730" i="22"/>
  <c r="N735" i="22"/>
  <c r="I64" i="23" s="1"/>
  <c r="M740" i="22"/>
  <c r="H73" i="23" s="1"/>
  <c r="R737" i="22"/>
  <c r="N732" i="22"/>
  <c r="I68" i="23" s="1"/>
  <c r="M737" i="22"/>
  <c r="L742" i="22"/>
  <c r="L731" i="22"/>
  <c r="K736" i="22"/>
  <c r="J741" i="22"/>
  <c r="G729" i="22"/>
  <c r="B67" i="23" s="1"/>
  <c r="F734" i="22"/>
  <c r="R738" i="22"/>
  <c r="M62" i="23" s="1"/>
  <c r="Q743" i="22"/>
  <c r="I762" i="22"/>
  <c r="N761" i="22"/>
  <c r="J766" i="22"/>
  <c r="R763" i="22"/>
  <c r="M760" i="22"/>
  <c r="N759" i="22"/>
  <c r="O762" i="22"/>
  <c r="J68" i="23" s="1"/>
  <c r="K761" i="22"/>
  <c r="G760" i="22"/>
  <c r="R764" i="22"/>
  <c r="Q769" i="22"/>
  <c r="N765" i="22"/>
  <c r="M770" i="22"/>
  <c r="P765" i="22"/>
  <c r="O770" i="22"/>
  <c r="J73" i="23" s="1"/>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C68" i="23" s="1"/>
  <c r="G1352" i="22"/>
  <c r="F1357" i="22"/>
  <c r="N1346" i="22"/>
  <c r="M1351" i="22"/>
  <c r="L1356" i="22"/>
  <c r="G1346" i="22"/>
  <c r="F1351" i="22"/>
  <c r="R1355" i="22"/>
  <c r="H729" i="22"/>
  <c r="G734" i="22"/>
  <c r="F739" i="22"/>
  <c r="R743" i="22"/>
  <c r="O731" i="22"/>
  <c r="J66" i="23" s="1"/>
  <c r="N736" i="22"/>
  <c r="M741" i="22"/>
  <c r="K729" i="22"/>
  <c r="K1449" i="22" s="1"/>
  <c r="J734" i="22"/>
  <c r="I739" i="22"/>
  <c r="J729" i="22"/>
  <c r="J731" i="22"/>
  <c r="I736" i="22"/>
  <c r="H741" i="22"/>
  <c r="N741" i="22"/>
  <c r="I65" i="23" s="1"/>
  <c r="I733" i="22"/>
  <c r="D63" i="23" s="1"/>
  <c r="H738" i="22"/>
  <c r="G743" i="22"/>
  <c r="G732" i="22"/>
  <c r="F737" i="22"/>
  <c r="R741" i="22"/>
  <c r="O729" i="22"/>
  <c r="N734" i="22"/>
  <c r="I63" i="23" s="1"/>
  <c r="M739" i="22"/>
  <c r="F763" i="22"/>
  <c r="K762" i="22"/>
  <c r="F759" i="22"/>
  <c r="R766" i="22"/>
  <c r="I761" i="22"/>
  <c r="P761" i="22"/>
  <c r="K763" i="22"/>
  <c r="F63" i="23" s="1"/>
  <c r="G762" i="22"/>
  <c r="B68" i="23" s="1"/>
  <c r="P760" i="22"/>
  <c r="M765" i="22"/>
  <c r="L770" i="22"/>
  <c r="I766" i="22"/>
  <c r="H771" i="22"/>
  <c r="K766" i="22"/>
  <c r="J771" i="22"/>
  <c r="E65" i="23" s="1"/>
  <c r="L766" i="22"/>
  <c r="K771" i="22"/>
  <c r="R765" i="22"/>
  <c r="Q770" i="22"/>
  <c r="L760" i="22"/>
  <c r="K765" i="22"/>
  <c r="J770" i="22"/>
  <c r="L765" i="22"/>
  <c r="G64" i="23" s="1"/>
  <c r="K770" i="22"/>
  <c r="Q1351" i="22"/>
  <c r="L1344" i="22"/>
  <c r="M1355" i="22"/>
  <c r="N1348" i="22"/>
  <c r="M1353" i="22"/>
  <c r="L1358" i="22"/>
  <c r="O1348" i="22"/>
  <c r="J63" i="23" s="1"/>
  <c r="N1353" i="22"/>
  <c r="I62" i="23" s="1"/>
  <c r="M1358" i="22"/>
  <c r="Q1348" i="22"/>
  <c r="P1353" i="22"/>
  <c r="O1358" i="22"/>
  <c r="J1348" i="22"/>
  <c r="I1353" i="22"/>
  <c r="H1358" i="22"/>
  <c r="C65" i="23" s="1"/>
  <c r="P1347" i="22"/>
  <c r="O1352" i="22"/>
  <c r="N1357" i="22"/>
  <c r="I1347" i="22"/>
  <c r="H1352" i="22"/>
  <c r="G1357" i="22"/>
  <c r="O1346" i="22"/>
  <c r="N1351" i="22"/>
  <c r="I61" i="23" s="1"/>
  <c r="M1356" i="22"/>
  <c r="L2" i="20"/>
  <c r="I2" i="5"/>
  <c r="P729" i="22"/>
  <c r="P1449" i="22" s="1"/>
  <c r="O734" i="22"/>
  <c r="N739" i="22"/>
  <c r="I72" i="23" s="1"/>
  <c r="K732" i="22"/>
  <c r="J732" i="22"/>
  <c r="I737" i="22"/>
  <c r="H742" i="22"/>
  <c r="F730" i="22"/>
  <c r="R734" i="22"/>
  <c r="Q739" i="22"/>
  <c r="P731" i="22"/>
  <c r="R731" i="22"/>
  <c r="Q736" i="22"/>
  <c r="L61" i="23" s="1"/>
  <c r="P741" i="22"/>
  <c r="K65" i="23" s="1"/>
  <c r="L743" i="22"/>
  <c r="G65" i="23" s="1"/>
  <c r="Q733" i="22"/>
  <c r="P738" i="22"/>
  <c r="K62" i="23" s="1"/>
  <c r="O743" i="22"/>
  <c r="O732" i="22"/>
  <c r="N737" i="22"/>
  <c r="M742" i="22"/>
  <c r="J730" i="22"/>
  <c r="E60" i="23" s="1"/>
  <c r="I735" i="22"/>
  <c r="O763" i="22"/>
  <c r="G763" i="22"/>
  <c r="O759" i="22"/>
  <c r="Q771" i="22"/>
  <c r="L65" i="23" s="1"/>
  <c r="R761" i="22"/>
  <c r="Q763" i="22"/>
  <c r="J764" i="22"/>
  <c r="P762" i="22"/>
  <c r="L761" i="22"/>
  <c r="H766" i="22"/>
  <c r="G771" i="22"/>
  <c r="Q766" i="22"/>
  <c r="P771" i="22"/>
  <c r="F767" i="22"/>
  <c r="R771" i="22"/>
  <c r="G767" i="22"/>
  <c r="B70" i="23" s="1"/>
  <c r="F772" i="22"/>
  <c r="M766" i="22"/>
  <c r="L771" i="22"/>
  <c r="G761" i="22"/>
  <c r="F766" i="22"/>
  <c r="R770" i="22"/>
  <c r="M73" i="23" s="1"/>
  <c r="G766" i="22"/>
  <c r="B61" i="23" s="1"/>
  <c r="K1357" i="22"/>
  <c r="P1356" i="22"/>
  <c r="K1349" i="22"/>
  <c r="J1344" i="22"/>
  <c r="E67" i="23" s="1"/>
  <c r="I1349" i="22"/>
  <c r="H1354" i="22"/>
  <c r="K1344" i="22"/>
  <c r="F67" i="23" s="1"/>
  <c r="J1349" i="22"/>
  <c r="I1354" i="22"/>
  <c r="D72" i="23" s="1"/>
  <c r="M1344" i="22"/>
  <c r="L1349" i="22"/>
  <c r="K1354" i="22"/>
  <c r="F1344" i="22"/>
  <c r="R1348" i="22"/>
  <c r="Q1353" i="22"/>
  <c r="L62" i="23" s="1"/>
  <c r="P1358" i="22"/>
  <c r="K1348" i="22"/>
  <c r="J1353" i="22"/>
  <c r="I1358" i="22"/>
  <c r="Q1347" i="22"/>
  <c r="P1352" i="22"/>
  <c r="K70" i="23" s="1"/>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7" i="23"/>
  <c r="H72" i="23"/>
  <c r="F68" i="23"/>
  <c r="L72" i="23"/>
  <c r="K66" i="23"/>
  <c r="L63" i="23"/>
  <c r="I70" i="23"/>
  <c r="C73" i="23"/>
  <c r="E64" i="23"/>
  <c r="D73" i="23"/>
  <c r="M68" i="23"/>
  <c r="L70" i="23"/>
  <c r="G73" i="23"/>
  <c r="G70" i="23"/>
  <c r="H67" i="23"/>
  <c r="E70" i="23"/>
  <c r="D62" i="23"/>
  <c r="H63" i="23"/>
  <c r="D66" i="23"/>
  <c r="C61" i="23"/>
  <c r="B65" i="23"/>
  <c r="M63" i="23"/>
  <c r="G61" i="23"/>
  <c r="I66" i="23"/>
  <c r="K61" i="23"/>
  <c r="J62" i="23"/>
  <c r="J64" i="23"/>
  <c r="I73" i="23"/>
  <c r="H60" i="23"/>
  <c r="L67" i="23"/>
  <c r="J72" i="23"/>
  <c r="G67" i="23"/>
  <c r="E72" i="23"/>
  <c r="C66" i="23"/>
  <c r="F66" i="23"/>
  <c r="C64" i="23"/>
  <c r="B73" i="23"/>
  <c r="G60" i="23"/>
  <c r="F64" i="23"/>
  <c r="B63" i="23"/>
  <c r="M72" i="23"/>
  <c r="L60" i="23"/>
  <c r="K64" i="23"/>
  <c r="E62" i="23"/>
  <c r="H62" i="23"/>
  <c r="F62" i="23"/>
  <c r="M70" i="23"/>
  <c r="H70" i="23"/>
  <c r="G66" i="23"/>
  <c r="F61" i="23"/>
  <c r="AM10" i="26"/>
  <c r="AL14" i="26"/>
  <c r="AL15" i="26"/>
  <c r="AM11" i="26"/>
  <c r="AF93" i="23"/>
  <c r="AG87" i="23"/>
  <c r="AG93" i="23" s="1"/>
  <c r="AF101" i="23"/>
  <c r="AG88" i="23"/>
  <c r="AG101" i="23" s="1"/>
  <c r="AF96" i="23"/>
  <c r="AG82" i="23"/>
  <c r="AG96" i="23" s="1"/>
  <c r="AF100" i="23"/>
  <c r="AF99" i="23"/>
  <c r="AG83" i="23"/>
  <c r="AF92" i="23"/>
  <c r="AG86" i="23"/>
  <c r="AG92" i="23" s="1"/>
  <c r="D70" i="23" l="1"/>
  <c r="R1449" i="22"/>
  <c r="G1449" i="22"/>
  <c r="H65" i="23"/>
  <c r="K68" i="23"/>
  <c r="D64" i="23"/>
  <c r="F65" i="23"/>
  <c r="K60" i="23"/>
  <c r="C62" i="23"/>
  <c r="E63" i="23"/>
  <c r="H1449" i="22"/>
  <c r="M66" i="23"/>
  <c r="K73" i="23"/>
  <c r="B60" i="23"/>
  <c r="D68" i="23"/>
  <c r="G63" i="23"/>
  <c r="F72" i="23"/>
  <c r="M60" i="23"/>
  <c r="M65" i="23"/>
  <c r="Q1449" i="22"/>
  <c r="J1449" i="22"/>
  <c r="O1449" i="22"/>
  <c r="H66" i="23"/>
  <c r="D60"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<sst xmlns="http://schemas.openxmlformats.org/spreadsheetml/2006/main" count="14980" uniqueCount="1049">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</sst>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517</v>
      </c>
      <c r="C1" s="86">
        <v>45272</v>
      </c>
      <c r="D1" s="87"/>
      <c r="E1" s="87"/>
      <c r="F1" s="87"/>
      <c r="G1" s="87"/>
      <c r="H1" s="87"/>
      <c r="I1" s="87"/>
      <c r="J1" s="87"/>
      <c r="K1" s="85" t="s">
        <v>534</v>
      </c>
      <c r="L1" s="85" t="s">
        <v>536</v>
      </c>
    </row>
    <row r="2" spans="1:12">
      <c r="A2" s="1" t="s">
        <v>1</v>
      </c>
      <c r="B2" s="87" t="str">
        <f>LOOKUP(B1,K1:L50,L1:L50)</f>
        <v>LA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c r="A7" s="91" t="s">
        <v>849</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539</v>
      </c>
      <c r="C752" s="107" t="s">
        <v>449</v>
      </c>
      <c r="D752" s="107" t="s">
        <v>646</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539</v>
      </c>
      <c r="C753" s="107" t="s">
        <v>449</v>
      </c>
      <c r="D753" s="107" t="s">
        <v>647</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539</v>
      </c>
      <c r="C756" s="107" t="s">
        <v>449</v>
      </c>
      <c r="D756" s="107" t="s">
        <v>650</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559</v>
      </c>
      <c r="C1067" s="107" t="s">
        <v>449</v>
      </c>
      <c r="D1067" s="107" t="s">
        <v>646</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559</v>
      </c>
      <c r="C1068" s="107" t="s">
        <v>449</v>
      </c>
      <c r="D1068" s="107" t="s">
        <v>647</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559</v>
      </c>
      <c r="C1071" s="107" t="s">
        <v>449</v>
      </c>
      <c r="D1071" s="107" t="s">
        <v>650</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LA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4099.9341999999997</v>
      </c>
      <c r="R7" s="91">
        <f t="shared" si="2"/>
        <v>0.27665192485097712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5296.5879999999997</v>
      </c>
      <c r="R27" s="91">
        <f t="shared" si="2"/>
        <v>0.3573987273606945</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5423.3067319999991</v>
      </c>
      <c r="R46" s="91">
        <f t="shared" si="2"/>
        <v>0.36594934778832844</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14819.828931999999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TX</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TX</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AR</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MS</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TX</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AR</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MS</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634</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29459098</v>
      </c>
      <c r="C5" s="174">
        <f>SUMIFS(Cambium!C:C,Cambium!B:B,About!B2)</f>
        <v>29459098</v>
      </c>
      <c r="D5">
        <f>C5</f>
        <v>29459098</v>
      </c>
      <c r="E5">
        <f t="shared" ref="E5:AF5" si="0">D5</f>
        <v>29459098</v>
      </c>
      <c r="F5">
        <f t="shared" si="0"/>
        <v>29459098</v>
      </c>
      <c r="G5">
        <f t="shared" si="0"/>
        <v>29459098</v>
      </c>
      <c r="H5">
        <f t="shared" si="0"/>
        <v>29459098</v>
      </c>
      <c r="I5">
        <f t="shared" si="0"/>
        <v>29459098</v>
      </c>
      <c r="J5">
        <f t="shared" si="0"/>
        <v>29459098</v>
      </c>
      <c r="K5">
        <f t="shared" si="0"/>
        <v>29459098</v>
      </c>
      <c r="L5">
        <f t="shared" si="0"/>
        <v>29459098</v>
      </c>
      <c r="M5">
        <f t="shared" si="0"/>
        <v>29459098</v>
      </c>
      <c r="N5">
        <f t="shared" si="0"/>
        <v>29459098</v>
      </c>
      <c r="O5">
        <f t="shared" si="0"/>
        <v>29459098</v>
      </c>
      <c r="P5">
        <f t="shared" si="0"/>
        <v>29459098</v>
      </c>
      <c r="Q5">
        <f t="shared" si="0"/>
        <v>29459098</v>
      </c>
      <c r="R5">
        <f t="shared" si="0"/>
        <v>29459098</v>
      </c>
      <c r="S5">
        <f t="shared" si="0"/>
        <v>29459098</v>
      </c>
      <c r="T5">
        <f t="shared" si="0"/>
        <v>29459098</v>
      </c>
      <c r="U5">
        <f t="shared" si="0"/>
        <v>29459098</v>
      </c>
      <c r="V5">
        <f t="shared" si="0"/>
        <v>29459098</v>
      </c>
      <c r="W5">
        <f t="shared" si="0"/>
        <v>29459098</v>
      </c>
      <c r="X5">
        <f t="shared" si="0"/>
        <v>29459098</v>
      </c>
      <c r="Y5">
        <f t="shared" si="0"/>
        <v>29459098</v>
      </c>
      <c r="Z5">
        <f t="shared" si="0"/>
        <v>29459098</v>
      </c>
      <c r="AA5">
        <f t="shared" si="0"/>
        <v>29459098</v>
      </c>
      <c r="AB5">
        <f t="shared" si="0"/>
        <v>29459098</v>
      </c>
      <c r="AC5">
        <f t="shared" si="0"/>
        <v>29459098</v>
      </c>
      <c r="AD5">
        <f t="shared" si="0"/>
        <v>29459098</v>
      </c>
      <c r="AE5">
        <f t="shared" si="0"/>
        <v>29459098</v>
      </c>
      <c r="AF5">
        <f t="shared" si="0"/>
        <v>29459098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8494548.2542727087</v>
      </c>
      <c r="C10">
        <f>D10</f>
        <v>8494548.2542727087</v>
      </c>
      <c r="D10" s="170">
        <f>SUM(D$5*SUMIFS(C$39:C$48,$B$39:$B$48,$A10),D$6*IF($B$2=TRUE,SUMIFS($B$147:$B$162,$A$147:$A$162,$A10),SUMIFS(E$125:E$140,$A$125:$A$140,$A10)))</f>
        <v>8494548.2542727087</v>
      </c>
      <c r="E10">
        <f t="shared" ref="E10:N10" si="2">SUM(E$5*SUMIFS(D$39:D$48,$B$39:$B$48,$A10),E$6*IF($B$2=TRUE,SUMIFS($B$147:$B$162,$A$147:$A$162,$A10),SUMIFS(F$125:F$140,$A$125:$A$140,$A10)))</f>
        <v>6424161.556355508</v>
      </c>
      <c r="F10">
        <f t="shared" si="2"/>
        <v>5329020.410729019</v>
      </c>
      <c r="G10">
        <f t="shared" si="2"/>
        <v>4849822.6238904186</v>
      </c>
      <c r="H10">
        <f t="shared" si="2"/>
        <v>3699052.1064024922</v>
      </c>
      <c r="I10">
        <f t="shared" si="2"/>
        <v>2900549.4254836044</v>
      </c>
      <c r="J10">
        <f t="shared" si="2"/>
        <v>3663055.453932717</v>
      </c>
      <c r="K10">
        <f t="shared" si="2"/>
        <v>3362678.1393514746</v>
      </c>
      <c r="L10">
        <f t="shared" si="2"/>
        <v>3039495.2463522465</v>
      </c>
      <c r="M10">
        <f t="shared" si="2"/>
        <v>3039495.2463522465</v>
      </c>
      <c r="N10">
        <f t="shared" si="2"/>
        <v>3039495.2463522465</v>
      </c>
      <c r="O10">
        <f t="shared" ref="O10:AE10" si="3">SUM(O$5*SUMIFS(N$39:N$48,$B$39:$B$48,$A10),O$6*IF($B$2=TRUE,SUMIFS($B$147:$B$162,$A$147:$A$162,$A10),SUMIFS(P$125:P$140,$A$125:$A$140,$A10)))</f>
        <v>3039495.2463522465</v>
      </c>
      <c r="P10">
        <f t="shared" si="3"/>
        <v>3039495.2463522465</v>
      </c>
      <c r="Q10">
        <f t="shared" si="3"/>
        <v>3039495.2463522465</v>
      </c>
      <c r="R10">
        <f t="shared" si="3"/>
        <v>3039495.2463522465</v>
      </c>
      <c r="S10">
        <f t="shared" si="3"/>
        <v>3039495.2463522465</v>
      </c>
      <c r="T10">
        <f t="shared" si="3"/>
        <v>3039495.2463522465</v>
      </c>
      <c r="U10">
        <f t="shared" si="3"/>
        <v>3039495.2463522465</v>
      </c>
      <c r="V10">
        <f t="shared" si="3"/>
        <v>3039495.2463522465</v>
      </c>
      <c r="W10">
        <f t="shared" si="3"/>
        <v>3039495.2463522465</v>
      </c>
      <c r="X10">
        <f t="shared" si="3"/>
        <v>3039495.2463522465</v>
      </c>
      <c r="Y10">
        <f t="shared" si="3"/>
        <v>3039495.2463522465</v>
      </c>
      <c r="Z10">
        <f t="shared" si="3"/>
        <v>3039495.2463522465</v>
      </c>
      <c r="AA10">
        <f t="shared" si="3"/>
        <v>3039495.2463522465</v>
      </c>
      <c r="AB10">
        <f t="shared" si="3"/>
        <v>3039495.2463522465</v>
      </c>
      <c r="AC10">
        <f t="shared" si="3"/>
        <v>3039495.2463522465</v>
      </c>
      <c r="AD10">
        <f t="shared" si="3"/>
        <v>3039495.2463522465</v>
      </c>
      <c r="AE10">
        <f t="shared" si="3"/>
        <v>3039495.2463522465</v>
      </c>
      <c r="AF10">
        <f>SUM(AF$5*SUMIFS(AE$39:AE$48,$B$39:$B$48,$A10),AF$6*IF($B$2=TRUE,SUMIFS($B$147:$B$162,$A$147:$A$162,$A10),SUMIFS(AG$125:AG$140,$A$125:$A$140,$A10)))</f>
        <v>3039495.2463522465</v>
      </c>
    </row>
    <row r="11" spans="1:32">
      <c r="A11" s="100" t="s">
        <v>347</v>
      </c>
      <c r="B11">
        <f t="shared" ref="B11:B33" si="4">D11</f>
        <v>9966854.8888052106</v>
      </c>
      <c r="C11">
        <f t="shared" ref="C11:C33" si="5">D11</f>
        <v>9966854.8888052106</v>
      </c>
      <c r="D11" s="170">
        <f t="shared" ref="D11:D33" si="6">SUM(D$5*SUMIFS(C$39:C$48,$B$39:$B$48,$A11),D$6*IF($B$2=TRUE,SUMIFS($B$147:$B$162,$A$147:$A$162,$A11),SUMIFS(E$125:E$140,$A$125:$A$140,$A11)))</f>
        <v>9966854.8888052106</v>
      </c>
      <c r="E11">
        <f t="shared" ref="E11:N11" si="7">SUM(E$5*SUMIFS(D$39:D$48,$B$39:$B$48,$A11),E$6*IF($B$2=TRUE,SUMIFS($B$147:$B$162,$A$147:$A$162,$A11),SUMIFS(F$125:F$140,$A$125:$A$140,$A11)))</f>
        <v>10999812.216593323</v>
      </c>
      <c r="F11">
        <f t="shared" si="7"/>
        <v>11511654.289568324</v>
      </c>
      <c r="G11">
        <f t="shared" si="7"/>
        <v>10544603.111002196</v>
      </c>
      <c r="H11">
        <f t="shared" si="7"/>
        <v>9518099.1807129029</v>
      </c>
      <c r="I11">
        <f t="shared" si="7"/>
        <v>7711836.1209233478</v>
      </c>
      <c r="J11">
        <f t="shared" si="7"/>
        <v>4976249.9267750261</v>
      </c>
      <c r="K11">
        <f t="shared" si="7"/>
        <v>3903167.5606918558</v>
      </c>
      <c r="L11">
        <f t="shared" si="7"/>
        <v>2995024.5430435995</v>
      </c>
      <c r="M11">
        <f t="shared" si="7"/>
        <v>2995024.5430435995</v>
      </c>
      <c r="N11">
        <f t="shared" si="7"/>
        <v>2995024.5430435995</v>
      </c>
      <c r="O11">
        <f t="shared" ref="O11:AF11" si="8">SUM(O$5*SUMIFS(N$39:N$48,$B$39:$B$48,$A11),O$6*IF($B$2=TRUE,SUMIFS($B$147:$B$162,$A$147:$A$162,$A11),SUMIFS(P$125:P$140,$A$125:$A$140,$A11)))</f>
        <v>2995024.5430435995</v>
      </c>
      <c r="P11">
        <f t="shared" si="8"/>
        <v>2995024.5430435995</v>
      </c>
      <c r="Q11">
        <f t="shared" si="8"/>
        <v>2995024.5430435995</v>
      </c>
      <c r="R11">
        <f t="shared" si="8"/>
        <v>2995024.5430435995</v>
      </c>
      <c r="S11">
        <f t="shared" si="8"/>
        <v>2995024.5430435995</v>
      </c>
      <c r="T11">
        <f t="shared" si="8"/>
        <v>2995024.5430435995</v>
      </c>
      <c r="U11">
        <f t="shared" si="8"/>
        <v>2995024.5430435995</v>
      </c>
      <c r="V11">
        <f t="shared" si="8"/>
        <v>2995024.5430435995</v>
      </c>
      <c r="W11">
        <f t="shared" si="8"/>
        <v>2995024.5430435995</v>
      </c>
      <c r="X11">
        <f t="shared" si="8"/>
        <v>2995024.5430435995</v>
      </c>
      <c r="Y11">
        <f t="shared" si="8"/>
        <v>2995024.5430435995</v>
      </c>
      <c r="Z11">
        <f t="shared" si="8"/>
        <v>2995024.5430435995</v>
      </c>
      <c r="AA11">
        <f t="shared" si="8"/>
        <v>2995024.5430435995</v>
      </c>
      <c r="AB11">
        <f t="shared" si="8"/>
        <v>2995024.5430435995</v>
      </c>
      <c r="AC11">
        <f t="shared" si="8"/>
        <v>2995024.5430435995</v>
      </c>
      <c r="AD11">
        <f t="shared" si="8"/>
        <v>2995024.5430435995</v>
      </c>
      <c r="AE11">
        <f t="shared" si="8"/>
        <v>2995024.5430435995</v>
      </c>
      <c r="AF11">
        <f t="shared" si="8"/>
        <v>2995024.5430435995</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5961463.8577647181</v>
      </c>
      <c r="C13">
        <f t="shared" si="5"/>
        <v>5961463.8577647181</v>
      </c>
      <c r="D13" s="170">
        <f t="shared" si="6"/>
        <v>5961463.8577647181</v>
      </c>
      <c r="E13">
        <f t="shared" ref="E13:N13" si="11">SUM(E$5*SUMIFS(D$39:D$48,$B$39:$B$48,$A13),E$6*IF($B$2=TRUE,SUMIFS($B$147:$B$162,$A$147:$A$162,$A13),SUMIFS(F$125:F$140,$A$125:$A$140,$A13)))</f>
        <v>6441434.9188427869</v>
      </c>
      <c r="F13">
        <f t="shared" si="11"/>
        <v>6540712.4130542986</v>
      </c>
      <c r="G13">
        <f t="shared" si="11"/>
        <v>6765275.167520741</v>
      </c>
      <c r="H13">
        <f t="shared" si="11"/>
        <v>6880346.1814375427</v>
      </c>
      <c r="I13">
        <f t="shared" si="11"/>
        <v>6997116.6045120452</v>
      </c>
      <c r="J13">
        <f t="shared" si="11"/>
        <v>7416119.9815000026</v>
      </c>
      <c r="K13">
        <f t="shared" si="11"/>
        <v>7093742.0360452998</v>
      </c>
      <c r="L13">
        <f t="shared" si="11"/>
        <v>6728783.2241328023</v>
      </c>
      <c r="M13">
        <f t="shared" si="11"/>
        <v>6728783.2241328023</v>
      </c>
      <c r="N13">
        <f t="shared" si="11"/>
        <v>6728783.2241328023</v>
      </c>
      <c r="O13">
        <f t="shared" ref="O13:AF13" si="12">SUM(O$5*SUMIFS(N$39:N$48,$B$39:$B$48,$A13),O$6*IF($B$2=TRUE,SUMIFS($B$147:$B$162,$A$147:$A$162,$A13),SUMIFS(P$125:P$140,$A$125:$A$140,$A13)))</f>
        <v>6728783.2241328023</v>
      </c>
      <c r="P13">
        <f t="shared" si="12"/>
        <v>6728783.2241328023</v>
      </c>
      <c r="Q13">
        <f t="shared" si="12"/>
        <v>6728783.2241328023</v>
      </c>
      <c r="R13">
        <f t="shared" si="12"/>
        <v>6728783.2241328023</v>
      </c>
      <c r="S13">
        <f t="shared" si="12"/>
        <v>6728783.2241328023</v>
      </c>
      <c r="T13">
        <f t="shared" si="12"/>
        <v>6728783.2241328023</v>
      </c>
      <c r="U13">
        <f t="shared" si="12"/>
        <v>6728783.2241328023</v>
      </c>
      <c r="V13">
        <f t="shared" si="12"/>
        <v>6728783.2241328023</v>
      </c>
      <c r="W13">
        <f t="shared" si="12"/>
        <v>6728783.2241328023</v>
      </c>
      <c r="X13">
        <f t="shared" si="12"/>
        <v>6728783.2241328023</v>
      </c>
      <c r="Y13">
        <f t="shared" si="12"/>
        <v>6728783.2241328023</v>
      </c>
      <c r="Z13">
        <f t="shared" si="12"/>
        <v>6728783.2241328023</v>
      </c>
      <c r="AA13">
        <f t="shared" si="12"/>
        <v>6728783.2241328023</v>
      </c>
      <c r="AB13">
        <f t="shared" si="12"/>
        <v>6728783.2241328023</v>
      </c>
      <c r="AC13">
        <f t="shared" si="12"/>
        <v>6728783.2241328023</v>
      </c>
      <c r="AD13">
        <f t="shared" si="12"/>
        <v>6728783.2241328023</v>
      </c>
      <c r="AE13">
        <f t="shared" si="12"/>
        <v>6728783.2241328023</v>
      </c>
      <c r="AF13">
        <f t="shared" si="12"/>
        <v>6728783.2241328023</v>
      </c>
    </row>
    <row r="14" spans="1:32">
      <c r="A14" s="100" t="s">
        <v>101</v>
      </c>
      <c r="B14">
        <f t="shared" si="4"/>
        <v>414689.32680355216</v>
      </c>
      <c r="C14">
        <f t="shared" si="5"/>
        <v>414689.32680355216</v>
      </c>
      <c r="D14" s="170">
        <f t="shared" si="6"/>
        <v>414689.32680355216</v>
      </c>
      <c r="E14">
        <f t="shared" ref="E14:N14" si="13">SUM(E$5*SUMIFS(D$39:D$48,$B$39:$B$48,$A14),E$6*IF($B$2=TRUE,SUMIFS($B$147:$B$162,$A$147:$A$162,$A14),SUMIFS(F$125:F$140,$A$125:$A$140,$A14)))</f>
        <v>532796.33140760427</v>
      </c>
      <c r="F14">
        <f t="shared" si="13"/>
        <v>544696.79629845114</v>
      </c>
      <c r="G14">
        <f t="shared" si="13"/>
        <v>545207.98962878773</v>
      </c>
      <c r="H14">
        <f t="shared" si="13"/>
        <v>576833.54457211413</v>
      </c>
      <c r="I14">
        <f t="shared" si="13"/>
        <v>566147.32039161865</v>
      </c>
      <c r="J14">
        <f t="shared" si="13"/>
        <v>649868.99743172235</v>
      </c>
      <c r="K14">
        <f t="shared" si="13"/>
        <v>646136.53600930527</v>
      </c>
      <c r="L14">
        <f t="shared" si="13"/>
        <v>647244.08700672456</v>
      </c>
      <c r="M14">
        <f t="shared" si="13"/>
        <v>647244.08700672456</v>
      </c>
      <c r="N14">
        <f t="shared" si="13"/>
        <v>647244.08700672456</v>
      </c>
      <c r="O14">
        <f t="shared" ref="O14:AF14" si="14">SUM(O$5*SUMIFS(N$39:N$48,$B$39:$B$48,$A14),O$6*IF($B$2=TRUE,SUMIFS($B$147:$B$162,$A$147:$A$162,$A14),SUMIFS(P$125:P$140,$A$125:$A$140,$A14)))</f>
        <v>647244.08700672456</v>
      </c>
      <c r="P14">
        <f t="shared" si="14"/>
        <v>647244.08700672456</v>
      </c>
      <c r="Q14">
        <f t="shared" si="14"/>
        <v>647244.08700672456</v>
      </c>
      <c r="R14">
        <f t="shared" si="14"/>
        <v>647244.08700672456</v>
      </c>
      <c r="S14">
        <f t="shared" si="14"/>
        <v>647244.08700672456</v>
      </c>
      <c r="T14">
        <f t="shared" si="14"/>
        <v>647244.08700672456</v>
      </c>
      <c r="U14">
        <f t="shared" si="14"/>
        <v>647244.08700672456</v>
      </c>
      <c r="V14">
        <f t="shared" si="14"/>
        <v>647244.08700672456</v>
      </c>
      <c r="W14">
        <f t="shared" si="14"/>
        <v>647244.08700672456</v>
      </c>
      <c r="X14">
        <f t="shared" si="14"/>
        <v>647244.08700672456</v>
      </c>
      <c r="Y14">
        <f t="shared" si="14"/>
        <v>647244.08700672456</v>
      </c>
      <c r="Z14">
        <f t="shared" si="14"/>
        <v>647244.08700672456</v>
      </c>
      <c r="AA14">
        <f t="shared" si="14"/>
        <v>647244.08700672456</v>
      </c>
      <c r="AB14">
        <f t="shared" si="14"/>
        <v>647244.08700672456</v>
      </c>
      <c r="AC14">
        <f t="shared" si="14"/>
        <v>647244.08700672456</v>
      </c>
      <c r="AD14">
        <f t="shared" si="14"/>
        <v>647244.08700672456</v>
      </c>
      <c r="AE14">
        <f t="shared" si="14"/>
        <v>647244.08700672456</v>
      </c>
      <c r="AF14">
        <f t="shared" si="14"/>
        <v>647244.08700672456</v>
      </c>
    </row>
    <row r="15" spans="1:32">
      <c r="A15" s="100" t="s">
        <v>100</v>
      </c>
      <c r="B15">
        <f t="shared" si="4"/>
        <v>3285353.9771283926</v>
      </c>
      <c r="C15">
        <f t="shared" si="5"/>
        <v>3285353.9771283926</v>
      </c>
      <c r="D15" s="170">
        <f t="shared" si="6"/>
        <v>3285353.9771283926</v>
      </c>
      <c r="E15">
        <f t="shared" ref="E15:N15" si="15">SUM(E$5*SUMIFS(D$39:D$48,$B$39:$B$48,$A15),E$6*IF($B$2=TRUE,SUMIFS($B$147:$B$162,$A$147:$A$162,$A15),SUMIFS(F$125:F$140,$A$125:$A$140,$A15)))</f>
        <v>3484708.7268870515</v>
      </c>
      <c r="F15">
        <f t="shared" si="15"/>
        <v>3483275.9893977544</v>
      </c>
      <c r="G15">
        <f t="shared" si="15"/>
        <v>3799666.6690627956</v>
      </c>
      <c r="H15">
        <f t="shared" si="15"/>
        <v>4493440.5630185436</v>
      </c>
      <c r="I15">
        <f t="shared" si="15"/>
        <v>5374106.394201952</v>
      </c>
      <c r="J15">
        <f t="shared" si="15"/>
        <v>5490828.6137918578</v>
      </c>
      <c r="K15">
        <f t="shared" si="15"/>
        <v>5685286.6021999419</v>
      </c>
      <c r="L15">
        <f t="shared" si="15"/>
        <v>5815009.6209321367</v>
      </c>
      <c r="M15">
        <f t="shared" si="15"/>
        <v>5815009.6209321367</v>
      </c>
      <c r="N15">
        <f t="shared" si="15"/>
        <v>5815009.6209321367</v>
      </c>
      <c r="O15">
        <f t="shared" ref="O15:AF15" si="16">SUM(O$5*SUMIFS(N$39:N$48,$B$39:$B$48,$A15),O$6*IF($B$2=TRUE,SUMIFS($B$147:$B$162,$A$147:$A$162,$A15),SUMIFS(P$125:P$140,$A$125:$A$140,$A15)))</f>
        <v>5815009.6209321367</v>
      </c>
      <c r="P15">
        <f t="shared" si="16"/>
        <v>5815009.6209321367</v>
      </c>
      <c r="Q15">
        <f t="shared" si="16"/>
        <v>5815009.6209321367</v>
      </c>
      <c r="R15">
        <f t="shared" si="16"/>
        <v>5815009.6209321367</v>
      </c>
      <c r="S15">
        <f t="shared" si="16"/>
        <v>5815009.6209321367</v>
      </c>
      <c r="T15">
        <f t="shared" si="16"/>
        <v>5815009.6209321367</v>
      </c>
      <c r="U15">
        <f t="shared" si="16"/>
        <v>5815009.6209321367</v>
      </c>
      <c r="V15">
        <f t="shared" si="16"/>
        <v>5815009.6209321367</v>
      </c>
      <c r="W15">
        <f t="shared" si="16"/>
        <v>5815009.6209321367</v>
      </c>
      <c r="X15">
        <f t="shared" si="16"/>
        <v>5815009.6209321367</v>
      </c>
      <c r="Y15">
        <f t="shared" si="16"/>
        <v>5815009.6209321367</v>
      </c>
      <c r="Z15">
        <f t="shared" si="16"/>
        <v>5815009.6209321367</v>
      </c>
      <c r="AA15">
        <f t="shared" si="16"/>
        <v>5815009.6209321367</v>
      </c>
      <c r="AB15">
        <f t="shared" si="16"/>
        <v>5815009.6209321367</v>
      </c>
      <c r="AC15">
        <f t="shared" si="16"/>
        <v>5815009.6209321367</v>
      </c>
      <c r="AD15">
        <f t="shared" si="16"/>
        <v>5815009.6209321367</v>
      </c>
      <c r="AE15">
        <f t="shared" si="16"/>
        <v>5815009.6209321367</v>
      </c>
      <c r="AF15">
        <f t="shared" si="16"/>
        <v>5815009.6209321367</v>
      </c>
    </row>
    <row r="16" spans="1:32">
      <c r="A16" s="100" t="s">
        <v>102</v>
      </c>
      <c r="B16">
        <f t="shared" si="4"/>
        <v>987901.69776032213</v>
      </c>
      <c r="C16">
        <f t="shared" si="5"/>
        <v>987901.69776032213</v>
      </c>
      <c r="D16" s="170">
        <f t="shared" si="6"/>
        <v>987901.69776032213</v>
      </c>
      <c r="E16">
        <f t="shared" ref="E16:N16" si="17">SUM(E$5*SUMIFS(D$39:D$48,$B$39:$B$48,$A16),E$6*IF($B$2=TRUE,SUMIFS($B$147:$B$162,$A$147:$A$162,$A16),SUMIFS(F$125:F$140,$A$125:$A$140,$A16)))</f>
        <v>1300061.4550976595</v>
      </c>
      <c r="F16">
        <f t="shared" si="17"/>
        <v>1845675.0392939288</v>
      </c>
      <c r="G16">
        <f t="shared" si="17"/>
        <v>2800849.4178362759</v>
      </c>
      <c r="H16">
        <f t="shared" si="17"/>
        <v>4150544.5966162002</v>
      </c>
      <c r="I16">
        <f t="shared" si="17"/>
        <v>5777645.8031052807</v>
      </c>
      <c r="J16">
        <f t="shared" si="17"/>
        <v>7150775.1331887068</v>
      </c>
      <c r="K16">
        <f t="shared" si="17"/>
        <v>8652367.2318347711</v>
      </c>
      <c r="L16">
        <f t="shared" si="17"/>
        <v>10121300.854154248</v>
      </c>
      <c r="M16">
        <f t="shared" si="17"/>
        <v>10121300.854154248</v>
      </c>
      <c r="N16">
        <f t="shared" si="17"/>
        <v>10121300.854154248</v>
      </c>
      <c r="O16">
        <f t="shared" ref="O16:AF16" si="18">SUM(O$5*SUMIFS(N$39:N$48,$B$39:$B$48,$A16),O$6*IF($B$2=TRUE,SUMIFS($B$147:$B$162,$A$147:$A$162,$A16),SUMIFS(P$125:P$140,$A$125:$A$140,$A16)))</f>
        <v>10121300.854154248</v>
      </c>
      <c r="P16">
        <f t="shared" si="18"/>
        <v>10121300.854154248</v>
      </c>
      <c r="Q16">
        <f t="shared" si="18"/>
        <v>10121300.854154248</v>
      </c>
      <c r="R16">
        <f t="shared" si="18"/>
        <v>10121300.854154248</v>
      </c>
      <c r="S16">
        <f t="shared" si="18"/>
        <v>10121300.854154248</v>
      </c>
      <c r="T16">
        <f t="shared" si="18"/>
        <v>10121300.854154248</v>
      </c>
      <c r="U16">
        <f t="shared" si="18"/>
        <v>10121300.854154248</v>
      </c>
      <c r="V16">
        <f t="shared" si="18"/>
        <v>10121300.854154248</v>
      </c>
      <c r="W16">
        <f t="shared" si="18"/>
        <v>10121300.854154248</v>
      </c>
      <c r="X16">
        <f t="shared" si="18"/>
        <v>10121300.854154248</v>
      </c>
      <c r="Y16">
        <f t="shared" si="18"/>
        <v>10121300.854154248</v>
      </c>
      <c r="Z16">
        <f t="shared" si="18"/>
        <v>10121300.854154248</v>
      </c>
      <c r="AA16">
        <f t="shared" si="18"/>
        <v>10121300.854154248</v>
      </c>
      <c r="AB16">
        <f t="shared" si="18"/>
        <v>10121300.854154248</v>
      </c>
      <c r="AC16">
        <f t="shared" si="18"/>
        <v>10121300.854154248</v>
      </c>
      <c r="AD16">
        <f t="shared" si="18"/>
        <v>10121300.854154248</v>
      </c>
      <c r="AE16">
        <f t="shared" si="18"/>
        <v>10121300.854154248</v>
      </c>
      <c r="AF16">
        <f t="shared" si="18"/>
        <v>10121300.854154248</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25637.280768764991</v>
      </c>
      <c r="C18">
        <f t="shared" si="5"/>
        <v>25637.280768764991</v>
      </c>
      <c r="D18" s="170">
        <f t="shared" si="6"/>
        <v>25637.280768764991</v>
      </c>
      <c r="E18">
        <f t="shared" ref="E18:N18" si="21">SUM(E$5*SUMIFS(D$39:D$48,$B$39:$B$48,$A18),E$6*IF($B$2=TRUE,SUMIFS($B$147:$B$162,$A$147:$A$162,$A18),SUMIFS(F$125:F$140,$A$125:$A$140,$A18)))</f>
        <v>25064.79728475921</v>
      </c>
      <c r="F18">
        <f t="shared" si="21"/>
        <v>23401.96803185331</v>
      </c>
      <c r="G18">
        <f t="shared" si="21"/>
        <v>20983.456502266999</v>
      </c>
      <c r="H18">
        <f t="shared" si="21"/>
        <v>21174.892037733422</v>
      </c>
      <c r="I18">
        <f t="shared" si="21"/>
        <v>21301.146117366152</v>
      </c>
      <c r="J18">
        <f t="shared" si="21"/>
        <v>16487.25276563755</v>
      </c>
      <c r="K18">
        <f t="shared" si="21"/>
        <v>15370.499133178091</v>
      </c>
      <c r="L18">
        <f t="shared" si="21"/>
        <v>14469.933885554507</v>
      </c>
      <c r="M18">
        <f t="shared" si="21"/>
        <v>14469.933885554507</v>
      </c>
      <c r="N18">
        <f t="shared" si="21"/>
        <v>14469.933885554507</v>
      </c>
      <c r="O18">
        <f t="shared" ref="O18:AF18" si="22">SUM(O$5*SUMIFS(N$39:N$48,$B$39:$B$48,$A18),O$6*IF($B$2=TRUE,SUMIFS($B$147:$B$162,$A$147:$A$162,$A18),SUMIFS(P$125:P$140,$A$125:$A$140,$A18)))</f>
        <v>14469.933885554507</v>
      </c>
      <c r="P18">
        <f t="shared" si="22"/>
        <v>14469.933885554507</v>
      </c>
      <c r="Q18">
        <f t="shared" si="22"/>
        <v>14469.933885554507</v>
      </c>
      <c r="R18">
        <f t="shared" si="22"/>
        <v>14469.933885554507</v>
      </c>
      <c r="S18">
        <f t="shared" si="22"/>
        <v>14469.933885554507</v>
      </c>
      <c r="T18">
        <f t="shared" si="22"/>
        <v>14469.933885554507</v>
      </c>
      <c r="U18">
        <f t="shared" si="22"/>
        <v>14469.933885554507</v>
      </c>
      <c r="V18">
        <f t="shared" si="22"/>
        <v>14469.933885554507</v>
      </c>
      <c r="W18">
        <f t="shared" si="22"/>
        <v>14469.933885554507</v>
      </c>
      <c r="X18">
        <f t="shared" si="22"/>
        <v>14469.933885554507</v>
      </c>
      <c r="Y18">
        <f t="shared" si="22"/>
        <v>14469.933885554507</v>
      </c>
      <c r="Z18">
        <f t="shared" si="22"/>
        <v>14469.933885554507</v>
      </c>
      <c r="AA18">
        <f t="shared" si="22"/>
        <v>14469.933885554507</v>
      </c>
      <c r="AB18">
        <f t="shared" si="22"/>
        <v>14469.933885554507</v>
      </c>
      <c r="AC18">
        <f t="shared" si="22"/>
        <v>14469.933885554507</v>
      </c>
      <c r="AD18">
        <f t="shared" si="22"/>
        <v>14469.933885554507</v>
      </c>
      <c r="AE18">
        <f t="shared" si="22"/>
        <v>14469.933885554507</v>
      </c>
      <c r="AF18">
        <f t="shared" si="22"/>
        <v>14469.933885554507</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322648.71669633</v>
      </c>
      <c r="C20">
        <f t="shared" si="5"/>
        <v>322648.71669633</v>
      </c>
      <c r="D20" s="170">
        <f t="shared" si="6"/>
        <v>322648.71669633</v>
      </c>
      <c r="E20">
        <f t="shared" ref="E20:N20" si="25">SUM(E$5*SUMIFS(D$39:D$48,$B$39:$B$48,$A20),E$6*IF($B$2=TRUE,SUMIFS($B$147:$B$162,$A$147:$A$162,$A20),SUMIFS(F$125:F$140,$A$125:$A$140,$A20)))</f>
        <v>251057.99753131042</v>
      </c>
      <c r="F20">
        <f t="shared" si="25"/>
        <v>180661.09362637164</v>
      </c>
      <c r="G20">
        <f t="shared" si="25"/>
        <v>132689.56455652049</v>
      </c>
      <c r="H20">
        <f t="shared" si="25"/>
        <v>119606.93520247287</v>
      </c>
      <c r="I20">
        <f t="shared" si="25"/>
        <v>110395.18526478628</v>
      </c>
      <c r="J20">
        <f t="shared" si="25"/>
        <v>95712.640614331613</v>
      </c>
      <c r="K20">
        <f t="shared" si="25"/>
        <v>100349.39473417333</v>
      </c>
      <c r="L20">
        <f t="shared" si="25"/>
        <v>97770.490492689496</v>
      </c>
      <c r="M20">
        <f t="shared" si="25"/>
        <v>97770.490492689496</v>
      </c>
      <c r="N20">
        <f t="shared" si="25"/>
        <v>97770.490492689496</v>
      </c>
      <c r="O20">
        <f t="shared" ref="O20:AF20" si="26">SUM(O$5*SUMIFS(N$39:N$48,$B$39:$B$48,$A20),O$6*IF($B$2=TRUE,SUMIFS($B$147:$B$162,$A$147:$A$162,$A20),SUMIFS(P$125:P$140,$A$125:$A$140,$A20)))</f>
        <v>97770.490492689496</v>
      </c>
      <c r="P20">
        <f t="shared" si="26"/>
        <v>97770.490492689496</v>
      </c>
      <c r="Q20">
        <f t="shared" si="26"/>
        <v>97770.490492689496</v>
      </c>
      <c r="R20">
        <f t="shared" si="26"/>
        <v>97770.490492689496</v>
      </c>
      <c r="S20">
        <f t="shared" si="26"/>
        <v>97770.490492689496</v>
      </c>
      <c r="T20">
        <f t="shared" si="26"/>
        <v>97770.490492689496</v>
      </c>
      <c r="U20">
        <f t="shared" si="26"/>
        <v>97770.490492689496</v>
      </c>
      <c r="V20">
        <f t="shared" si="26"/>
        <v>97770.490492689496</v>
      </c>
      <c r="W20">
        <f t="shared" si="26"/>
        <v>97770.490492689496</v>
      </c>
      <c r="X20">
        <f t="shared" si="26"/>
        <v>97770.490492689496</v>
      </c>
      <c r="Y20">
        <f t="shared" si="26"/>
        <v>97770.490492689496</v>
      </c>
      <c r="Z20">
        <f t="shared" si="26"/>
        <v>97770.490492689496</v>
      </c>
      <c r="AA20">
        <f t="shared" si="26"/>
        <v>97770.490492689496</v>
      </c>
      <c r="AB20">
        <f t="shared" si="26"/>
        <v>97770.490492689496</v>
      </c>
      <c r="AC20">
        <f t="shared" si="26"/>
        <v>97770.490492689496</v>
      </c>
      <c r="AD20">
        <f t="shared" si="26"/>
        <v>97770.490492689496</v>
      </c>
      <c r="AE20">
        <f t="shared" si="26"/>
        <v>97770.490492689496</v>
      </c>
      <c r="AF20">
        <f t="shared" si="26"/>
        <v>97770.490492689496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4">L39</f>
        <v>4.9118726871931061E-4</v>
      </c>
      <c r="N39" s="156">
        <f t="shared" si="54"/>
        <v>4.9118726871931061E-4</v>
      </c>
      <c r="O39" s="156">
        <f t="shared" si="54"/>
        <v>4.9118726871931061E-4</v>
      </c>
      <c r="P39" s="156">
        <f t="shared" si="54"/>
        <v>4.9118726871931061E-4</v>
      </c>
      <c r="Q39" s="156">
        <f t="shared" si="54"/>
        <v>4.9118726871931061E-4</v>
      </c>
      <c r="R39" s="156">
        <f t="shared" si="54"/>
        <v>4.9118726871931061E-4</v>
      </c>
      <c r="S39" s="156">
        <f t="shared" si="54"/>
        <v>4.9118726871931061E-4</v>
      </c>
      <c r="T39" s="156">
        <f t="shared" si="54"/>
        <v>4.9118726871931061E-4</v>
      </c>
      <c r="U39" s="156">
        <f t="shared" si="54"/>
        <v>4.9118726871931061E-4</v>
      </c>
      <c r="V39" s="156">
        <f t="shared" si="54"/>
        <v>4.9118726871931061E-4</v>
      </c>
      <c r="W39" s="156">
        <f t="shared" si="54"/>
        <v>4.9118726871931061E-4</v>
      </c>
      <c r="X39" s="156">
        <f t="shared" si="54"/>
        <v>4.9118726871931061E-4</v>
      </c>
      <c r="Y39" s="156">
        <f t="shared" si="54"/>
        <v>4.9118726871931061E-4</v>
      </c>
      <c r="Z39" s="156">
        <f t="shared" si="54"/>
        <v>4.9118726871931061E-4</v>
      </c>
      <c r="AA39" s="156">
        <f t="shared" si="54"/>
        <v>4.9118726871931061E-4</v>
      </c>
      <c r="AB39" s="156">
        <f t="shared" si="54"/>
        <v>4.9118726871931061E-4</v>
      </c>
      <c r="AC39" s="156">
        <f t="shared" si="54"/>
        <v>4.9118726871931061E-4</v>
      </c>
      <c r="AD39" s="156">
        <f t="shared" si="54"/>
        <v>4.9118726871931061E-4</v>
      </c>
      <c r="AE39" s="156">
        <f t="shared" si="54"/>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5">K40</f>
        <v>0.10317679266188824</v>
      </c>
      <c r="M40" s="156">
        <f t="shared" si="55"/>
        <v>0.10317679266188824</v>
      </c>
      <c r="N40" s="156">
        <f t="shared" si="55"/>
        <v>0.10317679266188824</v>
      </c>
      <c r="O40" s="156">
        <f t="shared" si="55"/>
        <v>0.10317679266188824</v>
      </c>
      <c r="P40" s="156">
        <f t="shared" si="55"/>
        <v>0.10317679266188824</v>
      </c>
      <c r="Q40" s="156">
        <f t="shared" si="55"/>
        <v>0.10317679266188824</v>
      </c>
      <c r="R40" s="156">
        <f t="shared" si="55"/>
        <v>0.10317679266188824</v>
      </c>
      <c r="S40" s="156">
        <f t="shared" si="55"/>
        <v>0.10317679266188824</v>
      </c>
      <c r="T40" s="156">
        <f t="shared" si="55"/>
        <v>0.10317679266188824</v>
      </c>
      <c r="U40" s="156">
        <f t="shared" si="55"/>
        <v>0.10317679266188824</v>
      </c>
      <c r="V40" s="156">
        <f t="shared" si="55"/>
        <v>0.10317679266188824</v>
      </c>
      <c r="W40" s="156">
        <f t="shared" si="55"/>
        <v>0.10317679266188824</v>
      </c>
      <c r="X40" s="156">
        <f t="shared" si="55"/>
        <v>0.10317679266188824</v>
      </c>
      <c r="Y40" s="156">
        <f t="shared" si="55"/>
        <v>0.10317679266188824</v>
      </c>
      <c r="Z40" s="156">
        <f t="shared" si="55"/>
        <v>0.10317679266188824</v>
      </c>
      <c r="AA40" s="156">
        <f t="shared" si="55"/>
        <v>0.10317679266188824</v>
      </c>
      <c r="AB40" s="156">
        <f t="shared" si="54"/>
        <v>0.10317679266188824</v>
      </c>
      <c r="AC40" s="156">
        <f t="shared" si="54"/>
        <v>0.10317679266188824</v>
      </c>
      <c r="AD40" s="156">
        <f t="shared" si="54"/>
        <v>0.10317679266188824</v>
      </c>
      <c r="AE40" s="156">
        <f t="shared" si="54"/>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5"/>
        <v>2.1970940420739445E-2</v>
      </c>
      <c r="M42" s="156">
        <f t="shared" si="54"/>
        <v>2.1970940420739445E-2</v>
      </c>
      <c r="N42" s="156">
        <f t="shared" si="54"/>
        <v>2.1970940420739445E-2</v>
      </c>
      <c r="O42" s="156">
        <f t="shared" si="54"/>
        <v>2.1970940420739445E-2</v>
      </c>
      <c r="P42" s="156">
        <f t="shared" si="54"/>
        <v>2.1970940420739445E-2</v>
      </c>
      <c r="Q42" s="156">
        <f t="shared" si="54"/>
        <v>2.1970940420739445E-2</v>
      </c>
      <c r="R42" s="156">
        <f t="shared" si="54"/>
        <v>2.1970940420739445E-2</v>
      </c>
      <c r="S42" s="156">
        <f t="shared" si="54"/>
        <v>2.1970940420739445E-2</v>
      </c>
      <c r="T42" s="156">
        <f t="shared" si="54"/>
        <v>2.1970940420739445E-2</v>
      </c>
      <c r="U42" s="156">
        <f t="shared" si="54"/>
        <v>2.1970940420739445E-2</v>
      </c>
      <c r="V42" s="156">
        <f t="shared" si="54"/>
        <v>2.1970940420739445E-2</v>
      </c>
      <c r="W42" s="156">
        <f t="shared" si="54"/>
        <v>2.1970940420739445E-2</v>
      </c>
      <c r="X42" s="156">
        <f t="shared" si="54"/>
        <v>2.1970940420739445E-2</v>
      </c>
      <c r="Y42" s="156">
        <f t="shared" si="54"/>
        <v>2.1970940420739445E-2</v>
      </c>
      <c r="Z42" s="156">
        <f t="shared" si="54"/>
        <v>2.1970940420739445E-2</v>
      </c>
      <c r="AA42" s="156">
        <f t="shared" si="54"/>
        <v>2.1970940420739445E-2</v>
      </c>
      <c r="AB42" s="156">
        <f t="shared" si="54"/>
        <v>2.1970940420739445E-2</v>
      </c>
      <c r="AC42" s="156">
        <f t="shared" si="54"/>
        <v>2.1970940420739445E-2</v>
      </c>
      <c r="AD42" s="156">
        <f t="shared" si="54"/>
        <v>2.1970940420739445E-2</v>
      </c>
      <c r="AE42" s="156">
        <f t="shared" si="54"/>
        <v>2.1970940420739445E-2</v>
      </c>
    </row>
    <row r="43" spans="1:32">
      <c r="B43" s="2" t="s">
        <v>347</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5"/>
        <v>0.10166721815595302</v>
      </c>
      <c r="M43" s="156">
        <f t="shared" si="54"/>
        <v>0.10166721815595302</v>
      </c>
      <c r="N43" s="156">
        <f t="shared" si="54"/>
        <v>0.10166721815595302</v>
      </c>
      <c r="O43" s="156">
        <f t="shared" si="54"/>
        <v>0.10166721815595302</v>
      </c>
      <c r="P43" s="156">
        <f t="shared" si="54"/>
        <v>0.10166721815595302</v>
      </c>
      <c r="Q43" s="156">
        <f t="shared" si="54"/>
        <v>0.10166721815595302</v>
      </c>
      <c r="R43" s="156">
        <f t="shared" si="54"/>
        <v>0.10166721815595302</v>
      </c>
      <c r="S43" s="156">
        <f t="shared" si="54"/>
        <v>0.10166721815595302</v>
      </c>
      <c r="T43" s="156">
        <f t="shared" si="54"/>
        <v>0.10166721815595302</v>
      </c>
      <c r="U43" s="156">
        <f t="shared" si="54"/>
        <v>0.10166721815595302</v>
      </c>
      <c r="V43" s="156">
        <f t="shared" si="54"/>
        <v>0.10166721815595302</v>
      </c>
      <c r="W43" s="156">
        <f t="shared" si="54"/>
        <v>0.10166721815595302</v>
      </c>
      <c r="X43" s="156">
        <f t="shared" si="54"/>
        <v>0.10166721815595302</v>
      </c>
      <c r="Y43" s="156">
        <f t="shared" si="54"/>
        <v>0.10166721815595302</v>
      </c>
      <c r="Z43" s="156">
        <f t="shared" si="54"/>
        <v>0.10166721815595302</v>
      </c>
      <c r="AA43" s="156">
        <f t="shared" si="54"/>
        <v>0.10166721815595302</v>
      </c>
      <c r="AB43" s="156">
        <f t="shared" si="54"/>
        <v>0.10166721815595302</v>
      </c>
      <c r="AC43" s="156">
        <f t="shared" si="54"/>
        <v>0.10166721815595302</v>
      </c>
      <c r="AD43" s="156">
        <f t="shared" si="54"/>
        <v>0.10166721815595302</v>
      </c>
      <c r="AE43" s="156">
        <f t="shared" si="54"/>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5"/>
        <v>0.22841104042400764</v>
      </c>
      <c r="M44" s="156">
        <f t="shared" si="54"/>
        <v>0.22841104042400764</v>
      </c>
      <c r="N44" s="156">
        <f t="shared" si="54"/>
        <v>0.22841104042400764</v>
      </c>
      <c r="O44" s="156">
        <f t="shared" si="54"/>
        <v>0.22841104042400764</v>
      </c>
      <c r="P44" s="156">
        <f t="shared" si="54"/>
        <v>0.22841104042400764</v>
      </c>
      <c r="Q44" s="156">
        <f t="shared" si="54"/>
        <v>0.22841104042400764</v>
      </c>
      <c r="R44" s="156">
        <f t="shared" si="54"/>
        <v>0.22841104042400764</v>
      </c>
      <c r="S44" s="156">
        <f t="shared" si="54"/>
        <v>0.22841104042400764</v>
      </c>
      <c r="T44" s="156">
        <f t="shared" si="54"/>
        <v>0.22841104042400764</v>
      </c>
      <c r="U44" s="156">
        <f t="shared" si="54"/>
        <v>0.22841104042400764</v>
      </c>
      <c r="V44" s="156">
        <f t="shared" si="54"/>
        <v>0.22841104042400764</v>
      </c>
      <c r="W44" s="156">
        <f t="shared" si="54"/>
        <v>0.22841104042400764</v>
      </c>
      <c r="X44" s="156">
        <f t="shared" si="54"/>
        <v>0.22841104042400764</v>
      </c>
      <c r="Y44" s="156">
        <f t="shared" si="54"/>
        <v>0.22841104042400764</v>
      </c>
      <c r="Z44" s="156">
        <f t="shared" si="54"/>
        <v>0.22841104042400764</v>
      </c>
      <c r="AA44" s="156">
        <f t="shared" si="54"/>
        <v>0.22841104042400764</v>
      </c>
      <c r="AB44" s="156">
        <f t="shared" si="54"/>
        <v>0.22841104042400764</v>
      </c>
      <c r="AC44" s="156">
        <f t="shared" si="54"/>
        <v>0.22841104042400764</v>
      </c>
      <c r="AD44" s="156">
        <f t="shared" si="54"/>
        <v>0.22841104042400764</v>
      </c>
      <c r="AE44" s="156">
        <f t="shared" si="54"/>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5"/>
        <v>3.3188555363334441E-3</v>
      </c>
      <c r="M46" s="156">
        <f t="shared" si="54"/>
        <v>3.3188555363334441E-3</v>
      </c>
      <c r="N46" s="156">
        <f t="shared" si="54"/>
        <v>3.3188555363334441E-3</v>
      </c>
      <c r="O46" s="156">
        <f t="shared" si="54"/>
        <v>3.3188555363334441E-3</v>
      </c>
      <c r="P46" s="156">
        <f t="shared" si="54"/>
        <v>3.3188555363334441E-3</v>
      </c>
      <c r="Q46" s="156">
        <f t="shared" si="54"/>
        <v>3.3188555363334441E-3</v>
      </c>
      <c r="R46" s="156">
        <f t="shared" si="54"/>
        <v>3.3188555363334441E-3</v>
      </c>
      <c r="S46" s="156">
        <f t="shared" si="54"/>
        <v>3.3188555363334441E-3</v>
      </c>
      <c r="T46" s="156">
        <f t="shared" si="54"/>
        <v>3.3188555363334441E-3</v>
      </c>
      <c r="U46" s="156">
        <f t="shared" si="54"/>
        <v>3.3188555363334441E-3</v>
      </c>
      <c r="V46" s="156">
        <f t="shared" si="54"/>
        <v>3.3188555363334441E-3</v>
      </c>
      <c r="W46" s="156">
        <f t="shared" si="54"/>
        <v>3.3188555363334441E-3</v>
      </c>
      <c r="X46" s="156">
        <f t="shared" si="54"/>
        <v>3.3188555363334441E-3</v>
      </c>
      <c r="Y46" s="156">
        <f t="shared" si="54"/>
        <v>3.3188555363334441E-3</v>
      </c>
      <c r="Z46" s="156">
        <f t="shared" si="54"/>
        <v>3.3188555363334441E-3</v>
      </c>
      <c r="AA46" s="156">
        <f t="shared" si="54"/>
        <v>3.3188555363334441E-3</v>
      </c>
      <c r="AB46" s="156">
        <f t="shared" si="54"/>
        <v>3.3188555363334441E-3</v>
      </c>
      <c r="AC46" s="156">
        <f t="shared" si="54"/>
        <v>3.3188555363334441E-3</v>
      </c>
      <c r="AD46" s="156">
        <f t="shared" si="54"/>
        <v>3.3188555363334441E-3</v>
      </c>
      <c r="AE46" s="156">
        <f t="shared" si="54"/>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5"/>
        <v>0.19739265679255139</v>
      </c>
      <c r="M47" s="156">
        <f t="shared" si="54"/>
        <v>0.19739265679255139</v>
      </c>
      <c r="N47" s="156">
        <f t="shared" si="54"/>
        <v>0.19739265679255139</v>
      </c>
      <c r="O47" s="156">
        <f t="shared" si="54"/>
        <v>0.19739265679255139</v>
      </c>
      <c r="P47" s="156">
        <f t="shared" si="54"/>
        <v>0.19739265679255139</v>
      </c>
      <c r="Q47" s="156">
        <f t="shared" si="54"/>
        <v>0.19739265679255139</v>
      </c>
      <c r="R47" s="156">
        <f t="shared" si="54"/>
        <v>0.19739265679255139</v>
      </c>
      <c r="S47" s="156">
        <f t="shared" si="54"/>
        <v>0.19739265679255139</v>
      </c>
      <c r="T47" s="156">
        <f t="shared" si="54"/>
        <v>0.19739265679255139</v>
      </c>
      <c r="U47" s="156">
        <f t="shared" si="54"/>
        <v>0.19739265679255139</v>
      </c>
      <c r="V47" s="156">
        <f t="shared" si="54"/>
        <v>0.19739265679255139</v>
      </c>
      <c r="W47" s="156">
        <f t="shared" si="54"/>
        <v>0.19739265679255139</v>
      </c>
      <c r="X47" s="156">
        <f t="shared" si="54"/>
        <v>0.19739265679255139</v>
      </c>
      <c r="Y47" s="156">
        <f t="shared" si="54"/>
        <v>0.19739265679255139</v>
      </c>
      <c r="Z47" s="156">
        <f t="shared" si="54"/>
        <v>0.19739265679255139</v>
      </c>
      <c r="AA47" s="156">
        <f t="shared" si="54"/>
        <v>0.19739265679255139</v>
      </c>
      <c r="AB47" s="156">
        <f t="shared" si="54"/>
        <v>0.19739265679255139</v>
      </c>
      <c r="AC47" s="156">
        <f t="shared" si="54"/>
        <v>0.19739265679255139</v>
      </c>
      <c r="AD47" s="156">
        <f t="shared" si="54"/>
        <v>0.19739265679255139</v>
      </c>
      <c r="AE47" s="156">
        <f t="shared" si="54"/>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5"/>
        <v>0.34357130873980757</v>
      </c>
      <c r="M48" s="156">
        <f t="shared" si="54"/>
        <v>0.34357130873980757</v>
      </c>
      <c r="N48" s="156">
        <f t="shared" si="54"/>
        <v>0.34357130873980757</v>
      </c>
      <c r="O48" s="156">
        <f t="shared" si="54"/>
        <v>0.34357130873980757</v>
      </c>
      <c r="P48" s="156">
        <f t="shared" si="54"/>
        <v>0.34357130873980757</v>
      </c>
      <c r="Q48" s="156">
        <f t="shared" si="54"/>
        <v>0.34357130873980757</v>
      </c>
      <c r="R48" s="156">
        <f t="shared" si="54"/>
        <v>0.34357130873980757</v>
      </c>
      <c r="S48" s="156">
        <f t="shared" si="54"/>
        <v>0.34357130873980757</v>
      </c>
      <c r="T48" s="156">
        <f t="shared" si="54"/>
        <v>0.34357130873980757</v>
      </c>
      <c r="U48" s="156">
        <f t="shared" si="54"/>
        <v>0.34357130873980757</v>
      </c>
      <c r="V48" s="156">
        <f t="shared" si="54"/>
        <v>0.34357130873980757</v>
      </c>
      <c r="W48" s="156">
        <f t="shared" si="54"/>
        <v>0.34357130873980757</v>
      </c>
      <c r="X48" s="156">
        <f t="shared" si="54"/>
        <v>0.34357130873980757</v>
      </c>
      <c r="Y48" s="156">
        <f t="shared" si="54"/>
        <v>0.34357130873980757</v>
      </c>
      <c r="Z48" s="156">
        <f t="shared" si="54"/>
        <v>0.34357130873980757</v>
      </c>
      <c r="AA48" s="156">
        <f t="shared" si="54"/>
        <v>0.34357130873980757</v>
      </c>
      <c r="AB48" s="156">
        <f t="shared" si="54"/>
        <v>0.34357130873980757</v>
      </c>
      <c r="AC48" s="156">
        <f t="shared" si="54"/>
        <v>0.34357130873980757</v>
      </c>
      <c r="AD48" s="156">
        <f t="shared" si="54"/>
        <v>0.34357130873980757</v>
      </c>
      <c r="AE48" s="156">
        <f t="shared" si="54"/>
        <v>0.34357130873980757</v>
      </c>
    </row>
    <row r="49" spans="1:110">
      <c r="B49" s="1"/>
    </row>
    <row r="50" spans="1:110">
      <c r="B50" s="1"/>
      <c r="C50" s="160">
        <f>SUM(C39:C48)</f>
        <v>1</v>
      </c>
      <c r="D50" s="160">
        <f>SUM(D39:D48)</f>
        <v>1.0000000000000002</v>
      </c>
      <c r="E50" s="160">
        <f>SUM(E39:E48)</f>
        <v>0.99999999999999989</v>
      </c>
      <c r="F50" s="160">
        <f>SUM(F39:F48)</f>
        <v>1</v>
      </c>
      <c r="G50" s="160">
        <f t="shared" ref="G50:K50" si="56">SUM(G39:G48)</f>
        <v>1</v>
      </c>
      <c r="H50" s="160">
        <f t="shared" si="56"/>
        <v>0.99999999999999989</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16557002</v>
      </c>
      <c r="D2" s="91">
        <f>C2</f>
        <v>16557002</v>
      </c>
      <c r="E2" s="91">
        <f t="shared" ref="E2:AH2" si="0">D2</f>
        <v>16557002</v>
      </c>
      <c r="F2" s="91">
        <f t="shared" si="0"/>
        <v>16557002</v>
      </c>
      <c r="G2" s="91">
        <f t="shared" si="0"/>
        <v>16557002</v>
      </c>
      <c r="H2" s="91">
        <f t="shared" si="0"/>
        <v>16557002</v>
      </c>
      <c r="I2" s="91">
        <f t="shared" si="0"/>
        <v>16557002</v>
      </c>
      <c r="J2" s="91">
        <f t="shared" si="0"/>
        <v>16557002</v>
      </c>
      <c r="K2" s="91">
        <f t="shared" si="0"/>
        <v>16557002</v>
      </c>
      <c r="L2" s="91">
        <f t="shared" si="0"/>
        <v>16557002</v>
      </c>
      <c r="M2" s="91">
        <f t="shared" si="0"/>
        <v>16557002</v>
      </c>
      <c r="N2" s="91">
        <f t="shared" si="0"/>
        <v>16557002</v>
      </c>
      <c r="O2" s="91">
        <f t="shared" si="0"/>
        <v>16557002</v>
      </c>
      <c r="P2" s="91">
        <f t="shared" si="0"/>
        <v>16557002</v>
      </c>
      <c r="Q2" s="91">
        <f t="shared" si="0"/>
        <v>16557002</v>
      </c>
      <c r="R2" s="91">
        <f t="shared" si="0"/>
        <v>16557002</v>
      </c>
      <c r="S2" s="91">
        <f t="shared" si="0"/>
        <v>16557002</v>
      </c>
      <c r="T2" s="91">
        <f t="shared" si="0"/>
        <v>16557002</v>
      </c>
      <c r="U2" s="91">
        <f t="shared" si="0"/>
        <v>16557002</v>
      </c>
      <c r="V2" s="91">
        <f t="shared" si="0"/>
        <v>16557002</v>
      </c>
      <c r="W2" s="91">
        <f t="shared" si="0"/>
        <v>16557002</v>
      </c>
      <c r="X2" s="91">
        <f t="shared" si="0"/>
        <v>16557002</v>
      </c>
      <c r="Y2" s="91">
        <f t="shared" si="0"/>
        <v>16557002</v>
      </c>
      <c r="Z2" s="91">
        <f t="shared" si="0"/>
        <v>16557002</v>
      </c>
      <c r="AA2" s="91">
        <f t="shared" si="0"/>
        <v>16557002</v>
      </c>
      <c r="AB2" s="91">
        <f t="shared" si="0"/>
        <v>16557002</v>
      </c>
      <c r="AC2" s="91">
        <f t="shared" si="0"/>
        <v>16557002</v>
      </c>
      <c r="AD2" s="91">
        <f t="shared" si="0"/>
        <v>16557002</v>
      </c>
      <c r="AE2" s="91">
        <f t="shared" si="0"/>
        <v>16557002</v>
      </c>
      <c r="AF2" s="91">
        <f t="shared" si="0"/>
        <v>16557002</v>
      </c>
      <c r="AG2" s="91">
        <f t="shared" si="0"/>
        <v>16557002</v>
      </c>
      <c r="AH2" s="91">
        <f t="shared" si="0"/>
        <v>16557002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8494548.2542727087</v>
      </c>
      <c r="C2" s="5">
        <f>SUMIFS(Imports_new!C$10:C$33,Imports_new!$A$10:$A$33,$A2)</f>
        <v>8494548.2542727087</v>
      </c>
      <c r="D2" s="5">
        <f>SUMIFS(Imports_new!D$10:D$33,Imports_new!$A$10:$A$33,$A2)</f>
        <v>8494548.2542727087</v>
      </c>
      <c r="E2" s="5">
        <f>SUMIFS(Imports_new!E$10:E$33,Imports_new!$A$10:$A$33,$A2)</f>
        <v>6424161.556355508</v>
      </c>
      <c r="F2" s="5">
        <f>SUMIFS(Imports_new!F$10:F$33,Imports_new!$A$10:$A$33,$A2)</f>
        <v>5329020.410729019</v>
      </c>
      <c r="G2" s="5">
        <f>SUMIFS(Imports_new!G$10:G$33,Imports_new!$A$10:$A$33,$A2)</f>
        <v>4849822.6238904186</v>
      </c>
      <c r="H2" s="5">
        <f>SUMIFS(Imports_new!H$10:H$33,Imports_new!$A$10:$A$33,$A2)</f>
        <v>3699052.1064024922</v>
      </c>
      <c r="I2" s="5">
        <f>SUMIFS(Imports_new!I$10:I$33,Imports_new!$A$10:$A$33,$A2)</f>
        <v>2900549.4254836044</v>
      </c>
      <c r="J2" s="5">
        <f>SUMIFS(Imports_new!J$10:J$33,Imports_new!$A$10:$A$33,$A2)</f>
        <v>3663055.453932717</v>
      </c>
      <c r="K2" s="5">
        <f>SUMIFS(Imports_new!K$10:K$33,Imports_new!$A$10:$A$33,$A2)</f>
        <v>3362678.1393514746</v>
      </c>
      <c r="L2" s="5">
        <f>SUMIFS(Imports_new!L$10:L$33,Imports_new!$A$10:$A$33,$A2)</f>
        <v>3039495.2463522465</v>
      </c>
      <c r="M2" s="5">
        <f>SUMIFS(Imports_new!M$10:M$33,Imports_new!$A$10:$A$33,$A2)</f>
        <v>3039495.2463522465</v>
      </c>
      <c r="N2" s="5">
        <f>SUMIFS(Imports_new!N$10:N$33,Imports_new!$A$10:$A$33,$A2)</f>
        <v>3039495.2463522465</v>
      </c>
      <c r="O2" s="5">
        <f>SUMIFS(Imports_new!O$10:O$33,Imports_new!$A$10:$A$33,$A2)</f>
        <v>3039495.2463522465</v>
      </c>
      <c r="P2" s="5">
        <f>SUMIFS(Imports_new!P$10:P$33,Imports_new!$A$10:$A$33,$A2)</f>
        <v>3039495.2463522465</v>
      </c>
      <c r="Q2" s="5">
        <f>SUMIFS(Imports_new!Q$10:Q$33,Imports_new!$A$10:$A$33,$A2)</f>
        <v>3039495.2463522465</v>
      </c>
      <c r="R2" s="5">
        <f>SUMIFS(Imports_new!R$10:R$33,Imports_new!$A$10:$A$33,$A2)</f>
        <v>3039495.2463522465</v>
      </c>
      <c r="S2" s="5">
        <f>SUMIFS(Imports_new!S$10:S$33,Imports_new!$A$10:$A$33,$A2)</f>
        <v>3039495.2463522465</v>
      </c>
      <c r="T2" s="5">
        <f>SUMIFS(Imports_new!T$10:T$33,Imports_new!$A$10:$A$33,$A2)</f>
        <v>3039495.2463522465</v>
      </c>
      <c r="U2" s="5">
        <f>SUMIFS(Imports_new!U$10:U$33,Imports_new!$A$10:$A$33,$A2)</f>
        <v>3039495.2463522465</v>
      </c>
      <c r="V2" s="5">
        <f>SUMIFS(Imports_new!V$10:V$33,Imports_new!$A$10:$A$33,$A2)</f>
        <v>3039495.2463522465</v>
      </c>
      <c r="W2" s="5">
        <f>SUMIFS(Imports_new!W$10:W$33,Imports_new!$A$10:$A$33,$A2)</f>
        <v>3039495.2463522465</v>
      </c>
      <c r="X2" s="5">
        <f>SUMIFS(Imports_new!X$10:X$33,Imports_new!$A$10:$A$33,$A2)</f>
        <v>3039495.2463522465</v>
      </c>
      <c r="Y2" s="5">
        <f>SUMIFS(Imports_new!Y$10:Y$33,Imports_new!$A$10:$A$33,$A2)</f>
        <v>3039495.2463522465</v>
      </c>
      <c r="Z2" s="5">
        <f>SUMIFS(Imports_new!Z$10:Z$33,Imports_new!$A$10:$A$33,$A2)</f>
        <v>3039495.2463522465</v>
      </c>
      <c r="AA2" s="5">
        <f>SUMIFS(Imports_new!AA$10:AA$33,Imports_new!$A$10:$A$33,$A2)</f>
        <v>3039495.2463522465</v>
      </c>
      <c r="AB2" s="5">
        <f>SUMIFS(Imports_new!AB$10:AB$33,Imports_new!$A$10:$A$33,$A2)</f>
        <v>3039495.2463522465</v>
      </c>
      <c r="AC2" s="5">
        <f>SUMIFS(Imports_new!AC$10:AC$33,Imports_new!$A$10:$A$33,$A2)</f>
        <v>3039495.2463522465</v>
      </c>
      <c r="AD2" s="5">
        <f>SUMIFS(Imports_new!AD$10:AD$33,Imports_new!$A$10:$A$33,$A2)</f>
        <v>3039495.2463522465</v>
      </c>
      <c r="AE2" s="5">
        <f>SUMIFS(Imports_new!AE$10:AE$33,Imports_new!$A$10:$A$33,$A2)</f>
        <v>3039495.2463522465</v>
      </c>
      <c r="AF2" s="5">
        <f>SUMIFS(Imports_new!AF$10:AF$33,Imports_new!$A$10:$A$33,$A2)</f>
        <v>3039495.2463522465</v>
      </c>
    </row>
    <row r="3" spans="1:32">
      <c r="A3" s="2" t="s">
        <v>347</v>
      </c>
      <c r="B3" s="5">
        <f>SUMIFS(Imports_new!B$10:B$33,Imports_new!$A$10:$A$33,$A3)</f>
        <v>9966854.8888052106</v>
      </c>
      <c r="C3" s="5">
        <f>SUMIFS(Imports_new!C$10:C$33,Imports_new!$A$10:$A$33,$A3)</f>
        <v>9966854.8888052106</v>
      </c>
      <c r="D3" s="5">
        <f>SUMIFS(Imports_new!D$10:D$33,Imports_new!$A$10:$A$33,$A3)</f>
        <v>9966854.8888052106</v>
      </c>
      <c r="E3" s="5">
        <f>SUMIFS(Imports_new!E$10:E$33,Imports_new!$A$10:$A$33,$A3)</f>
        <v>10999812.216593323</v>
      </c>
      <c r="F3" s="5">
        <f>SUMIFS(Imports_new!F$10:F$33,Imports_new!$A$10:$A$33,$A3)</f>
        <v>11511654.289568324</v>
      </c>
      <c r="G3" s="5">
        <f>SUMIFS(Imports_new!G$10:G$33,Imports_new!$A$10:$A$33,$A3)</f>
        <v>10544603.111002196</v>
      </c>
      <c r="H3" s="5">
        <f>SUMIFS(Imports_new!H$10:H$33,Imports_new!$A$10:$A$33,$A3)</f>
        <v>9518099.1807129029</v>
      </c>
      <c r="I3" s="5">
        <f>SUMIFS(Imports_new!I$10:I$33,Imports_new!$A$10:$A$33,$A3)</f>
        <v>7711836.1209233478</v>
      </c>
      <c r="J3" s="5">
        <f>SUMIFS(Imports_new!J$10:J$33,Imports_new!$A$10:$A$33,$A3)</f>
        <v>4976249.9267750261</v>
      </c>
      <c r="K3" s="5">
        <f>SUMIFS(Imports_new!K$10:K$33,Imports_new!$A$10:$A$33,$A3)</f>
        <v>3903167.5606918558</v>
      </c>
      <c r="L3" s="5">
        <f>SUMIFS(Imports_new!L$10:L$33,Imports_new!$A$10:$A$33,$A3)</f>
        <v>2995024.5430435995</v>
      </c>
      <c r="M3" s="5">
        <f>SUMIFS(Imports_new!M$10:M$33,Imports_new!$A$10:$A$33,$A3)</f>
        <v>2995024.5430435995</v>
      </c>
      <c r="N3" s="5">
        <f>SUMIFS(Imports_new!N$10:N$33,Imports_new!$A$10:$A$33,$A3)</f>
        <v>2995024.5430435995</v>
      </c>
      <c r="O3" s="5">
        <f>SUMIFS(Imports_new!O$10:O$33,Imports_new!$A$10:$A$33,$A3)</f>
        <v>2995024.5430435995</v>
      </c>
      <c r="P3" s="5">
        <f>SUMIFS(Imports_new!P$10:P$33,Imports_new!$A$10:$A$33,$A3)</f>
        <v>2995024.5430435995</v>
      </c>
      <c r="Q3" s="5">
        <f>SUMIFS(Imports_new!Q$10:Q$33,Imports_new!$A$10:$A$33,$A3)</f>
        <v>2995024.5430435995</v>
      </c>
      <c r="R3" s="5">
        <f>SUMIFS(Imports_new!R$10:R$33,Imports_new!$A$10:$A$33,$A3)</f>
        <v>2995024.5430435995</v>
      </c>
      <c r="S3" s="5">
        <f>SUMIFS(Imports_new!S$10:S$33,Imports_new!$A$10:$A$33,$A3)</f>
        <v>2995024.5430435995</v>
      </c>
      <c r="T3" s="5">
        <f>SUMIFS(Imports_new!T$10:T$33,Imports_new!$A$10:$A$33,$A3)</f>
        <v>2995024.5430435995</v>
      </c>
      <c r="U3" s="5">
        <f>SUMIFS(Imports_new!U$10:U$33,Imports_new!$A$10:$A$33,$A3)</f>
        <v>2995024.5430435995</v>
      </c>
      <c r="V3" s="5">
        <f>SUMIFS(Imports_new!V$10:V$33,Imports_new!$A$10:$A$33,$A3)</f>
        <v>2995024.5430435995</v>
      </c>
      <c r="W3" s="5">
        <f>SUMIFS(Imports_new!W$10:W$33,Imports_new!$A$10:$A$33,$A3)</f>
        <v>2995024.5430435995</v>
      </c>
      <c r="X3" s="5">
        <f>SUMIFS(Imports_new!X$10:X$33,Imports_new!$A$10:$A$33,$A3)</f>
        <v>2995024.5430435995</v>
      </c>
      <c r="Y3" s="5">
        <f>SUMIFS(Imports_new!Y$10:Y$33,Imports_new!$A$10:$A$33,$A3)</f>
        <v>2995024.5430435995</v>
      </c>
      <c r="Z3" s="5">
        <f>SUMIFS(Imports_new!Z$10:Z$33,Imports_new!$A$10:$A$33,$A3)</f>
        <v>2995024.5430435995</v>
      </c>
      <c r="AA3" s="5">
        <f>SUMIFS(Imports_new!AA$10:AA$33,Imports_new!$A$10:$A$33,$A3)</f>
        <v>2995024.5430435995</v>
      </c>
      <c r="AB3" s="5">
        <f>SUMIFS(Imports_new!AB$10:AB$33,Imports_new!$A$10:$A$33,$A3)</f>
        <v>2995024.5430435995</v>
      </c>
      <c r="AC3" s="5">
        <f>SUMIFS(Imports_new!AC$10:AC$33,Imports_new!$A$10:$A$33,$A3)</f>
        <v>2995024.5430435995</v>
      </c>
      <c r="AD3" s="5">
        <f>SUMIFS(Imports_new!AD$10:AD$33,Imports_new!$A$10:$A$33,$A3)</f>
        <v>2995024.5430435995</v>
      </c>
      <c r="AE3" s="5">
        <f>SUMIFS(Imports_new!AE$10:AE$33,Imports_new!$A$10:$A$33,$A3)</f>
        <v>2995024.5430435995</v>
      </c>
      <c r="AF3" s="5">
        <f>SUMIFS(Imports_new!AF$10:AF$33,Imports_new!$A$10:$A$33,$A3)</f>
        <v>2995024.5430435995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5961463.8577647181</v>
      </c>
      <c r="C5" s="5">
        <f>SUMIFS(Imports_new!C$10:C$33,Imports_new!$A$10:$A$33,$A5)</f>
        <v>5961463.8577647181</v>
      </c>
      <c r="D5" s="5">
        <f>SUMIFS(Imports_new!D$10:D$33,Imports_new!$A$10:$A$33,$A5)</f>
        <v>5961463.8577647181</v>
      </c>
      <c r="E5" s="5">
        <f>SUMIFS(Imports_new!E$10:E$33,Imports_new!$A$10:$A$33,$A5)</f>
        <v>6441434.9188427869</v>
      </c>
      <c r="F5" s="5">
        <f>SUMIFS(Imports_new!F$10:F$33,Imports_new!$A$10:$A$33,$A5)</f>
        <v>6540712.4130542986</v>
      </c>
      <c r="G5" s="5">
        <f>SUMIFS(Imports_new!G$10:G$33,Imports_new!$A$10:$A$33,$A5)</f>
        <v>6765275.167520741</v>
      </c>
      <c r="H5" s="5">
        <f>SUMIFS(Imports_new!H$10:H$33,Imports_new!$A$10:$A$33,$A5)</f>
        <v>6880346.1814375427</v>
      </c>
      <c r="I5" s="5">
        <f>SUMIFS(Imports_new!I$10:I$33,Imports_new!$A$10:$A$33,$A5)</f>
        <v>6997116.6045120452</v>
      </c>
      <c r="J5" s="5">
        <f>SUMIFS(Imports_new!J$10:J$33,Imports_new!$A$10:$A$33,$A5)</f>
        <v>7416119.9815000026</v>
      </c>
      <c r="K5" s="5">
        <f>SUMIFS(Imports_new!K$10:K$33,Imports_new!$A$10:$A$33,$A5)</f>
        <v>7093742.0360452998</v>
      </c>
      <c r="L5" s="5">
        <f>SUMIFS(Imports_new!L$10:L$33,Imports_new!$A$10:$A$33,$A5)</f>
        <v>6728783.2241328023</v>
      </c>
      <c r="M5" s="5">
        <f>SUMIFS(Imports_new!M$10:M$33,Imports_new!$A$10:$A$33,$A5)</f>
        <v>6728783.2241328023</v>
      </c>
      <c r="N5" s="5">
        <f>SUMIFS(Imports_new!N$10:N$33,Imports_new!$A$10:$A$33,$A5)</f>
        <v>6728783.2241328023</v>
      </c>
      <c r="O5" s="5">
        <f>SUMIFS(Imports_new!O$10:O$33,Imports_new!$A$10:$A$33,$A5)</f>
        <v>6728783.2241328023</v>
      </c>
      <c r="P5" s="5">
        <f>SUMIFS(Imports_new!P$10:P$33,Imports_new!$A$10:$A$33,$A5)</f>
        <v>6728783.2241328023</v>
      </c>
      <c r="Q5" s="5">
        <f>SUMIFS(Imports_new!Q$10:Q$33,Imports_new!$A$10:$A$33,$A5)</f>
        <v>6728783.2241328023</v>
      </c>
      <c r="R5" s="5">
        <f>SUMIFS(Imports_new!R$10:R$33,Imports_new!$A$10:$A$33,$A5)</f>
        <v>6728783.2241328023</v>
      </c>
      <c r="S5" s="5">
        <f>SUMIFS(Imports_new!S$10:S$33,Imports_new!$A$10:$A$33,$A5)</f>
        <v>6728783.2241328023</v>
      </c>
      <c r="T5" s="5">
        <f>SUMIFS(Imports_new!T$10:T$33,Imports_new!$A$10:$A$33,$A5)</f>
        <v>6728783.2241328023</v>
      </c>
      <c r="U5" s="5">
        <f>SUMIFS(Imports_new!U$10:U$33,Imports_new!$A$10:$A$33,$A5)</f>
        <v>6728783.2241328023</v>
      </c>
      <c r="V5" s="5">
        <f>SUMIFS(Imports_new!V$10:V$33,Imports_new!$A$10:$A$33,$A5)</f>
        <v>6728783.2241328023</v>
      </c>
      <c r="W5" s="5">
        <f>SUMIFS(Imports_new!W$10:W$33,Imports_new!$A$10:$A$33,$A5)</f>
        <v>6728783.2241328023</v>
      </c>
      <c r="X5" s="5">
        <f>SUMIFS(Imports_new!X$10:X$33,Imports_new!$A$10:$A$33,$A5)</f>
        <v>6728783.2241328023</v>
      </c>
      <c r="Y5" s="5">
        <f>SUMIFS(Imports_new!Y$10:Y$33,Imports_new!$A$10:$A$33,$A5)</f>
        <v>6728783.2241328023</v>
      </c>
      <c r="Z5" s="5">
        <f>SUMIFS(Imports_new!Z$10:Z$33,Imports_new!$A$10:$A$33,$A5)</f>
        <v>6728783.2241328023</v>
      </c>
      <c r="AA5" s="5">
        <f>SUMIFS(Imports_new!AA$10:AA$33,Imports_new!$A$10:$A$33,$A5)</f>
        <v>6728783.2241328023</v>
      </c>
      <c r="AB5" s="5">
        <f>SUMIFS(Imports_new!AB$10:AB$33,Imports_new!$A$10:$A$33,$A5)</f>
        <v>6728783.2241328023</v>
      </c>
      <c r="AC5" s="5">
        <f>SUMIFS(Imports_new!AC$10:AC$33,Imports_new!$A$10:$A$33,$A5)</f>
        <v>6728783.2241328023</v>
      </c>
      <c r="AD5" s="5">
        <f>SUMIFS(Imports_new!AD$10:AD$33,Imports_new!$A$10:$A$33,$A5)</f>
        <v>6728783.2241328023</v>
      </c>
      <c r="AE5" s="5">
        <f>SUMIFS(Imports_new!AE$10:AE$33,Imports_new!$A$10:$A$33,$A5)</f>
        <v>6728783.2241328023</v>
      </c>
      <c r="AF5" s="5">
        <f>SUMIFS(Imports_new!AF$10:AF$33,Imports_new!$A$10:$A$33,$A5)</f>
        <v>6728783.2241328023</v>
      </c>
    </row>
    <row r="6" spans="1:32">
      <c r="A6" s="2" t="s">
        <v>101</v>
      </c>
      <c r="B6" s="5">
        <f>SUMIFS(Imports_new!B$10:B$33,Imports_new!$A$10:$A$33,$A6)</f>
        <v>414689.32680355216</v>
      </c>
      <c r="C6" s="5">
        <f>SUMIFS(Imports_new!C$10:C$33,Imports_new!$A$10:$A$33,$A6)</f>
        <v>414689.32680355216</v>
      </c>
      <c r="D6" s="5">
        <f>SUMIFS(Imports_new!D$10:D$33,Imports_new!$A$10:$A$33,$A6)</f>
        <v>414689.32680355216</v>
      </c>
      <c r="E6" s="5">
        <f>SUMIFS(Imports_new!E$10:E$33,Imports_new!$A$10:$A$33,$A6)</f>
        <v>532796.33140760427</v>
      </c>
      <c r="F6" s="5">
        <f>SUMIFS(Imports_new!F$10:F$33,Imports_new!$A$10:$A$33,$A6)</f>
        <v>544696.79629845114</v>
      </c>
      <c r="G6" s="5">
        <f>SUMIFS(Imports_new!G$10:G$33,Imports_new!$A$10:$A$33,$A6)</f>
        <v>545207.98962878773</v>
      </c>
      <c r="H6" s="5">
        <f>SUMIFS(Imports_new!H$10:H$33,Imports_new!$A$10:$A$33,$A6)</f>
        <v>576833.54457211413</v>
      </c>
      <c r="I6" s="5">
        <f>SUMIFS(Imports_new!I$10:I$33,Imports_new!$A$10:$A$33,$A6)</f>
        <v>566147.32039161865</v>
      </c>
      <c r="J6" s="5">
        <f>SUMIFS(Imports_new!J$10:J$33,Imports_new!$A$10:$A$33,$A6)</f>
        <v>649868.99743172235</v>
      </c>
      <c r="K6" s="5">
        <f>SUMIFS(Imports_new!K$10:K$33,Imports_new!$A$10:$A$33,$A6)</f>
        <v>646136.53600930527</v>
      </c>
      <c r="L6" s="5">
        <f>SUMIFS(Imports_new!L$10:L$33,Imports_new!$A$10:$A$33,$A6)</f>
        <v>647244.08700672456</v>
      </c>
      <c r="M6" s="5">
        <f>SUMIFS(Imports_new!M$10:M$33,Imports_new!$A$10:$A$33,$A6)</f>
        <v>647244.08700672456</v>
      </c>
      <c r="N6" s="5">
        <f>SUMIFS(Imports_new!N$10:N$33,Imports_new!$A$10:$A$33,$A6)</f>
        <v>647244.08700672456</v>
      </c>
      <c r="O6" s="5">
        <f>SUMIFS(Imports_new!O$10:O$33,Imports_new!$A$10:$A$33,$A6)</f>
        <v>647244.08700672456</v>
      </c>
      <c r="P6" s="5">
        <f>SUMIFS(Imports_new!P$10:P$33,Imports_new!$A$10:$A$33,$A6)</f>
        <v>647244.08700672456</v>
      </c>
      <c r="Q6" s="5">
        <f>SUMIFS(Imports_new!Q$10:Q$33,Imports_new!$A$10:$A$33,$A6)</f>
        <v>647244.08700672456</v>
      </c>
      <c r="R6" s="5">
        <f>SUMIFS(Imports_new!R$10:R$33,Imports_new!$A$10:$A$33,$A6)</f>
        <v>647244.08700672456</v>
      </c>
      <c r="S6" s="5">
        <f>SUMIFS(Imports_new!S$10:S$33,Imports_new!$A$10:$A$33,$A6)</f>
        <v>647244.08700672456</v>
      </c>
      <c r="T6" s="5">
        <f>SUMIFS(Imports_new!T$10:T$33,Imports_new!$A$10:$A$33,$A6)</f>
        <v>647244.08700672456</v>
      </c>
      <c r="U6" s="5">
        <f>SUMIFS(Imports_new!U$10:U$33,Imports_new!$A$10:$A$33,$A6)</f>
        <v>647244.08700672456</v>
      </c>
      <c r="V6" s="5">
        <f>SUMIFS(Imports_new!V$10:V$33,Imports_new!$A$10:$A$33,$A6)</f>
        <v>647244.08700672456</v>
      </c>
      <c r="W6" s="5">
        <f>SUMIFS(Imports_new!W$10:W$33,Imports_new!$A$10:$A$33,$A6)</f>
        <v>647244.08700672456</v>
      </c>
      <c r="X6" s="5">
        <f>SUMIFS(Imports_new!X$10:X$33,Imports_new!$A$10:$A$33,$A6)</f>
        <v>647244.08700672456</v>
      </c>
      <c r="Y6" s="5">
        <f>SUMIFS(Imports_new!Y$10:Y$33,Imports_new!$A$10:$A$33,$A6)</f>
        <v>647244.08700672456</v>
      </c>
      <c r="Z6" s="5">
        <f>SUMIFS(Imports_new!Z$10:Z$33,Imports_new!$A$10:$A$33,$A6)</f>
        <v>647244.08700672456</v>
      </c>
      <c r="AA6" s="5">
        <f>SUMIFS(Imports_new!AA$10:AA$33,Imports_new!$A$10:$A$33,$A6)</f>
        <v>647244.08700672456</v>
      </c>
      <c r="AB6" s="5">
        <f>SUMIFS(Imports_new!AB$10:AB$33,Imports_new!$A$10:$A$33,$A6)</f>
        <v>647244.08700672456</v>
      </c>
      <c r="AC6" s="5">
        <f>SUMIFS(Imports_new!AC$10:AC$33,Imports_new!$A$10:$A$33,$A6)</f>
        <v>647244.08700672456</v>
      </c>
      <c r="AD6" s="5">
        <f>SUMIFS(Imports_new!AD$10:AD$33,Imports_new!$A$10:$A$33,$A6)</f>
        <v>647244.08700672456</v>
      </c>
      <c r="AE6" s="5">
        <f>SUMIFS(Imports_new!AE$10:AE$33,Imports_new!$A$10:$A$33,$A6)</f>
        <v>647244.08700672456</v>
      </c>
      <c r="AF6" s="5">
        <f>SUMIFS(Imports_new!AF$10:AF$33,Imports_new!$A$10:$A$33,$A6)</f>
        <v>647244.08700672456</v>
      </c>
    </row>
    <row r="7" spans="1:32">
      <c r="A7" s="2" t="s">
        <v>100</v>
      </c>
      <c r="B7" s="5">
        <f>SUMIFS(Imports_new!B$10:B$33,Imports_new!$A$10:$A$33,$A7)</f>
        <v>3285353.9771283926</v>
      </c>
      <c r="C7" s="5">
        <f>SUMIFS(Imports_new!C$10:C$33,Imports_new!$A$10:$A$33,$A7)</f>
        <v>3285353.9771283926</v>
      </c>
      <c r="D7" s="5">
        <f>SUMIFS(Imports_new!D$10:D$33,Imports_new!$A$10:$A$33,$A7)</f>
        <v>3285353.9771283926</v>
      </c>
      <c r="E7" s="5">
        <f>SUMIFS(Imports_new!E$10:E$33,Imports_new!$A$10:$A$33,$A7)</f>
        <v>3484708.7268870515</v>
      </c>
      <c r="F7" s="5">
        <f>SUMIFS(Imports_new!F$10:F$33,Imports_new!$A$10:$A$33,$A7)</f>
        <v>3483275.9893977544</v>
      </c>
      <c r="G7" s="5">
        <f>SUMIFS(Imports_new!G$10:G$33,Imports_new!$A$10:$A$33,$A7)</f>
        <v>3799666.6690627956</v>
      </c>
      <c r="H7" s="5">
        <f>SUMIFS(Imports_new!H$10:H$33,Imports_new!$A$10:$A$33,$A7)</f>
        <v>4493440.5630185436</v>
      </c>
      <c r="I7" s="5">
        <f>SUMIFS(Imports_new!I$10:I$33,Imports_new!$A$10:$A$33,$A7)</f>
        <v>5374106.394201952</v>
      </c>
      <c r="J7" s="5">
        <f>SUMIFS(Imports_new!J$10:J$33,Imports_new!$A$10:$A$33,$A7)</f>
        <v>5490828.6137918578</v>
      </c>
      <c r="K7" s="5">
        <f>SUMIFS(Imports_new!K$10:K$33,Imports_new!$A$10:$A$33,$A7)</f>
        <v>5685286.6021999419</v>
      </c>
      <c r="L7" s="5">
        <f>SUMIFS(Imports_new!L$10:L$33,Imports_new!$A$10:$A$33,$A7)</f>
        <v>5815009.6209321367</v>
      </c>
      <c r="M7" s="5">
        <f>SUMIFS(Imports_new!M$10:M$33,Imports_new!$A$10:$A$33,$A7)</f>
        <v>5815009.6209321367</v>
      </c>
      <c r="N7" s="5">
        <f>SUMIFS(Imports_new!N$10:N$33,Imports_new!$A$10:$A$33,$A7)</f>
        <v>5815009.6209321367</v>
      </c>
      <c r="O7" s="5">
        <f>SUMIFS(Imports_new!O$10:O$33,Imports_new!$A$10:$A$33,$A7)</f>
        <v>5815009.6209321367</v>
      </c>
      <c r="P7" s="5">
        <f>SUMIFS(Imports_new!P$10:P$33,Imports_new!$A$10:$A$33,$A7)</f>
        <v>5815009.6209321367</v>
      </c>
      <c r="Q7" s="5">
        <f>SUMIFS(Imports_new!Q$10:Q$33,Imports_new!$A$10:$A$33,$A7)</f>
        <v>5815009.6209321367</v>
      </c>
      <c r="R7" s="5">
        <f>SUMIFS(Imports_new!R$10:R$33,Imports_new!$A$10:$A$33,$A7)</f>
        <v>5815009.6209321367</v>
      </c>
      <c r="S7" s="5">
        <f>SUMIFS(Imports_new!S$10:S$33,Imports_new!$A$10:$A$33,$A7)</f>
        <v>5815009.6209321367</v>
      </c>
      <c r="T7" s="5">
        <f>SUMIFS(Imports_new!T$10:T$33,Imports_new!$A$10:$A$33,$A7)</f>
        <v>5815009.6209321367</v>
      </c>
      <c r="U7" s="5">
        <f>SUMIFS(Imports_new!U$10:U$33,Imports_new!$A$10:$A$33,$A7)</f>
        <v>5815009.6209321367</v>
      </c>
      <c r="V7" s="5">
        <f>SUMIFS(Imports_new!V$10:V$33,Imports_new!$A$10:$A$33,$A7)</f>
        <v>5815009.6209321367</v>
      </c>
      <c r="W7" s="5">
        <f>SUMIFS(Imports_new!W$10:W$33,Imports_new!$A$10:$A$33,$A7)</f>
        <v>5815009.6209321367</v>
      </c>
      <c r="X7" s="5">
        <f>SUMIFS(Imports_new!X$10:X$33,Imports_new!$A$10:$A$33,$A7)</f>
        <v>5815009.6209321367</v>
      </c>
      <c r="Y7" s="5">
        <f>SUMIFS(Imports_new!Y$10:Y$33,Imports_new!$A$10:$A$33,$A7)</f>
        <v>5815009.6209321367</v>
      </c>
      <c r="Z7" s="5">
        <f>SUMIFS(Imports_new!Z$10:Z$33,Imports_new!$A$10:$A$33,$A7)</f>
        <v>5815009.6209321367</v>
      </c>
      <c r="AA7" s="5">
        <f>SUMIFS(Imports_new!AA$10:AA$33,Imports_new!$A$10:$A$33,$A7)</f>
        <v>5815009.6209321367</v>
      </c>
      <c r="AB7" s="5">
        <f>SUMIFS(Imports_new!AB$10:AB$33,Imports_new!$A$10:$A$33,$A7)</f>
        <v>5815009.6209321367</v>
      </c>
      <c r="AC7" s="5">
        <f>SUMIFS(Imports_new!AC$10:AC$33,Imports_new!$A$10:$A$33,$A7)</f>
        <v>5815009.6209321367</v>
      </c>
      <c r="AD7" s="5">
        <f>SUMIFS(Imports_new!AD$10:AD$33,Imports_new!$A$10:$A$33,$A7)</f>
        <v>5815009.6209321367</v>
      </c>
      <c r="AE7" s="5">
        <f>SUMIFS(Imports_new!AE$10:AE$33,Imports_new!$A$10:$A$33,$A7)</f>
        <v>5815009.6209321367</v>
      </c>
      <c r="AF7" s="5">
        <f>SUMIFS(Imports_new!AF$10:AF$33,Imports_new!$A$10:$A$33,$A7)</f>
        <v>5815009.6209321367</v>
      </c>
    </row>
    <row r="8" spans="1:32">
      <c r="A8" s="2" t="s">
        <v>102</v>
      </c>
      <c r="B8" s="5">
        <f>SUMIFS(Imports_new!B$10:B$33,Imports_new!$A$10:$A$33,$A8)</f>
        <v>987901.69776032213</v>
      </c>
      <c r="C8" s="5">
        <f>SUMIFS(Imports_new!C$10:C$33,Imports_new!$A$10:$A$33,$A8)</f>
        <v>987901.69776032213</v>
      </c>
      <c r="D8" s="5">
        <f>SUMIFS(Imports_new!D$10:D$33,Imports_new!$A$10:$A$33,$A8)</f>
        <v>987901.69776032213</v>
      </c>
      <c r="E8" s="5">
        <f>SUMIFS(Imports_new!E$10:E$33,Imports_new!$A$10:$A$33,$A8)</f>
        <v>1300061.4550976595</v>
      </c>
      <c r="F8" s="5">
        <f>SUMIFS(Imports_new!F$10:F$33,Imports_new!$A$10:$A$33,$A8)</f>
        <v>1845675.0392939288</v>
      </c>
      <c r="G8" s="5">
        <f>SUMIFS(Imports_new!G$10:G$33,Imports_new!$A$10:$A$33,$A8)</f>
        <v>2800849.4178362759</v>
      </c>
      <c r="H8" s="5">
        <f>SUMIFS(Imports_new!H$10:H$33,Imports_new!$A$10:$A$33,$A8)</f>
        <v>4150544.5966162002</v>
      </c>
      <c r="I8" s="5">
        <f>SUMIFS(Imports_new!I$10:I$33,Imports_new!$A$10:$A$33,$A8)</f>
        <v>5777645.8031052807</v>
      </c>
      <c r="J8" s="5">
        <f>SUMIFS(Imports_new!J$10:J$33,Imports_new!$A$10:$A$33,$A8)</f>
        <v>7150775.1331887068</v>
      </c>
      <c r="K8" s="5">
        <f>SUMIFS(Imports_new!K$10:K$33,Imports_new!$A$10:$A$33,$A8)</f>
        <v>8652367.2318347711</v>
      </c>
      <c r="L8" s="5">
        <f>SUMIFS(Imports_new!L$10:L$33,Imports_new!$A$10:$A$33,$A8)</f>
        <v>10121300.854154248</v>
      </c>
      <c r="M8" s="5">
        <f>SUMIFS(Imports_new!M$10:M$33,Imports_new!$A$10:$A$33,$A8)</f>
        <v>10121300.854154248</v>
      </c>
      <c r="N8" s="5">
        <f>SUMIFS(Imports_new!N$10:N$33,Imports_new!$A$10:$A$33,$A8)</f>
        <v>10121300.854154248</v>
      </c>
      <c r="O8" s="5">
        <f>SUMIFS(Imports_new!O$10:O$33,Imports_new!$A$10:$A$33,$A8)</f>
        <v>10121300.854154248</v>
      </c>
      <c r="P8" s="5">
        <f>SUMIFS(Imports_new!P$10:P$33,Imports_new!$A$10:$A$33,$A8)</f>
        <v>10121300.854154248</v>
      </c>
      <c r="Q8" s="5">
        <f>SUMIFS(Imports_new!Q$10:Q$33,Imports_new!$A$10:$A$33,$A8)</f>
        <v>10121300.854154248</v>
      </c>
      <c r="R8" s="5">
        <f>SUMIFS(Imports_new!R$10:R$33,Imports_new!$A$10:$A$33,$A8)</f>
        <v>10121300.854154248</v>
      </c>
      <c r="S8" s="5">
        <f>SUMIFS(Imports_new!S$10:S$33,Imports_new!$A$10:$A$33,$A8)</f>
        <v>10121300.854154248</v>
      </c>
      <c r="T8" s="5">
        <f>SUMIFS(Imports_new!T$10:T$33,Imports_new!$A$10:$A$33,$A8)</f>
        <v>10121300.854154248</v>
      </c>
      <c r="U8" s="5">
        <f>SUMIFS(Imports_new!U$10:U$33,Imports_new!$A$10:$A$33,$A8)</f>
        <v>10121300.854154248</v>
      </c>
      <c r="V8" s="5">
        <f>SUMIFS(Imports_new!V$10:V$33,Imports_new!$A$10:$A$33,$A8)</f>
        <v>10121300.854154248</v>
      </c>
      <c r="W8" s="5">
        <f>SUMIFS(Imports_new!W$10:W$33,Imports_new!$A$10:$A$33,$A8)</f>
        <v>10121300.854154248</v>
      </c>
      <c r="X8" s="5">
        <f>SUMIFS(Imports_new!X$10:X$33,Imports_new!$A$10:$A$33,$A8)</f>
        <v>10121300.854154248</v>
      </c>
      <c r="Y8" s="5">
        <f>SUMIFS(Imports_new!Y$10:Y$33,Imports_new!$A$10:$A$33,$A8)</f>
        <v>10121300.854154248</v>
      </c>
      <c r="Z8" s="5">
        <f>SUMIFS(Imports_new!Z$10:Z$33,Imports_new!$A$10:$A$33,$A8)</f>
        <v>10121300.854154248</v>
      </c>
      <c r="AA8" s="5">
        <f>SUMIFS(Imports_new!AA$10:AA$33,Imports_new!$A$10:$A$33,$A8)</f>
        <v>10121300.854154248</v>
      </c>
      <c r="AB8" s="5">
        <f>SUMIFS(Imports_new!AB$10:AB$33,Imports_new!$A$10:$A$33,$A8)</f>
        <v>10121300.854154248</v>
      </c>
      <c r="AC8" s="5">
        <f>SUMIFS(Imports_new!AC$10:AC$33,Imports_new!$A$10:$A$33,$A8)</f>
        <v>10121300.854154248</v>
      </c>
      <c r="AD8" s="5">
        <f>SUMIFS(Imports_new!AD$10:AD$33,Imports_new!$A$10:$A$33,$A8)</f>
        <v>10121300.854154248</v>
      </c>
      <c r="AE8" s="5">
        <f>SUMIFS(Imports_new!AE$10:AE$33,Imports_new!$A$10:$A$33,$A8)</f>
        <v>10121300.854154248</v>
      </c>
      <c r="AF8" s="5">
        <f>SUMIFS(Imports_new!AF$10:AF$33,Imports_new!$A$10:$A$33,$A8)</f>
        <v>10121300.854154248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25637.280768764991</v>
      </c>
      <c r="C10" s="5">
        <f>SUMIFS(Imports_new!C$10:C$33,Imports_new!$A$10:$A$33,$A10)</f>
        <v>25637.280768764991</v>
      </c>
      <c r="D10" s="5">
        <f>SUMIFS(Imports_new!D$10:D$33,Imports_new!$A$10:$A$33,$A10)</f>
        <v>25637.280768764991</v>
      </c>
      <c r="E10" s="5">
        <f>SUMIFS(Imports_new!E$10:E$33,Imports_new!$A$10:$A$33,$A10)</f>
        <v>25064.79728475921</v>
      </c>
      <c r="F10" s="5">
        <f>SUMIFS(Imports_new!F$10:F$33,Imports_new!$A$10:$A$33,$A10)</f>
        <v>23401.96803185331</v>
      </c>
      <c r="G10" s="5">
        <f>SUMIFS(Imports_new!G$10:G$33,Imports_new!$A$10:$A$33,$A10)</f>
        <v>20983.456502266999</v>
      </c>
      <c r="H10" s="5">
        <f>SUMIFS(Imports_new!H$10:H$33,Imports_new!$A$10:$A$33,$A10)</f>
        <v>21174.892037733422</v>
      </c>
      <c r="I10" s="5">
        <f>SUMIFS(Imports_new!I$10:I$33,Imports_new!$A$10:$A$33,$A10)</f>
        <v>21301.146117366152</v>
      </c>
      <c r="J10" s="5">
        <f>SUMIFS(Imports_new!J$10:J$33,Imports_new!$A$10:$A$33,$A10)</f>
        <v>16487.25276563755</v>
      </c>
      <c r="K10" s="5">
        <f>SUMIFS(Imports_new!K$10:K$33,Imports_new!$A$10:$A$33,$A10)</f>
        <v>15370.499133178091</v>
      </c>
      <c r="L10" s="5">
        <f>SUMIFS(Imports_new!L$10:L$33,Imports_new!$A$10:$A$33,$A10)</f>
        <v>14469.933885554507</v>
      </c>
      <c r="M10" s="5">
        <f>SUMIFS(Imports_new!M$10:M$33,Imports_new!$A$10:$A$33,$A10)</f>
        <v>14469.933885554507</v>
      </c>
      <c r="N10" s="5">
        <f>SUMIFS(Imports_new!N$10:N$33,Imports_new!$A$10:$A$33,$A10)</f>
        <v>14469.933885554507</v>
      </c>
      <c r="O10" s="5">
        <f>SUMIFS(Imports_new!O$10:O$33,Imports_new!$A$10:$A$33,$A10)</f>
        <v>14469.933885554507</v>
      </c>
      <c r="P10" s="5">
        <f>SUMIFS(Imports_new!P$10:P$33,Imports_new!$A$10:$A$33,$A10)</f>
        <v>14469.933885554507</v>
      </c>
      <c r="Q10" s="5">
        <f>SUMIFS(Imports_new!Q$10:Q$33,Imports_new!$A$10:$A$33,$A10)</f>
        <v>14469.933885554507</v>
      </c>
      <c r="R10" s="5">
        <f>SUMIFS(Imports_new!R$10:R$33,Imports_new!$A$10:$A$33,$A10)</f>
        <v>14469.933885554507</v>
      </c>
      <c r="S10" s="5">
        <f>SUMIFS(Imports_new!S$10:S$33,Imports_new!$A$10:$A$33,$A10)</f>
        <v>14469.933885554507</v>
      </c>
      <c r="T10" s="5">
        <f>SUMIFS(Imports_new!T$10:T$33,Imports_new!$A$10:$A$33,$A10)</f>
        <v>14469.933885554507</v>
      </c>
      <c r="U10" s="5">
        <f>SUMIFS(Imports_new!U$10:U$33,Imports_new!$A$10:$A$33,$A10)</f>
        <v>14469.933885554507</v>
      </c>
      <c r="V10" s="5">
        <f>SUMIFS(Imports_new!V$10:V$33,Imports_new!$A$10:$A$33,$A10)</f>
        <v>14469.933885554507</v>
      </c>
      <c r="W10" s="5">
        <f>SUMIFS(Imports_new!W$10:W$33,Imports_new!$A$10:$A$33,$A10)</f>
        <v>14469.933885554507</v>
      </c>
      <c r="X10" s="5">
        <f>SUMIFS(Imports_new!X$10:X$33,Imports_new!$A$10:$A$33,$A10)</f>
        <v>14469.933885554507</v>
      </c>
      <c r="Y10" s="5">
        <f>SUMIFS(Imports_new!Y$10:Y$33,Imports_new!$A$10:$A$33,$A10)</f>
        <v>14469.933885554507</v>
      </c>
      <c r="Z10" s="5">
        <f>SUMIFS(Imports_new!Z$10:Z$33,Imports_new!$A$10:$A$33,$A10)</f>
        <v>14469.933885554507</v>
      </c>
      <c r="AA10" s="5">
        <f>SUMIFS(Imports_new!AA$10:AA$33,Imports_new!$A$10:$A$33,$A10)</f>
        <v>14469.933885554507</v>
      </c>
      <c r="AB10" s="5">
        <f>SUMIFS(Imports_new!AB$10:AB$33,Imports_new!$A$10:$A$33,$A10)</f>
        <v>14469.933885554507</v>
      </c>
      <c r="AC10" s="5">
        <f>SUMIFS(Imports_new!AC$10:AC$33,Imports_new!$A$10:$A$33,$A10)</f>
        <v>14469.933885554507</v>
      </c>
      <c r="AD10" s="5">
        <f>SUMIFS(Imports_new!AD$10:AD$33,Imports_new!$A$10:$A$33,$A10)</f>
        <v>14469.933885554507</v>
      </c>
      <c r="AE10" s="5">
        <f>SUMIFS(Imports_new!AE$10:AE$33,Imports_new!$A$10:$A$33,$A10)</f>
        <v>14469.933885554507</v>
      </c>
      <c r="AF10" s="5">
        <f>SUMIFS(Imports_new!AF$10:AF$33,Imports_new!$A$10:$A$33,$A10)</f>
        <v>14469.933885554507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322648.71669633</v>
      </c>
      <c r="C12" s="5">
        <f>SUMIFS(Imports_new!C$10:C$33,Imports_new!$A$10:$A$33,$A12)</f>
        <v>322648.71669633</v>
      </c>
      <c r="D12" s="5">
        <f>SUMIFS(Imports_new!D$10:D$33,Imports_new!$A$10:$A$33,$A12)</f>
        <v>322648.71669633</v>
      </c>
      <c r="E12" s="5">
        <f>SUMIFS(Imports_new!E$10:E$33,Imports_new!$A$10:$A$33,$A12)</f>
        <v>251057.99753131042</v>
      </c>
      <c r="F12" s="5">
        <f>SUMIFS(Imports_new!F$10:F$33,Imports_new!$A$10:$A$33,$A12)</f>
        <v>180661.09362637164</v>
      </c>
      <c r="G12" s="5">
        <f>SUMIFS(Imports_new!G$10:G$33,Imports_new!$A$10:$A$33,$A12)</f>
        <v>132689.56455652049</v>
      </c>
      <c r="H12" s="5">
        <f>SUMIFS(Imports_new!H$10:H$33,Imports_new!$A$10:$A$33,$A12)</f>
        <v>119606.93520247287</v>
      </c>
      <c r="I12" s="5">
        <f>SUMIFS(Imports_new!I$10:I$33,Imports_new!$A$10:$A$33,$A12)</f>
        <v>110395.18526478628</v>
      </c>
      <c r="J12" s="5">
        <f>SUMIFS(Imports_new!J$10:J$33,Imports_new!$A$10:$A$33,$A12)</f>
        <v>95712.640614331613</v>
      </c>
      <c r="K12" s="5">
        <f>SUMIFS(Imports_new!K$10:K$33,Imports_new!$A$10:$A$33,$A12)</f>
        <v>100349.39473417333</v>
      </c>
      <c r="L12" s="5">
        <f>SUMIFS(Imports_new!L$10:L$33,Imports_new!$A$10:$A$33,$A12)</f>
        <v>97770.490492689496</v>
      </c>
      <c r="M12" s="5">
        <f>SUMIFS(Imports_new!M$10:M$33,Imports_new!$A$10:$A$33,$A12)</f>
        <v>97770.490492689496</v>
      </c>
      <c r="N12" s="5">
        <f>SUMIFS(Imports_new!N$10:N$33,Imports_new!$A$10:$A$33,$A12)</f>
        <v>97770.490492689496</v>
      </c>
      <c r="O12" s="5">
        <f>SUMIFS(Imports_new!O$10:O$33,Imports_new!$A$10:$A$33,$A12)</f>
        <v>97770.490492689496</v>
      </c>
      <c r="P12" s="5">
        <f>SUMIFS(Imports_new!P$10:P$33,Imports_new!$A$10:$A$33,$A12)</f>
        <v>97770.490492689496</v>
      </c>
      <c r="Q12" s="5">
        <f>SUMIFS(Imports_new!Q$10:Q$33,Imports_new!$A$10:$A$33,$A12)</f>
        <v>97770.490492689496</v>
      </c>
      <c r="R12" s="5">
        <f>SUMIFS(Imports_new!R$10:R$33,Imports_new!$A$10:$A$33,$A12)</f>
        <v>97770.490492689496</v>
      </c>
      <c r="S12" s="5">
        <f>SUMIFS(Imports_new!S$10:S$33,Imports_new!$A$10:$A$33,$A12)</f>
        <v>97770.490492689496</v>
      </c>
      <c r="T12" s="5">
        <f>SUMIFS(Imports_new!T$10:T$33,Imports_new!$A$10:$A$33,$A12)</f>
        <v>97770.490492689496</v>
      </c>
      <c r="U12" s="5">
        <f>SUMIFS(Imports_new!U$10:U$33,Imports_new!$A$10:$A$33,$A12)</f>
        <v>97770.490492689496</v>
      </c>
      <c r="V12" s="5">
        <f>SUMIFS(Imports_new!V$10:V$33,Imports_new!$A$10:$A$33,$A12)</f>
        <v>97770.490492689496</v>
      </c>
      <c r="W12" s="5">
        <f>SUMIFS(Imports_new!W$10:W$33,Imports_new!$A$10:$A$33,$A12)</f>
        <v>97770.490492689496</v>
      </c>
      <c r="X12" s="5">
        <f>SUMIFS(Imports_new!X$10:X$33,Imports_new!$A$10:$A$33,$A12)</f>
        <v>97770.490492689496</v>
      </c>
      <c r="Y12" s="5">
        <f>SUMIFS(Imports_new!Y$10:Y$33,Imports_new!$A$10:$A$33,$A12)</f>
        <v>97770.490492689496</v>
      </c>
      <c r="Z12" s="5">
        <f>SUMIFS(Imports_new!Z$10:Z$33,Imports_new!$A$10:$A$33,$A12)</f>
        <v>97770.490492689496</v>
      </c>
      <c r="AA12" s="5">
        <f>SUMIFS(Imports_new!AA$10:AA$33,Imports_new!$A$10:$A$33,$A12)</f>
        <v>97770.490492689496</v>
      </c>
      <c r="AB12" s="5">
        <f>SUMIFS(Imports_new!AB$10:AB$33,Imports_new!$A$10:$A$33,$A12)</f>
        <v>97770.490492689496</v>
      </c>
      <c r="AC12" s="5">
        <f>SUMIFS(Imports_new!AC$10:AC$33,Imports_new!$A$10:$A$33,$A12)</f>
        <v>97770.490492689496</v>
      </c>
      <c r="AD12" s="5">
        <f>SUMIFS(Imports_new!AD$10:AD$33,Imports_new!$A$10:$A$33,$A12)</f>
        <v>97770.490492689496</v>
      </c>
      <c r="AE12" s="5">
        <f>SUMIFS(Imports_new!AE$10:AE$33,Imports_new!$A$10:$A$33,$A12)</f>
        <v>97770.490492689496</v>
      </c>
      <c r="AF12" s="5">
        <f>SUMIFS(Imports_new!AF$10:AF$33,Imports_new!$A$10:$A$33,$A12)</f>
        <v>97770.490492689496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16557002</v>
      </c>
      <c r="C2">
        <f>exports!E2</f>
        <v>16557002</v>
      </c>
      <c r="D2">
        <f>exports!F2</f>
        <v>16557002</v>
      </c>
      <c r="E2">
        <f>exports!G2</f>
        <v>16557002</v>
      </c>
      <c r="F2">
        <f>exports!H2</f>
        <v>16557002</v>
      </c>
      <c r="G2">
        <f>exports!I2</f>
        <v>16557002</v>
      </c>
      <c r="H2">
        <f>exports!J2</f>
        <v>16557002</v>
      </c>
      <c r="I2">
        <f>exports!K2</f>
        <v>16557002</v>
      </c>
      <c r="J2">
        <f>exports!L2</f>
        <v>16557002</v>
      </c>
      <c r="K2">
        <f>exports!M2</f>
        <v>16557002</v>
      </c>
      <c r="L2">
        <f>exports!N2</f>
        <v>16557002</v>
      </c>
      <c r="M2">
        <f>exports!O2</f>
        <v>16557002</v>
      </c>
      <c r="N2">
        <f>exports!P2</f>
        <v>16557002</v>
      </c>
      <c r="O2">
        <f>exports!Q2</f>
        <v>16557002</v>
      </c>
      <c r="P2">
        <f>exports!R2</f>
        <v>16557002</v>
      </c>
      <c r="Q2">
        <f>exports!S2</f>
        <v>16557002</v>
      </c>
      <c r="R2">
        <f>exports!T2</f>
        <v>16557002</v>
      </c>
      <c r="S2">
        <f>exports!U2</f>
        <v>16557002</v>
      </c>
      <c r="T2">
        <f>exports!V2</f>
        <v>16557002</v>
      </c>
      <c r="U2">
        <f>exports!W2</f>
        <v>16557002</v>
      </c>
      <c r="V2">
        <f>exports!X2</f>
        <v>16557002</v>
      </c>
      <c r="W2">
        <f>exports!Y2</f>
        <v>16557002</v>
      </c>
      <c r="X2">
        <f>exports!Z2</f>
        <v>16557002</v>
      </c>
      <c r="Y2">
        <f>exports!AA2</f>
        <v>16557002</v>
      </c>
      <c r="Z2">
        <f>exports!AB2</f>
        <v>16557002</v>
      </c>
      <c r="AA2">
        <f>exports!AC2</f>
        <v>16557002</v>
      </c>
      <c r="AB2">
        <f>exports!AD2</f>
        <v>16557002</v>
      </c>
      <c r="AC2">
        <f>exports!AE2</f>
        <v>16557002</v>
      </c>
      <c r="AD2">
        <f>exports!AF2</f>
        <v>16557002</v>
      </c>
      <c r="AE2">
        <f>exports!AG2</f>
        <v>16557002</v>
      </c>
      <c r="AF2">
        <f>exports!AH2</f>
        <v>16557002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2023-12-12T21:37:32Z</dcterms:modified>
</cp:coreProperties>
</file>