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bldgs\BASoBC\"/>
    </mc:Choice>
  </mc:AlternateContent>
  <xr:revisionPtr revIDLastSave="0" documentId="8_{D2911DB2-AEEC-4B56-9B90-A35881005C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<sst xmlns="http://schemas.openxmlformats.org/spreadsheetml/2006/main" count="15331" uniqueCount="552">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</sst>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153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LA</v>
      </c>
    </row>
    <row r="3" spans="1:3" x14ac:dyDescent="0.45">
      <c r="A3" t="s">
        <v>3</v>
      </c>
      <c r="B3" t="str">
        <f>INDEX(Geography!A:A, MATCH(B2, Geography!B:B, 0))</f>
        <v>22</v>
      </c>
    </row>
    <row r="4" spans="1:3" x14ac:dyDescent="0.45">
      <c r="A4" t="s">
        <v>4</v>
      </c>
      <c r="B4">
        <f>INDEX(Geography!D:D, MATCH(B2, Geography!B:B, 0))</f>
        <v>7</v>
      </c>
    </row>
    <row r="5" spans="1:3" x14ac:dyDescent="0.45">
      <c r="A5" t="s">
        <v>5</v>
      </c>
      <c r="B5" t="str">
        <f>INDEX(Geography!E:E, MATCH(B2, Geography!B:B, 0))</f>
        <v>7 West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1848965</v>
      </c>
    </row>
    <row r="7" spans="1:3" x14ac:dyDescent="0.45">
      <c r="A7" t="s">
        <v>8</v>
      </c>
      <c r="B7">
        <f>INDEX(State_demographics!E:E, MATCH(B2, State_demographics!A:A, 0))</f>
        <v>1162231447</v>
      </c>
    </row>
    <row r="8" spans="1:3" x14ac:dyDescent="0.45">
      <c r="A8" t="s">
        <v>9</v>
      </c>
      <c r="B8">
        <f>INDEX(State_demographics!F:F, MATCH(B2, State_demographics!A:A, 0))</f>
        <v>71.541666943981824</v>
      </c>
    </row>
    <row r="9" spans="1:3" x14ac:dyDescent="0.45">
      <c r="A9" t="s">
        <v>10</v>
      </c>
      <c r="B9">
        <f>INDEX(State_demographics!G:G, MATCH(B2, State_demographics!A:A, 0))</f>
        <v>28.458333056018169</v>
      </c>
    </row>
    <row r="10" spans="1:3" x14ac:dyDescent="0.45">
      <c r="A10" t="s">
        <v>11</v>
      </c>
      <c r="B10">
        <f>SUMIF(State_demographics!$C$2:$C$49, $B$4, State_demographics!$D$2:$D$49)</f>
        <v>16149236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11579080380.4</v>
      </c>
    </row>
    <row r="12" spans="1:3" x14ac:dyDescent="0.45">
      <c r="A12" t="s">
        <v>14</v>
      </c>
      <c r="B12">
        <f>B6/B10</f>
        <v>0.11449241313954418</v>
      </c>
    </row>
    <row r="13" spans="1:3" x14ac:dyDescent="0.45">
      <c r="A13" t="s">
        <v>15</v>
      </c>
      <c r="B13">
        <f>B7/B11</f>
        <v>0.10037338103009616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164925542.9545207</v>
      </c>
      <c r="C6">
        <f>SUMIFS(NEMS_residential_agg!E:E, NEMS_residential_agg!$A:$A, About!$B$4, NEMS_residential_agg!$C:$C, Keys!$C$5)*About!$B$12*Keys!$C$2</f>
        <v>167048281.11651307</v>
      </c>
      <c r="D6">
        <f>SUMIFS(NEMS_residential_agg!F:F, NEMS_residential_agg!$A:$A, About!$B$4, NEMS_residential_agg!$C:$C, Keys!$C$5)*About!$B$12*Keys!$C$2</f>
        <v>168645401.71367693</v>
      </c>
      <c r="E6">
        <f>SUMIFS(NEMS_residential_agg!G:G, NEMS_residential_agg!$A:$A, About!$B$4, NEMS_residential_agg!$C:$C, Keys!$C$5)*About!$B$12*Keys!$C$2</f>
        <v>166632891.15086624</v>
      </c>
      <c r="F6">
        <f>SUMIFS(NEMS_residential_agg!H:H, NEMS_residential_agg!$A:$A, About!$B$4, NEMS_residential_agg!$C:$C, Keys!$C$5)*About!$B$12*Keys!$C$2</f>
        <v>165260541.85714313</v>
      </c>
      <c r="G6">
        <f>SUMIFS(NEMS_residential_agg!I:I, NEMS_residential_agg!$A:$A, About!$B$4, NEMS_residential_agg!$C:$C, Keys!$C$5)*About!$B$12*Keys!$C$2</f>
        <v>163591795.92142913</v>
      </c>
      <c r="H6">
        <f>SUMIFS(NEMS_residential_agg!J:J, NEMS_residential_agg!$A:$A, About!$B$4, NEMS_residential_agg!$C:$C, Keys!$C$5)*About!$B$12*Keys!$C$2</f>
        <v>161771923.67960462</v>
      </c>
      <c r="I6">
        <f>SUMIFS(NEMS_residential_agg!K:K, NEMS_residential_agg!$A:$A, About!$B$4, NEMS_residential_agg!$C:$C, Keys!$C$5)*About!$B$12*Keys!$C$2</f>
        <v>161445826.05334404</v>
      </c>
      <c r="J6">
        <f>SUMIFS(NEMS_residential_agg!L:L, NEMS_residential_agg!$A:$A, About!$B$4, NEMS_residential_agg!$C:$C, Keys!$C$5)*About!$B$12*Keys!$C$2</f>
        <v>161859129.01322868</v>
      </c>
      <c r="K6">
        <f>SUMIFS(NEMS_residential_agg!M:M, NEMS_residential_agg!$A:$A, About!$B$4, NEMS_residential_agg!$C:$C, Keys!$C$5)*About!$B$12*Keys!$C$2</f>
        <v>158177755.30092785</v>
      </c>
      <c r="L6">
        <f>SUMIFS(NEMS_residential_agg!N:N, NEMS_residential_agg!$A:$A, About!$B$4, NEMS_residential_agg!$C:$C, Keys!$C$5)*About!$B$12*Keys!$C$2</f>
        <v>158862855.13070646</v>
      </c>
      <c r="M6">
        <f>SUMIFS(NEMS_residential_agg!O:O, NEMS_residential_agg!$A:$A, About!$B$4, NEMS_residential_agg!$C:$C, Keys!$C$5)*About!$B$12*Keys!$C$2</f>
        <v>159790694.93205592</v>
      </c>
      <c r="N6">
        <f>SUMIFS(NEMS_residential_agg!P:P, NEMS_residential_agg!$A:$A, About!$B$4, NEMS_residential_agg!$C:$C, Keys!$C$5)*About!$B$12*Keys!$C$2</f>
        <v>161217923.22247609</v>
      </c>
      <c r="O6">
        <f>SUMIFS(NEMS_residential_agg!Q:Q, NEMS_residential_agg!$A:$A, About!$B$4, NEMS_residential_agg!$C:$C, Keys!$C$5)*About!$B$12*Keys!$C$2</f>
        <v>161159048.76954961</v>
      </c>
      <c r="P6">
        <f>SUMIFS(NEMS_residential_agg!R:R, NEMS_residential_agg!$A:$A, About!$B$4, NEMS_residential_agg!$C:$C, Keys!$C$5)*About!$B$12*Keys!$C$2</f>
        <v>165955662.55324075</v>
      </c>
      <c r="Q6">
        <f>SUMIFS(NEMS_residential_agg!S:S, NEMS_residential_agg!$A:$A, About!$B$4, NEMS_residential_agg!$C:$C, Keys!$C$5)*About!$B$12*Keys!$C$2</f>
        <v>170430552.29661235</v>
      </c>
      <c r="R6">
        <f>SUMIFS(NEMS_residential_agg!T:T, NEMS_residential_agg!$A:$A, About!$B$4, NEMS_residential_agg!$C:$C, Keys!$C$5)*About!$B$12*Keys!$C$2</f>
        <v>174928750.95917714</v>
      </c>
      <c r="S6">
        <f>SUMIFS(NEMS_residential_agg!U:U, NEMS_residential_agg!$A:$A, About!$B$4, NEMS_residential_agg!$C:$C, Keys!$C$5)*About!$B$12*Keys!$C$2</f>
        <v>178170909.20954755</v>
      </c>
      <c r="T6">
        <f>SUMIFS(NEMS_residential_agg!V:V, NEMS_residential_agg!$A:$A, About!$B$4, NEMS_residential_agg!$C:$C, Keys!$C$5)*About!$B$12*Keys!$C$2</f>
        <v>184303549.42140117</v>
      </c>
      <c r="U6">
        <f>SUMIFS(NEMS_residential_agg!W:W, NEMS_residential_agg!$A:$A, About!$B$4, NEMS_residential_agg!$C:$C, Keys!$C$5)*About!$B$12*Keys!$C$2</f>
        <v>189715308.28754237</v>
      </c>
      <c r="V6">
        <f>SUMIFS(NEMS_residential_agg!X:X, NEMS_residential_agg!$A:$A, About!$B$4, NEMS_residential_agg!$C:$C, Keys!$C$5)*About!$B$12*Keys!$C$2</f>
        <v>194018343.11729226</v>
      </c>
      <c r="W6">
        <f>SUMIFS(NEMS_residential_agg!Y:Y, NEMS_residential_agg!$A:$A, About!$B$4, NEMS_residential_agg!$C:$C, Keys!$C$5)*About!$B$12*Keys!$C$2</f>
        <v>197376323.1632157</v>
      </c>
      <c r="X6">
        <f>SUMIFS(NEMS_residential_agg!Z:Z, NEMS_residential_agg!$A:$A, About!$B$4, NEMS_residential_agg!$C:$C, Keys!$C$5)*About!$B$12*Keys!$C$2</f>
        <v>199676557.83546567</v>
      </c>
      <c r="Y6">
        <f>SUMIFS(NEMS_residential_agg!AA:AA, NEMS_residential_agg!$A:$A, About!$B$4, NEMS_residential_agg!$C:$C, Keys!$C$5)*About!$B$12*Keys!$C$2</f>
        <v>202351581.25135142</v>
      </c>
      <c r="Z6">
        <f>SUMIFS(NEMS_residential_agg!AB:AB, NEMS_residential_agg!$A:$A, About!$B$4, NEMS_residential_agg!$C:$C, Keys!$C$5)*About!$B$12*Keys!$C$2</f>
        <v>204111930.55744568</v>
      </c>
      <c r="AA6">
        <f>SUMIFS(NEMS_residential_agg!AC:AC, NEMS_residential_agg!$A:$A, About!$B$4, NEMS_residential_agg!$C:$C, Keys!$C$5)*About!$B$12*Keys!$C$2</f>
        <v>205302899.73643708</v>
      </c>
      <c r="AB6">
        <f>SUMIFS(NEMS_residential_agg!AD:AD, NEMS_residential_agg!$A:$A, About!$B$4, NEMS_residential_agg!$C:$C, Keys!$C$5)*About!$B$12*Keys!$C$2</f>
        <v>206217745.75261757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319559538.66391176</v>
      </c>
      <c r="C7">
        <f>SUMIFS(NEMS_residential_agg!E:E, NEMS_residential_agg!$A:$A, About!$B$4, NEMS_residential_agg!$C:$C, Keys!$C$6)*About!$B$12*Keys!$C$2</f>
        <v>314757582.59158957</v>
      </c>
      <c r="D7">
        <f>SUMIFS(NEMS_residential_agg!F:F, NEMS_residential_agg!$A:$A, About!$B$4, NEMS_residential_agg!$C:$C, Keys!$C$6)*About!$B$12*Keys!$C$2</f>
        <v>307345690.52988774</v>
      </c>
      <c r="E7">
        <f>SUMIFS(NEMS_residential_agg!G:G, NEMS_residential_agg!$A:$A, About!$B$4, NEMS_residential_agg!$C:$C, Keys!$C$6)*About!$B$12*Keys!$C$2</f>
        <v>301281470.77671152</v>
      </c>
      <c r="F7">
        <f>SUMIFS(NEMS_residential_agg!H:H, NEMS_residential_agg!$A:$A, About!$B$4, NEMS_residential_agg!$C:$C, Keys!$C$6)*About!$B$12*Keys!$C$2</f>
        <v>296098788.80952752</v>
      </c>
      <c r="G7">
        <f>SUMIFS(NEMS_residential_agg!I:I, NEMS_residential_agg!$A:$A, About!$B$4, NEMS_residential_agg!$C:$C, Keys!$C$6)*About!$B$12*Keys!$C$2</f>
        <v>292693547.9116751</v>
      </c>
      <c r="H7">
        <f>SUMIFS(NEMS_residential_agg!J:J, NEMS_residential_agg!$A:$A, About!$B$4, NEMS_residential_agg!$C:$C, Keys!$C$6)*About!$B$12*Keys!$C$2</f>
        <v>287220425.00631851</v>
      </c>
      <c r="I7">
        <f>SUMIFS(NEMS_residential_agg!K:K, NEMS_residential_agg!$A:$A, About!$B$4, NEMS_residential_agg!$C:$C, Keys!$C$6)*About!$B$12*Keys!$C$2</f>
        <v>281211005.74985391</v>
      </c>
      <c r="J7">
        <f>SUMIFS(NEMS_residential_agg!L:L, NEMS_residential_agg!$A:$A, About!$B$4, NEMS_residential_agg!$C:$C, Keys!$C$6)*About!$B$12*Keys!$C$2</f>
        <v>277707768.98758304</v>
      </c>
      <c r="K7">
        <f>SUMIFS(NEMS_residential_agg!M:M, NEMS_residential_agg!$A:$A, About!$B$4, NEMS_residential_agg!$C:$C, Keys!$C$6)*About!$B$12*Keys!$C$2</f>
        <v>273675774.66106355</v>
      </c>
      <c r="L7">
        <f>SUMIFS(NEMS_residential_agg!N:N, NEMS_residential_agg!$A:$A, About!$B$4, NEMS_residential_agg!$C:$C, Keys!$C$6)*About!$B$12*Keys!$C$2</f>
        <v>275725624.621351</v>
      </c>
      <c r="M7">
        <f>SUMIFS(NEMS_residential_agg!O:O, NEMS_residential_agg!$A:$A, About!$B$4, NEMS_residential_agg!$C:$C, Keys!$C$6)*About!$B$12*Keys!$C$2</f>
        <v>278905751.9043504</v>
      </c>
      <c r="N7">
        <f>SUMIFS(NEMS_residential_agg!P:P, NEMS_residential_agg!$A:$A, About!$B$4, NEMS_residential_agg!$C:$C, Keys!$C$6)*About!$B$12*Keys!$C$2</f>
        <v>280687507.36291271</v>
      </c>
      <c r="O7">
        <f>SUMIFS(NEMS_residential_agg!Q:Q, NEMS_residential_agg!$A:$A, About!$B$4, NEMS_residential_agg!$C:$C, Keys!$C$6)*About!$B$12*Keys!$C$2</f>
        <v>278090784.1436342</v>
      </c>
      <c r="P7">
        <f>SUMIFS(NEMS_residential_agg!R:R, NEMS_residential_agg!$A:$A, About!$B$4, NEMS_residential_agg!$C:$C, Keys!$C$6)*About!$B$12*Keys!$C$2</f>
        <v>293389225.18553883</v>
      </c>
      <c r="Q7">
        <f>SUMIFS(NEMS_residential_agg!S:S, NEMS_residential_agg!$A:$A, About!$B$4, NEMS_residential_agg!$C:$C, Keys!$C$6)*About!$B$12*Keys!$C$2</f>
        <v>306488133.20258224</v>
      </c>
      <c r="R7">
        <f>SUMIFS(NEMS_residential_agg!T:T, NEMS_residential_agg!$A:$A, About!$B$4, NEMS_residential_agg!$C:$C, Keys!$C$6)*About!$B$12*Keys!$C$2</f>
        <v>319095799.03437859</v>
      </c>
      <c r="S7">
        <f>SUMIFS(NEMS_residential_agg!U:U, NEMS_residential_agg!$A:$A, About!$B$4, NEMS_residential_agg!$C:$C, Keys!$C$6)*About!$B$12*Keys!$C$2</f>
        <v>328466118.92229295</v>
      </c>
      <c r="T7">
        <f>SUMIFS(NEMS_residential_agg!V:V, NEMS_residential_agg!$A:$A, About!$B$4, NEMS_residential_agg!$C:$C, Keys!$C$6)*About!$B$12*Keys!$C$2</f>
        <v>334995575.9174307</v>
      </c>
      <c r="U7">
        <f>SUMIFS(NEMS_residential_agg!W:W, NEMS_residential_agg!$A:$A, About!$B$4, NEMS_residential_agg!$C:$C, Keys!$C$6)*About!$B$12*Keys!$C$2</f>
        <v>340051208.76804733</v>
      </c>
      <c r="V7">
        <f>SUMIFS(NEMS_residential_agg!X:X, NEMS_residential_agg!$A:$A, About!$B$4, NEMS_residential_agg!$C:$C, Keys!$C$6)*About!$B$12*Keys!$C$2</f>
        <v>343524820.25778311</v>
      </c>
      <c r="W7">
        <f>SUMIFS(NEMS_residential_agg!Y:Y, NEMS_residential_agg!$A:$A, About!$B$4, NEMS_residential_agg!$C:$C, Keys!$C$6)*About!$B$12*Keys!$C$2</f>
        <v>345715365.35602528</v>
      </c>
      <c r="X7">
        <f>SUMIFS(NEMS_residential_agg!Z:Z, NEMS_residential_agg!$A:$A, About!$B$4, NEMS_residential_agg!$C:$C, Keys!$C$6)*About!$B$12*Keys!$C$2</f>
        <v>346581656.45016062</v>
      </c>
      <c r="Y7">
        <f>SUMIFS(NEMS_residential_agg!AA:AA, NEMS_residential_agg!$A:$A, About!$B$4, NEMS_residential_agg!$C:$C, Keys!$C$6)*About!$B$12*Keys!$C$2</f>
        <v>347029267.1209234</v>
      </c>
      <c r="Z7">
        <f>SUMIFS(NEMS_residential_agg!AB:AB, NEMS_residential_agg!$A:$A, About!$B$4, NEMS_residential_agg!$C:$C, Keys!$C$6)*About!$B$12*Keys!$C$2</f>
        <v>346797431.56947017</v>
      </c>
      <c r="AA7">
        <f>SUMIFS(NEMS_residential_agg!AC:AC, NEMS_residential_agg!$A:$A, About!$B$4, NEMS_residential_agg!$C:$C, Keys!$C$6)*About!$B$12*Keys!$C$2</f>
        <v>346351512.7235316</v>
      </c>
      <c r="AB7">
        <f>SUMIFS(NEMS_residential_agg!AD:AD, NEMS_residential_agg!$A:$A, About!$B$4, NEMS_residential_agg!$C:$C, Keys!$C$6)*About!$B$12*Keys!$C$2</f>
        <v>346136732.47357386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32120369.909050431</v>
      </c>
      <c r="C8">
        <f>SUMIFS(NEMS_residential_agg!E:E, NEMS_residential_agg!$A:$A, About!$B$4, NEMS_residential_agg!$C:$C, Keys!$C$7)*About!$B$12*Keys!$C$2</f>
        <v>27689732.387698803</v>
      </c>
      <c r="D8">
        <f>SUMIFS(NEMS_residential_agg!F:F, NEMS_residential_agg!$A:$A, About!$B$4, NEMS_residential_agg!$C:$C, Keys!$C$7)*About!$B$12*Keys!$C$2</f>
        <v>26325267.087738458</v>
      </c>
      <c r="E8">
        <f>SUMIFS(NEMS_residential_agg!G:G, NEMS_residential_agg!$A:$A, About!$B$4, NEMS_residential_agg!$C:$C, Keys!$C$7)*About!$B$12*Keys!$C$2</f>
        <v>24893126.113799199</v>
      </c>
      <c r="F8">
        <f>SUMIFS(NEMS_residential_agg!H:H, NEMS_residential_agg!$A:$A, About!$B$4, NEMS_residential_agg!$C:$C, Keys!$C$7)*About!$B$12*Keys!$C$2</f>
        <v>23828830.388193145</v>
      </c>
      <c r="G8">
        <f>SUMIFS(NEMS_residential_agg!I:I, NEMS_residential_agg!$A:$A, About!$B$4, NEMS_residential_agg!$C:$C, Keys!$C$7)*About!$B$12*Keys!$C$2</f>
        <v>24177322.816329412</v>
      </c>
      <c r="H8">
        <f>SUMIFS(NEMS_residential_agg!J:J, NEMS_residential_agg!$A:$A, About!$B$4, NEMS_residential_agg!$C:$C, Keys!$C$7)*About!$B$12*Keys!$C$2</f>
        <v>18138791.111005493</v>
      </c>
      <c r="I8">
        <f>SUMIFS(NEMS_residential_agg!K:K, NEMS_residential_agg!$A:$A, About!$B$4, NEMS_residential_agg!$C:$C, Keys!$C$7)*About!$B$12*Keys!$C$2</f>
        <v>18519764.087788943</v>
      </c>
      <c r="J8">
        <f>SUMIFS(NEMS_residential_agg!L:L, NEMS_residential_agg!$A:$A, About!$B$4, NEMS_residential_agg!$C:$C, Keys!$C$7)*About!$B$12*Keys!$C$2</f>
        <v>18761666.940661915</v>
      </c>
      <c r="K8">
        <f>SUMIFS(NEMS_residential_agg!M:M, NEMS_residential_agg!$A:$A, About!$B$4, NEMS_residential_agg!$C:$C, Keys!$C$7)*About!$B$12*Keys!$C$2</f>
        <v>18929483.501887243</v>
      </c>
      <c r="L8">
        <f>SUMIFS(NEMS_residential_agg!N:N, NEMS_residential_agg!$A:$A, About!$B$4, NEMS_residential_agg!$C:$C, Keys!$C$7)*About!$B$12*Keys!$C$2</f>
        <v>19076431.185135465</v>
      </c>
      <c r="M8">
        <f>SUMIFS(NEMS_residential_agg!O:O, NEMS_residential_agg!$A:$A, About!$B$4, NEMS_residential_agg!$C:$C, Keys!$C$7)*About!$B$12*Keys!$C$2</f>
        <v>19345564.739264362</v>
      </c>
      <c r="N8">
        <f>SUMIFS(NEMS_residential_agg!P:P, NEMS_residential_agg!$A:$A, About!$B$4, NEMS_residential_agg!$C:$C, Keys!$C$7)*About!$B$12*Keys!$C$2</f>
        <v>19802050.198005874</v>
      </c>
      <c r="O8">
        <f>SUMIFS(NEMS_residential_agg!Q:Q, NEMS_residential_agg!$A:$A, About!$B$4, NEMS_residential_agg!$C:$C, Keys!$C$7)*About!$B$12*Keys!$C$2</f>
        <v>20236562.095231082</v>
      </c>
      <c r="P8">
        <f>SUMIFS(NEMS_residential_agg!R:R, NEMS_residential_agg!$A:$A, About!$B$4, NEMS_residential_agg!$C:$C, Keys!$C$7)*About!$B$12*Keys!$C$2</f>
        <v>20682134.661862005</v>
      </c>
      <c r="Q8">
        <f>SUMIFS(NEMS_residential_agg!S:S, NEMS_residential_agg!$A:$A, About!$B$4, NEMS_residential_agg!$C:$C, Keys!$C$7)*About!$B$12*Keys!$C$2</f>
        <v>21093529.171279408</v>
      </c>
      <c r="R8">
        <f>SUMIFS(NEMS_residential_agg!T:T, NEMS_residential_agg!$A:$A, About!$B$4, NEMS_residential_agg!$C:$C, Keys!$C$7)*About!$B$12*Keys!$C$2</f>
        <v>21428842.395565093</v>
      </c>
      <c r="S8">
        <f>SUMIFS(NEMS_residential_agg!U:U, NEMS_residential_agg!$A:$A, About!$B$4, NEMS_residential_agg!$C:$C, Keys!$C$7)*About!$B$12*Keys!$C$2</f>
        <v>21699627.23764044</v>
      </c>
      <c r="T8">
        <f>SUMIFS(NEMS_residential_agg!V:V, NEMS_residential_agg!$A:$A, About!$B$4, NEMS_residential_agg!$C:$C, Keys!$C$7)*About!$B$12*Keys!$C$2</f>
        <v>22060093.38009578</v>
      </c>
      <c r="U8">
        <f>SUMIFS(NEMS_residential_agg!W:W, NEMS_residential_agg!$A:$A, About!$B$4, NEMS_residential_agg!$C:$C, Keys!$C$7)*About!$B$12*Keys!$C$2</f>
        <v>22340848.256532323</v>
      </c>
      <c r="V8">
        <f>SUMIFS(NEMS_residential_agg!X:X, NEMS_residential_agg!$A:$A, About!$B$4, NEMS_residential_agg!$C:$C, Keys!$C$7)*About!$B$12*Keys!$C$2</f>
        <v>22247929.260711923</v>
      </c>
      <c r="W8">
        <f>SUMIFS(NEMS_residential_agg!Y:Y, NEMS_residential_agg!$A:$A, About!$B$4, NEMS_residential_agg!$C:$C, Keys!$C$7)*About!$B$12*Keys!$C$2</f>
        <v>22408218.509802606</v>
      </c>
      <c r="X8">
        <f>SUMIFS(NEMS_residential_agg!Z:Z, NEMS_residential_agg!$A:$A, About!$B$4, NEMS_residential_agg!$C:$C, Keys!$C$7)*About!$B$12*Keys!$C$2</f>
        <v>22780090.206845865</v>
      </c>
      <c r="Y8">
        <f>SUMIFS(NEMS_residential_agg!AA:AA, NEMS_residential_agg!$A:$A, About!$B$4, NEMS_residential_agg!$C:$C, Keys!$C$7)*About!$B$12*Keys!$C$2</f>
        <v>23172121.922707513</v>
      </c>
      <c r="Z8">
        <f>SUMIFS(NEMS_residential_agg!AB:AB, NEMS_residential_agg!$A:$A, About!$B$4, NEMS_residential_agg!$C:$C, Keys!$C$7)*About!$B$12*Keys!$C$2</f>
        <v>23539056.9143782</v>
      </c>
      <c r="AA8">
        <f>SUMIFS(NEMS_residential_agg!AC:AC, NEMS_residential_agg!$A:$A, About!$B$4, NEMS_residential_agg!$C:$C, Keys!$C$7)*About!$B$12*Keys!$C$2</f>
        <v>23897515.837941885</v>
      </c>
      <c r="AB8">
        <f>SUMIFS(NEMS_residential_agg!AD:AD, NEMS_residential_agg!$A:$A, About!$B$4, NEMS_residential_agg!$C:$C, Keys!$C$7)*About!$B$12*Keys!$C$2</f>
        <v>24111361.058700684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549290514.19223392</v>
      </c>
      <c r="C9">
        <f>SUMIFS(NEMS_residential_agg!E:E, NEMS_residential_agg!$A:$A, About!$B$4, NEMS_residential_agg!$C:$C, Keys!$C$8)*About!$B$12*Keys!$C$2</f>
        <v>563672547.04679847</v>
      </c>
      <c r="D9">
        <f>SUMIFS(NEMS_residential_agg!F:F, NEMS_residential_agg!$A:$A, About!$B$4, NEMS_residential_agg!$C:$C, Keys!$C$8)*About!$B$12*Keys!$C$2</f>
        <v>580891808.30915499</v>
      </c>
      <c r="E9">
        <f>SUMIFS(NEMS_residential_agg!G:G, NEMS_residential_agg!$A:$A, About!$B$4, NEMS_residential_agg!$C:$C, Keys!$C$8)*About!$B$12*Keys!$C$2</f>
        <v>601018542.2757591</v>
      </c>
      <c r="F9">
        <f>SUMIFS(NEMS_residential_agg!H:H, NEMS_residential_agg!$A:$A, About!$B$4, NEMS_residential_agg!$C:$C, Keys!$C$8)*About!$B$12*Keys!$C$2</f>
        <v>604077455.07157815</v>
      </c>
      <c r="G9">
        <f>SUMIFS(NEMS_residential_agg!I:I, NEMS_residential_agg!$A:$A, About!$B$4, NEMS_residential_agg!$C:$C, Keys!$C$8)*About!$B$12*Keys!$C$2</f>
        <v>614588219.53169334</v>
      </c>
      <c r="H9">
        <f>SUMIFS(NEMS_residential_agg!J:J, NEMS_residential_agg!$A:$A, About!$B$4, NEMS_residential_agg!$C:$C, Keys!$C$8)*About!$B$12*Keys!$C$2</f>
        <v>627015264.08195114</v>
      </c>
      <c r="I9">
        <f>SUMIFS(NEMS_residential_agg!K:K, NEMS_residential_agg!$A:$A, About!$B$4, NEMS_residential_agg!$C:$C, Keys!$C$8)*About!$B$12*Keys!$C$2</f>
        <v>647892103.37316096</v>
      </c>
      <c r="J9">
        <f>SUMIFS(NEMS_residential_agg!L:L, NEMS_residential_agg!$A:$A, About!$B$4, NEMS_residential_agg!$C:$C, Keys!$C$8)*About!$B$12*Keys!$C$2</f>
        <v>670428048.22276652</v>
      </c>
      <c r="K9">
        <f>SUMIFS(NEMS_residential_agg!M:M, NEMS_residential_agg!$A:$A, About!$B$4, NEMS_residential_agg!$C:$C, Keys!$C$8)*About!$B$12*Keys!$C$2</f>
        <v>664001721.44150901</v>
      </c>
      <c r="L9">
        <f>SUMIFS(NEMS_residential_agg!N:N, NEMS_residential_agg!$A:$A, About!$B$4, NEMS_residential_agg!$C:$C, Keys!$C$8)*About!$B$12*Keys!$C$2</f>
        <v>652060397.37464905</v>
      </c>
      <c r="M9">
        <f>SUMIFS(NEMS_residential_agg!O:O, NEMS_residential_agg!$A:$A, About!$B$4, NEMS_residential_agg!$C:$C, Keys!$C$8)*About!$B$12*Keys!$C$2</f>
        <v>641666444.00293708</v>
      </c>
      <c r="N9">
        <f>SUMIFS(NEMS_residential_agg!P:P, NEMS_residential_agg!$A:$A, About!$B$4, NEMS_residential_agg!$C:$C, Keys!$C$8)*About!$B$12*Keys!$C$2</f>
        <v>640910056.96364427</v>
      </c>
      <c r="O9">
        <f>SUMIFS(NEMS_residential_agg!Q:Q, NEMS_residential_agg!$A:$A, About!$B$4, NEMS_residential_agg!$C:$C, Keys!$C$8)*About!$B$12*Keys!$C$2</f>
        <v>640276001.53495932</v>
      </c>
      <c r="P9">
        <f>SUMIFS(NEMS_residential_agg!R:R, NEMS_residential_agg!$A:$A, About!$B$4, NEMS_residential_agg!$C:$C, Keys!$C$8)*About!$B$12*Keys!$C$2</f>
        <v>655000254.86185098</v>
      </c>
      <c r="Q9">
        <f>SUMIFS(NEMS_residential_agg!S:S, NEMS_residential_agg!$A:$A, About!$B$4, NEMS_residential_agg!$C:$C, Keys!$C$8)*About!$B$12*Keys!$C$2</f>
        <v>668645391.94469845</v>
      </c>
      <c r="R9">
        <f>SUMIFS(NEMS_residential_agg!T:T, NEMS_residential_agg!$A:$A, About!$B$4, NEMS_residential_agg!$C:$C, Keys!$C$8)*About!$B$12*Keys!$C$2</f>
        <v>680812367.43710446</v>
      </c>
      <c r="S9">
        <f>SUMIFS(NEMS_residential_agg!U:U, NEMS_residential_agg!$A:$A, About!$B$4, NEMS_residential_agg!$C:$C, Keys!$C$8)*About!$B$12*Keys!$C$2</f>
        <v>688901688.09981024</v>
      </c>
      <c r="T9">
        <f>SUMIFS(NEMS_residential_agg!V:V, NEMS_residential_agg!$A:$A, About!$B$4, NEMS_residential_agg!$C:$C, Keys!$C$8)*About!$B$12*Keys!$C$2</f>
        <v>693190846.66299665</v>
      </c>
      <c r="U9">
        <f>SUMIFS(NEMS_residential_agg!W:W, NEMS_residential_agg!$A:$A, About!$B$4, NEMS_residential_agg!$C:$C, Keys!$C$8)*About!$B$12*Keys!$C$2</f>
        <v>703792804.72785735</v>
      </c>
      <c r="V9">
        <f>SUMIFS(NEMS_residential_agg!X:X, NEMS_residential_agg!$A:$A, About!$B$4, NEMS_residential_agg!$C:$C, Keys!$C$8)*About!$B$12*Keys!$C$2</f>
        <v>712748940.03241587</v>
      </c>
      <c r="W9">
        <f>SUMIFS(NEMS_residential_agg!Y:Y, NEMS_residential_agg!$A:$A, About!$B$4, NEMS_residential_agg!$C:$C, Keys!$C$8)*About!$B$12*Keys!$C$2</f>
        <v>720324131.15276206</v>
      </c>
      <c r="X9">
        <f>SUMIFS(NEMS_residential_agg!Z:Z, NEMS_residential_agg!$A:$A, About!$B$4, NEMS_residential_agg!$C:$C, Keys!$C$8)*About!$B$12*Keys!$C$2</f>
        <v>726424267.43755746</v>
      </c>
      <c r="Y9">
        <f>SUMIFS(NEMS_residential_agg!AA:AA, NEMS_residential_agg!$A:$A, About!$B$4, NEMS_residential_agg!$C:$C, Keys!$C$8)*About!$B$12*Keys!$C$2</f>
        <v>732703919.24794805</v>
      </c>
      <c r="Z9">
        <f>SUMIFS(NEMS_residential_agg!AB:AB, NEMS_residential_agg!$A:$A, About!$B$4, NEMS_residential_agg!$C:$C, Keys!$C$8)*About!$B$12*Keys!$C$2</f>
        <v>739057588.28715754</v>
      </c>
      <c r="AA9">
        <f>SUMIFS(NEMS_residential_agg!AC:AC, NEMS_residential_agg!$A:$A, About!$B$4, NEMS_residential_agg!$C:$C, Keys!$C$8)*About!$B$12*Keys!$C$2</f>
        <v>745284989.02727842</v>
      </c>
      <c r="AB9">
        <f>SUMIFS(NEMS_residential_agg!AD:AD, NEMS_residential_agg!$A:$A, About!$B$4, NEMS_residential_agg!$C:$C, Keys!$C$8)*About!$B$12*Keys!$C$2</f>
        <v>751646708.17565715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24546932.683545176</v>
      </c>
      <c r="C13">
        <f>SUMIFS(NEMS_commercial_agg!E:E, NEMS_commercial_agg!$A:$A, About!$B$4, NEMS_commercial_agg!$C:$C, Keys!$C$5)*About!$B$13*Keys!$C$3*Keys!$C$2</f>
        <v>24124614.202023257</v>
      </c>
      <c r="D13">
        <f>SUMIFS(NEMS_commercial_agg!F:F, NEMS_commercial_agg!$A:$A, About!$B$4, NEMS_commercial_agg!$C:$C, Keys!$C$5)*About!$B$13*Keys!$C$3*Keys!$C$2</f>
        <v>23460017.286199912</v>
      </c>
      <c r="E13">
        <f>SUMIFS(NEMS_commercial_agg!G:G, NEMS_commercial_agg!$A:$A, About!$B$4, NEMS_commercial_agg!$C:$C, Keys!$C$5)*About!$B$13*Keys!$C$3*Keys!$C$2</f>
        <v>22909461.402897958</v>
      </c>
      <c r="F13">
        <f>SUMIFS(NEMS_commercial_agg!H:H, NEMS_commercial_agg!$A:$A, About!$B$4, NEMS_commercial_agg!$C:$C, Keys!$C$5)*About!$B$13*Keys!$C$3*Keys!$C$2</f>
        <v>22686362.169449262</v>
      </c>
      <c r="G13">
        <f>SUMIFS(NEMS_commercial_agg!I:I, NEMS_commercial_agg!$A:$A, About!$B$4, NEMS_commercial_agg!$C:$C, Keys!$C$5)*About!$B$13*Keys!$C$3*Keys!$C$2</f>
        <v>22499082.914063759</v>
      </c>
      <c r="H13">
        <f>SUMIFS(NEMS_commercial_agg!J:J, NEMS_commercial_agg!$A:$A, About!$B$4, NEMS_commercial_agg!$C:$C, Keys!$C$5)*About!$B$13*Keys!$C$3*Keys!$C$2</f>
        <v>22255958.33854825</v>
      </c>
      <c r="I13">
        <f>SUMIFS(NEMS_commercial_agg!K:K, NEMS_commercial_agg!$A:$A, About!$B$4, NEMS_commercial_agg!$C:$C, Keys!$C$5)*About!$B$13*Keys!$C$3*Keys!$C$2</f>
        <v>21977765.91049318</v>
      </c>
      <c r="J13">
        <f>SUMIFS(NEMS_commercial_agg!L:L, NEMS_commercial_agg!$A:$A, About!$B$4, NEMS_commercial_agg!$C:$C, Keys!$C$5)*About!$B$13*Keys!$C$3*Keys!$C$2</f>
        <v>21588540.952011261</v>
      </c>
      <c r="K13">
        <f>SUMIFS(NEMS_commercial_agg!M:M, NEMS_commercial_agg!$A:$A, About!$B$4, NEMS_commercial_agg!$C:$C, Keys!$C$5)*About!$B$13*Keys!$C$3*Keys!$C$2</f>
        <v>21096462.82817205</v>
      </c>
      <c r="L13">
        <f>SUMIFS(NEMS_commercial_agg!N:N, NEMS_commercial_agg!$A:$A, About!$B$4, NEMS_commercial_agg!$C:$C, Keys!$C$5)*About!$B$13*Keys!$C$3*Keys!$C$2</f>
        <v>20661358.212748304</v>
      </c>
      <c r="M13">
        <f>SUMIFS(NEMS_commercial_agg!O:O, NEMS_commercial_agg!$A:$A, About!$B$4, NEMS_commercial_agg!$C:$C, Keys!$C$5)*About!$B$13*Keys!$C$3*Keys!$C$2</f>
        <v>20212621.32220865</v>
      </c>
      <c r="N13">
        <f>SUMIFS(NEMS_commercial_agg!P:P, NEMS_commercial_agg!$A:$A, About!$B$4, NEMS_commercial_agg!$C:$C, Keys!$C$5)*About!$B$13*Keys!$C$3*Keys!$C$2</f>
        <v>19767833.090668082</v>
      </c>
      <c r="O13">
        <f>SUMIFS(NEMS_commercial_agg!Q:Q, NEMS_commercial_agg!$A:$A, About!$B$4, NEMS_commercial_agg!$C:$C, Keys!$C$5)*About!$B$13*Keys!$C$3*Keys!$C$2</f>
        <v>19352565.785930254</v>
      </c>
      <c r="P13">
        <f>SUMIFS(NEMS_commercial_agg!R:R, NEMS_commercial_agg!$A:$A, About!$B$4, NEMS_commercial_agg!$C:$C, Keys!$C$5)*About!$B$13*Keys!$C$3*Keys!$C$2</f>
        <v>18949990.599403787</v>
      </c>
      <c r="Q13">
        <f>SUMIFS(NEMS_commercial_agg!S:S, NEMS_commercial_agg!$A:$A, About!$B$4, NEMS_commercial_agg!$C:$C, Keys!$C$5)*About!$B$13*Keys!$C$3*Keys!$C$2</f>
        <v>18556440.919160966</v>
      </c>
      <c r="R13">
        <f>SUMIFS(NEMS_commercial_agg!T:T, NEMS_commercial_agg!$A:$A, About!$B$4, NEMS_commercial_agg!$C:$C, Keys!$C$5)*About!$B$13*Keys!$C$3*Keys!$C$2</f>
        <v>18164019.427203599</v>
      </c>
      <c r="S13">
        <f>SUMIFS(NEMS_commercial_agg!U:U, NEMS_commercial_agg!$A:$A, About!$B$4, NEMS_commercial_agg!$C:$C, Keys!$C$5)*About!$B$13*Keys!$C$3*Keys!$C$2</f>
        <v>17827631.286757145</v>
      </c>
      <c r="T13">
        <f>SUMIFS(NEMS_commercial_agg!V:V, NEMS_commercial_agg!$A:$A, About!$B$4, NEMS_commercial_agg!$C:$C, Keys!$C$5)*About!$B$13*Keys!$C$3*Keys!$C$2</f>
        <v>17497448.181880701</v>
      </c>
      <c r="U13">
        <f>SUMIFS(NEMS_commercial_agg!W:W, NEMS_commercial_agg!$A:$A, About!$B$4, NEMS_commercial_agg!$C:$C, Keys!$C$5)*About!$B$13*Keys!$C$3*Keys!$C$2</f>
        <v>17101454.093686059</v>
      </c>
      <c r="V13">
        <f>SUMIFS(NEMS_commercial_agg!X:X, NEMS_commercial_agg!$A:$A, About!$B$4, NEMS_commercial_agg!$C:$C, Keys!$C$5)*About!$B$13*Keys!$C$3*Keys!$C$2</f>
        <v>16800227.82146962</v>
      </c>
      <c r="W13">
        <f>SUMIFS(NEMS_commercial_agg!Y:Y, NEMS_commercial_agg!$A:$A, About!$B$4, NEMS_commercial_agg!$C:$C, Keys!$C$5)*About!$B$13*Keys!$C$3*Keys!$C$2</f>
        <v>16511693.667464552</v>
      </c>
      <c r="X13">
        <f>SUMIFS(NEMS_commercial_agg!Z:Z, NEMS_commercial_agg!$A:$A, About!$B$4, NEMS_commercial_agg!$C:$C, Keys!$C$5)*About!$B$13*Keys!$C$3*Keys!$C$2</f>
        <v>15823404.797646653</v>
      </c>
      <c r="Y13">
        <f>SUMIFS(NEMS_commercial_agg!AA:AA, NEMS_commercial_agg!$A:$A, About!$B$4, NEMS_commercial_agg!$C:$C, Keys!$C$5)*About!$B$13*Keys!$C$3*Keys!$C$2</f>
        <v>15552263.546375675</v>
      </c>
      <c r="Z13">
        <f>SUMIFS(NEMS_commercial_agg!AB:AB, NEMS_commercial_agg!$A:$A, About!$B$4, NEMS_commercial_agg!$C:$C, Keys!$C$5)*About!$B$13*Keys!$C$3*Keys!$C$2</f>
        <v>15286011.111008337</v>
      </c>
      <c r="AA13">
        <f>SUMIFS(NEMS_commercial_agg!AC:AC, NEMS_commercial_agg!$A:$A, About!$B$4, NEMS_commercial_agg!$C:$C, Keys!$C$5)*About!$B$13*Keys!$C$3*Keys!$C$2</f>
        <v>14981964.368078262</v>
      </c>
      <c r="AB13">
        <f>SUMIFS(NEMS_commercial_agg!AD:AD, NEMS_commercial_agg!$A:$A, About!$B$4, NEMS_commercial_agg!$C:$C, Keys!$C$5)*About!$B$13*Keys!$C$3*Keys!$C$2</f>
        <v>14686285.021598641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373677019.65729994</v>
      </c>
      <c r="C14">
        <f>SUMIFS(NEMS_commercial_agg!E:E, NEMS_commercial_agg!$A:$A, About!$B$4, NEMS_commercial_agg!$C:$C, Keys!$C$6)*About!$B$13*Keys!$C$3*Keys!$C$2</f>
        <v>375321448.09904087</v>
      </c>
      <c r="D14">
        <f>SUMIFS(NEMS_commercial_agg!F:F, NEMS_commercial_agg!$A:$A, About!$B$4, NEMS_commercial_agg!$C:$C, Keys!$C$6)*About!$B$13*Keys!$C$3*Keys!$C$2</f>
        <v>370290292.44005501</v>
      </c>
      <c r="E14">
        <f>SUMIFS(NEMS_commercial_agg!G:G, NEMS_commercial_agg!$A:$A, About!$B$4, NEMS_commercial_agg!$C:$C, Keys!$C$6)*About!$B$13*Keys!$C$3*Keys!$C$2</f>
        <v>367046845.13506287</v>
      </c>
      <c r="F14">
        <f>SUMIFS(NEMS_commercial_agg!H:H, NEMS_commercial_agg!$A:$A, About!$B$4, NEMS_commercial_agg!$C:$C, Keys!$C$6)*About!$B$13*Keys!$C$3*Keys!$C$2</f>
        <v>369640267.9562521</v>
      </c>
      <c r="G14">
        <f>SUMIFS(NEMS_commercial_agg!I:I, NEMS_commercial_agg!$A:$A, About!$B$4, NEMS_commercial_agg!$C:$C, Keys!$C$6)*About!$B$13*Keys!$C$3*Keys!$C$2</f>
        <v>372651590.52151197</v>
      </c>
      <c r="H14">
        <f>SUMIFS(NEMS_commercial_agg!J:J, NEMS_commercial_agg!$A:$A, About!$B$4, NEMS_commercial_agg!$C:$C, Keys!$C$6)*About!$B$13*Keys!$C$3*Keys!$C$2</f>
        <v>375127869.79239488</v>
      </c>
      <c r="I14">
        <f>SUMIFS(NEMS_commercial_agg!K:K, NEMS_commercial_agg!$A:$A, About!$B$4, NEMS_commercial_agg!$C:$C, Keys!$C$6)*About!$B$13*Keys!$C$3*Keys!$C$2</f>
        <v>376600155.50491345</v>
      </c>
      <c r="J14">
        <f>SUMIFS(NEMS_commercial_agg!L:L, NEMS_commercial_agg!$A:$A, About!$B$4, NEMS_commercial_agg!$C:$C, Keys!$C$6)*About!$B$13*Keys!$C$3*Keys!$C$2</f>
        <v>375078981.63335854</v>
      </c>
      <c r="K14">
        <f>SUMIFS(NEMS_commercial_agg!M:M, NEMS_commercial_agg!$A:$A, About!$B$4, NEMS_commercial_agg!$C:$C, Keys!$C$6)*About!$B$13*Keys!$C$3*Keys!$C$2</f>
        <v>371161347.81211662</v>
      </c>
      <c r="L14">
        <f>SUMIFS(NEMS_commercial_agg!N:N, NEMS_commercial_agg!$A:$A, About!$B$4, NEMS_commercial_agg!$C:$C, Keys!$C$6)*About!$B$13*Keys!$C$3*Keys!$C$2</f>
        <v>367914327.91088718</v>
      </c>
      <c r="M14">
        <f>SUMIFS(NEMS_commercial_agg!O:O, NEMS_commercial_agg!$A:$A, About!$B$4, NEMS_commercial_agg!$C:$C, Keys!$C$6)*About!$B$13*Keys!$C$3*Keys!$C$2</f>
        <v>364180306.73310304</v>
      </c>
      <c r="N14">
        <f>SUMIFS(NEMS_commercial_agg!P:P, NEMS_commercial_agg!$A:$A, About!$B$4, NEMS_commercial_agg!$C:$C, Keys!$C$6)*About!$B$13*Keys!$C$3*Keys!$C$2</f>
        <v>360732939.39551491</v>
      </c>
      <c r="O14">
        <f>SUMIFS(NEMS_commercial_agg!Q:Q, NEMS_commercial_agg!$A:$A, About!$B$4, NEMS_commercial_agg!$C:$C, Keys!$C$6)*About!$B$13*Keys!$C$3*Keys!$C$2</f>
        <v>357261316.00978953</v>
      </c>
      <c r="P14">
        <f>SUMIFS(NEMS_commercial_agg!R:R, NEMS_commercial_agg!$A:$A, About!$B$4, NEMS_commercial_agg!$C:$C, Keys!$C$6)*About!$B$13*Keys!$C$3*Keys!$C$2</f>
        <v>354299727.74478012</v>
      </c>
      <c r="Q14">
        <f>SUMIFS(NEMS_commercial_agg!S:S, NEMS_commercial_agg!$A:$A, About!$B$4, NEMS_commercial_agg!$C:$C, Keys!$C$6)*About!$B$13*Keys!$C$3*Keys!$C$2</f>
        <v>351322344.84377444</v>
      </c>
      <c r="R14">
        <f>SUMIFS(NEMS_commercial_agg!T:T, NEMS_commercial_agg!$A:$A, About!$B$4, NEMS_commercial_agg!$C:$C, Keys!$C$6)*About!$B$13*Keys!$C$3*Keys!$C$2</f>
        <v>349376878.16119802</v>
      </c>
      <c r="S14">
        <f>SUMIFS(NEMS_commercial_agg!U:U, NEMS_commercial_agg!$A:$A, About!$B$4, NEMS_commercial_agg!$C:$C, Keys!$C$6)*About!$B$13*Keys!$C$3*Keys!$C$2</f>
        <v>347714304.69119942</v>
      </c>
      <c r="T14">
        <f>SUMIFS(NEMS_commercial_agg!V:V, NEMS_commercial_agg!$A:$A, About!$B$4, NEMS_commercial_agg!$C:$C, Keys!$C$6)*About!$B$13*Keys!$C$3*Keys!$C$2</f>
        <v>346298052.33019179</v>
      </c>
      <c r="U14">
        <f>SUMIFS(NEMS_commercial_agg!W:W, NEMS_commercial_agg!$A:$A, About!$B$4, NEMS_commercial_agg!$C:$C, Keys!$C$6)*About!$B$13*Keys!$C$3*Keys!$C$2</f>
        <v>345559089.00321889</v>
      </c>
      <c r="V14">
        <f>SUMIFS(NEMS_commercial_agg!X:X, NEMS_commercial_agg!$A:$A, About!$B$4, NEMS_commercial_agg!$C:$C, Keys!$C$6)*About!$B$13*Keys!$C$3*Keys!$C$2</f>
        <v>345020473.11260462</v>
      </c>
      <c r="W14">
        <f>SUMIFS(NEMS_commercial_agg!Y:Y, NEMS_commercial_agg!$A:$A, About!$B$4, NEMS_commercial_agg!$C:$C, Keys!$C$6)*About!$B$13*Keys!$C$3*Keys!$C$2</f>
        <v>344573146.45742184</v>
      </c>
      <c r="X14">
        <f>SUMIFS(NEMS_commercial_agg!Z:Z, NEMS_commercial_agg!$A:$A, About!$B$4, NEMS_commercial_agg!$C:$C, Keys!$C$6)*About!$B$13*Keys!$C$3*Keys!$C$2</f>
        <v>343964206.8303476</v>
      </c>
      <c r="Y14">
        <f>SUMIFS(NEMS_commercial_agg!AA:AA, NEMS_commercial_agg!$A:$A, About!$B$4, NEMS_commercial_agg!$C:$C, Keys!$C$6)*About!$B$13*Keys!$C$3*Keys!$C$2</f>
        <v>343708390.1366207</v>
      </c>
      <c r="Z14">
        <f>SUMIFS(NEMS_commercial_agg!AB:AB, NEMS_commercial_agg!$A:$A, About!$B$4, NEMS_commercial_agg!$C:$C, Keys!$C$6)*About!$B$13*Keys!$C$3*Keys!$C$2</f>
        <v>343812371.49026346</v>
      </c>
      <c r="AA14">
        <f>SUMIFS(NEMS_commercial_agg!AC:AC, NEMS_commercial_agg!$A:$A, About!$B$4, NEMS_commercial_agg!$C:$C, Keys!$C$6)*About!$B$13*Keys!$C$3*Keys!$C$2</f>
        <v>343852234.14301622</v>
      </c>
      <c r="AB14">
        <f>SUMIFS(NEMS_commercial_agg!AD:AD, NEMS_commercial_agg!$A:$A, About!$B$4, NEMS_commercial_agg!$C:$C, Keys!$C$6)*About!$B$13*Keys!$C$3*Keys!$C$2</f>
        <v>343832960.92647302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15079928.717531923</v>
      </c>
      <c r="C15">
        <f>SUMIFS(NEMS_commercial_agg!E:E, NEMS_commercial_agg!$A:$A, About!$B$4, NEMS_commercial_agg!$C:$C, Keys!$C$7)*About!$B$13*Keys!$C$3*Keys!$C$2</f>
        <v>15308198.813955614</v>
      </c>
      <c r="D15">
        <f>SUMIFS(NEMS_commercial_agg!F:F, NEMS_commercial_agg!$A:$A, About!$B$4, NEMS_commercial_agg!$C:$C, Keys!$C$7)*About!$B$13*Keys!$C$3*Keys!$C$2</f>
        <v>15267772.067060152</v>
      </c>
      <c r="E15">
        <f>SUMIFS(NEMS_commercial_agg!G:G, NEMS_commercial_agg!$A:$A, About!$B$4, NEMS_commercial_agg!$C:$C, Keys!$C$7)*About!$B$13*Keys!$C$3*Keys!$C$2</f>
        <v>15246712.552398328</v>
      </c>
      <c r="F15">
        <f>SUMIFS(NEMS_commercial_agg!H:H, NEMS_commercial_agg!$A:$A, About!$B$4, NEMS_commercial_agg!$C:$C, Keys!$C$7)*About!$B$13*Keys!$C$3*Keys!$C$2</f>
        <v>15397043.641435182</v>
      </c>
      <c r="G15">
        <f>SUMIFS(NEMS_commercial_agg!I:I, NEMS_commercial_agg!$A:$A, About!$B$4, NEMS_commercial_agg!$C:$C, Keys!$C$7)*About!$B$13*Keys!$C$3*Keys!$C$2</f>
        <v>15567588.103919771</v>
      </c>
      <c r="H15">
        <f>SUMIFS(NEMS_commercial_agg!J:J, NEMS_commercial_agg!$A:$A, About!$B$4, NEMS_commercial_agg!$C:$C, Keys!$C$7)*About!$B$13*Keys!$C$3*Keys!$C$2</f>
        <v>16290568.763515405</v>
      </c>
      <c r="I15">
        <f>SUMIFS(NEMS_commercial_agg!K:K, NEMS_commercial_agg!$A:$A, About!$B$4, NEMS_commercial_agg!$C:$C, Keys!$C$7)*About!$B$13*Keys!$C$3*Keys!$C$2</f>
        <v>16435917.020958168</v>
      </c>
      <c r="J15">
        <f>SUMIFS(NEMS_commercial_agg!L:L, NEMS_commercial_agg!$A:$A, About!$B$4, NEMS_commercial_agg!$C:$C, Keys!$C$7)*About!$B$13*Keys!$C$3*Keys!$C$2</f>
        <v>16505864.694656366</v>
      </c>
      <c r="K15">
        <f>SUMIFS(NEMS_commercial_agg!M:M, NEMS_commercial_agg!$A:$A, About!$B$4, NEMS_commercial_agg!$C:$C, Keys!$C$7)*About!$B$13*Keys!$C$3*Keys!$C$2</f>
        <v>16508685.165370004</v>
      </c>
      <c r="L15">
        <f>SUMIFS(NEMS_commercial_agg!N:N, NEMS_commercial_agg!$A:$A, About!$B$4, NEMS_commercial_agg!$C:$C, Keys!$C$7)*About!$B$13*Keys!$C$3*Keys!$C$2</f>
        <v>16486403.44673227</v>
      </c>
      <c r="M15">
        <f>SUMIFS(NEMS_commercial_agg!O:O, NEMS_commercial_agg!$A:$A, About!$B$4, NEMS_commercial_agg!$C:$C, Keys!$C$7)*About!$B$13*Keys!$C$3*Keys!$C$2</f>
        <v>16470138.732283629</v>
      </c>
      <c r="N15">
        <f>SUMIFS(NEMS_commercial_agg!P:P, NEMS_commercial_agg!$A:$A, About!$B$4, NEMS_commercial_agg!$C:$C, Keys!$C$7)*About!$B$13*Keys!$C$3*Keys!$C$2</f>
        <v>16442498.119289985</v>
      </c>
      <c r="O15">
        <f>SUMIFS(NEMS_commercial_agg!Q:Q, NEMS_commercial_agg!$A:$A, About!$B$4, NEMS_commercial_agg!$C:$C, Keys!$C$7)*About!$B$13*Keys!$C$3*Keys!$C$2</f>
        <v>16486309.431041816</v>
      </c>
      <c r="P15">
        <f>SUMIFS(NEMS_commercial_agg!R:R, NEMS_commercial_agg!$A:$A, About!$B$4, NEMS_commercial_agg!$C:$C, Keys!$C$7)*About!$B$13*Keys!$C$3*Keys!$C$2</f>
        <v>16461019.210309535</v>
      </c>
      <c r="Q15">
        <f>SUMIFS(NEMS_commercial_agg!S:S, NEMS_commercial_agg!$A:$A, About!$B$4, NEMS_commercial_agg!$C:$C, Keys!$C$7)*About!$B$13*Keys!$C$3*Keys!$C$2</f>
        <v>16418430.10253362</v>
      </c>
      <c r="R15">
        <f>SUMIFS(NEMS_commercial_agg!T:T, NEMS_commercial_agg!$A:$A, About!$B$4, NEMS_commercial_agg!$C:$C, Keys!$C$7)*About!$B$13*Keys!$C$3*Keys!$C$2</f>
        <v>16483771.007399542</v>
      </c>
      <c r="S15">
        <f>SUMIFS(NEMS_commercial_agg!U:U, NEMS_commercial_agg!$A:$A, About!$B$4, NEMS_commercial_agg!$C:$C, Keys!$C$7)*About!$B$13*Keys!$C$3*Keys!$C$2</f>
        <v>16538770.186315464</v>
      </c>
      <c r="T15">
        <f>SUMIFS(NEMS_commercial_agg!V:V, NEMS_commercial_agg!$A:$A, About!$B$4, NEMS_commercial_agg!$C:$C, Keys!$C$7)*About!$B$13*Keys!$C$3*Keys!$C$2</f>
        <v>16607213.608966393</v>
      </c>
      <c r="U15">
        <f>SUMIFS(NEMS_commercial_agg!W:W, NEMS_commercial_agg!$A:$A, About!$B$4, NEMS_commercial_agg!$C:$C, Keys!$C$7)*About!$B$13*Keys!$C$3*Keys!$C$2</f>
        <v>16685622.694805501</v>
      </c>
      <c r="V15">
        <f>SUMIFS(NEMS_commercial_agg!X:X, NEMS_commercial_agg!$A:$A, About!$B$4, NEMS_commercial_agg!$C:$C, Keys!$C$7)*About!$B$13*Keys!$C$3*Keys!$C$2</f>
        <v>16791390.346566893</v>
      </c>
      <c r="W15">
        <f>SUMIFS(NEMS_commercial_agg!Y:Y, NEMS_commercial_agg!$A:$A, About!$B$4, NEMS_commercial_agg!$C:$C, Keys!$C$7)*About!$B$13*Keys!$C$3*Keys!$C$2</f>
        <v>16865004.632192817</v>
      </c>
      <c r="X15">
        <f>SUMIFS(NEMS_commercial_agg!Z:Z, NEMS_commercial_agg!$A:$A, About!$B$4, NEMS_commercial_agg!$C:$C, Keys!$C$7)*About!$B$13*Keys!$C$3*Keys!$C$2</f>
        <v>16961464.730599206</v>
      </c>
      <c r="Y15">
        <f>SUMIFS(NEMS_commercial_agg!AA:AA, NEMS_commercial_agg!$A:$A, About!$B$4, NEMS_commercial_agg!$C:$C, Keys!$C$7)*About!$B$13*Keys!$C$3*Keys!$C$2</f>
        <v>17050497.589459684</v>
      </c>
      <c r="Z15">
        <f>SUMIFS(NEMS_commercial_agg!AB:AB, NEMS_commercial_agg!$A:$A, About!$B$4, NEMS_commercial_agg!$C:$C, Keys!$C$7)*About!$B$13*Keys!$C$3*Keys!$C$2</f>
        <v>17154384.927411981</v>
      </c>
      <c r="AA15">
        <f>SUMIFS(NEMS_commercial_agg!AC:AC, NEMS_commercial_agg!$A:$A, About!$B$4, NEMS_commercial_agg!$C:$C, Keys!$C$7)*About!$B$13*Keys!$C$3*Keys!$C$2</f>
        <v>17260058.563482914</v>
      </c>
      <c r="AB15">
        <f>SUMIFS(NEMS_commercial_agg!AD:AD, NEMS_commercial_agg!$A:$A, About!$B$4, NEMS_commercial_agg!$C:$C, Keys!$C$7)*About!$B$13*Keys!$C$3*Keys!$C$2</f>
        <v>17353510.159794755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731467644.00434864</v>
      </c>
      <c r="C16">
        <f>SUMIFS(NEMS_commercial_agg!E:E, NEMS_commercial_agg!$A:$A, About!$B$4, NEMS_commercial_agg!$C:$C, Keys!$C$8)*About!$B$13*Keys!$C$3*Keys!$C$2</f>
        <v>744912827.89625669</v>
      </c>
      <c r="D16">
        <f>SUMIFS(NEMS_commercial_agg!F:F, NEMS_commercial_agg!$A:$A, About!$B$4, NEMS_commercial_agg!$C:$C, Keys!$C$8)*About!$B$13*Keys!$C$3*Keys!$C$2</f>
        <v>742814961.7794534</v>
      </c>
      <c r="E16">
        <f>SUMIFS(NEMS_commercial_agg!G:G, NEMS_commercial_agg!$A:$A, About!$B$4, NEMS_commercial_agg!$C:$C, Keys!$C$8)*About!$B$13*Keys!$C$3*Keys!$C$2</f>
        <v>742469078.0542711</v>
      </c>
      <c r="F16">
        <f>SUMIFS(NEMS_commercial_agg!H:H, NEMS_commercial_agg!$A:$A, About!$B$4, NEMS_commercial_agg!$C:$C, Keys!$C$8)*About!$B$13*Keys!$C$3*Keys!$C$2</f>
        <v>751091351.04154992</v>
      </c>
      <c r="G16">
        <f>SUMIFS(NEMS_commercial_agg!I:I, NEMS_commercial_agg!$A:$A, About!$B$4, NEMS_commercial_agg!$C:$C, Keys!$C$8)*About!$B$13*Keys!$C$3*Keys!$C$2</f>
        <v>760533534.86528325</v>
      </c>
      <c r="H16">
        <f>SUMIFS(NEMS_commercial_agg!J:J, NEMS_commercial_agg!$A:$A, About!$B$4, NEMS_commercial_agg!$C:$C, Keys!$C$8)*About!$B$13*Keys!$C$3*Keys!$C$2</f>
        <v>773479589.45656776</v>
      </c>
      <c r="I16">
        <f>SUMIFS(NEMS_commercial_agg!K:K, NEMS_commercial_agg!$A:$A, About!$B$4, NEMS_commercial_agg!$C:$C, Keys!$C$8)*About!$B$13*Keys!$C$3*Keys!$C$2</f>
        <v>781057254.10720587</v>
      </c>
      <c r="J16">
        <f>SUMIFS(NEMS_commercial_agg!L:L, NEMS_commercial_agg!$A:$A, About!$B$4, NEMS_commercial_agg!$C:$C, Keys!$C$8)*About!$B$13*Keys!$C$3*Keys!$C$2</f>
        <v>784219377.83995497</v>
      </c>
      <c r="K16">
        <f>SUMIFS(NEMS_commercial_agg!M:M, NEMS_commercial_agg!$A:$A, About!$B$4, NEMS_commercial_agg!$C:$C, Keys!$C$8)*About!$B$13*Keys!$C$3*Keys!$C$2</f>
        <v>784197378.16838861</v>
      </c>
      <c r="L16">
        <f>SUMIFS(NEMS_commercial_agg!N:N, NEMS_commercial_agg!$A:$A, About!$B$4, NEMS_commercial_agg!$C:$C, Keys!$C$8)*About!$B$13*Keys!$C$3*Keys!$C$2</f>
        <v>783704641.93471611</v>
      </c>
      <c r="M16">
        <f>SUMIFS(NEMS_commercial_agg!O:O, NEMS_commercial_agg!$A:$A, About!$B$4, NEMS_commercial_agg!$C:$C, Keys!$C$8)*About!$B$13*Keys!$C$3*Keys!$C$2</f>
        <v>782525779.19210649</v>
      </c>
      <c r="N16">
        <f>SUMIFS(NEMS_commercial_agg!P:P, NEMS_commercial_agg!$A:$A, About!$B$4, NEMS_commercial_agg!$C:$C, Keys!$C$8)*About!$B$13*Keys!$C$3*Keys!$C$2</f>
        <v>781203918.58431506</v>
      </c>
      <c r="O16">
        <f>SUMIFS(NEMS_commercial_agg!Q:Q, NEMS_commercial_agg!$A:$A, About!$B$4, NEMS_commercial_agg!$C:$C, Keys!$C$8)*About!$B$13*Keys!$C$3*Keys!$C$2</f>
        <v>780248625.1536063</v>
      </c>
      <c r="P16">
        <f>SUMIFS(NEMS_commercial_agg!R:R, NEMS_commercial_agg!$A:$A, About!$B$4, NEMS_commercial_agg!$C:$C, Keys!$C$8)*About!$B$13*Keys!$C$3*Keys!$C$2</f>
        <v>779089975.78444409</v>
      </c>
      <c r="Q16">
        <f>SUMIFS(NEMS_commercial_agg!S:S, NEMS_commercial_agg!$A:$A, About!$B$4, NEMS_commercial_agg!$C:$C, Keys!$C$8)*About!$B$13*Keys!$C$3*Keys!$C$2</f>
        <v>777916659.96757114</v>
      </c>
      <c r="R16">
        <f>SUMIFS(NEMS_commercial_agg!T:T, NEMS_commercial_agg!$A:$A, About!$B$4, NEMS_commercial_agg!$C:$C, Keys!$C$8)*About!$B$13*Keys!$C$3*Keys!$C$2</f>
        <v>777057262.54112577</v>
      </c>
      <c r="S16">
        <f>SUMIFS(NEMS_commercial_agg!U:U, NEMS_commercial_agg!$A:$A, About!$B$4, NEMS_commercial_agg!$C:$C, Keys!$C$8)*About!$B$13*Keys!$C$3*Keys!$C$2</f>
        <v>777382838.87716997</v>
      </c>
      <c r="T16">
        <f>SUMIFS(NEMS_commercial_agg!V:V, NEMS_commercial_agg!$A:$A, About!$B$4, NEMS_commercial_agg!$C:$C, Keys!$C$8)*About!$B$13*Keys!$C$3*Keys!$C$2</f>
        <v>778230860.4050703</v>
      </c>
      <c r="U16">
        <f>SUMIFS(NEMS_commercial_agg!W:W, NEMS_commercial_agg!$A:$A, About!$B$4, NEMS_commercial_agg!$C:$C, Keys!$C$8)*About!$B$13*Keys!$C$3*Keys!$C$2</f>
        <v>779663659.5275979</v>
      </c>
      <c r="V16">
        <f>SUMIFS(NEMS_commercial_agg!X:X, NEMS_commercial_agg!$A:$A, About!$B$4, NEMS_commercial_agg!$C:$C, Keys!$C$8)*About!$B$13*Keys!$C$3*Keys!$C$2</f>
        <v>781563340.568923</v>
      </c>
      <c r="W16">
        <f>SUMIFS(NEMS_commercial_agg!Y:Y, NEMS_commercial_agg!$A:$A, About!$B$4, NEMS_commercial_agg!$C:$C, Keys!$C$8)*About!$B$13*Keys!$C$3*Keys!$C$2</f>
        <v>783803264.39400303</v>
      </c>
      <c r="X16">
        <f>SUMIFS(NEMS_commercial_agg!Z:Z, NEMS_commercial_agg!$A:$A, About!$B$4, NEMS_commercial_agg!$C:$C, Keys!$C$8)*About!$B$13*Keys!$C$3*Keys!$C$2</f>
        <v>786336141.11053956</v>
      </c>
      <c r="Y16">
        <f>SUMIFS(NEMS_commercial_agg!AA:AA, NEMS_commercial_agg!$A:$A, About!$B$4, NEMS_commercial_agg!$C:$C, Keys!$C$8)*About!$B$13*Keys!$C$3*Keys!$C$2</f>
        <v>789024143.71632612</v>
      </c>
      <c r="Z16">
        <f>SUMIFS(NEMS_commercial_agg!AB:AB, NEMS_commercial_agg!$A:$A, About!$B$4, NEMS_commercial_agg!$C:$C, Keys!$C$8)*About!$B$13*Keys!$C$3*Keys!$C$2</f>
        <v>791785102.49790549</v>
      </c>
      <c r="AA16">
        <f>SUMIFS(NEMS_commercial_agg!AC:AC, NEMS_commercial_agg!$A:$A, About!$B$4, NEMS_commercial_agg!$C:$C, Keys!$C$8)*About!$B$13*Keys!$C$3*Keys!$C$2</f>
        <v>794542206.63617623</v>
      </c>
      <c r="AB16">
        <f>SUMIFS(NEMS_commercial_agg!AD:AD, NEMS_commercial_agg!$A:$A, About!$B$4, NEMS_commercial_agg!$C:$C, Keys!$C$8)*About!$B$13*Keys!$C$3*Keys!$C$2</f>
        <v>797203602.80156398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117990482.64607687</v>
      </c>
      <c r="C2">
        <f>Calcs!C6*(About!$B$8/100)</f>
        <v>119509124.91202226</v>
      </c>
      <c r="D2">
        <f>Calcs!D6*(About!$B$8/100)</f>
        <v>120651731.61033896</v>
      </c>
      <c r="E2">
        <f>Calcs!E6*(About!$B$8/100)</f>
        <v>119211948.00628048</v>
      </c>
      <c r="F2">
        <f>Calcs!F6*(About!$B$8/100)</f>
        <v>118230146.44525701</v>
      </c>
      <c r="G2">
        <f>Calcs!G6*(About!$B$8/100)</f>
        <v>117036297.78578725</v>
      </c>
      <c r="H2">
        <f>Calcs!H6*(About!$B$8/100)</f>
        <v>115734330.8477352</v>
      </c>
      <c r="I2">
        <f>Calcs!I6*(About!$B$8/100)</f>
        <v>115501035.17004362</v>
      </c>
      <c r="J2">
        <f>Calcs!J6*(About!$B$8/100)</f>
        <v>115796718.99707392</v>
      </c>
      <c r="K2">
        <f>Calcs!K6*(About!$B$8/100)</f>
        <v>113163002.87685634</v>
      </c>
      <c r="L2">
        <f>Calcs!L6*(About!$B$8/100)</f>
        <v>113653134.71531035</v>
      </c>
      <c r="M2">
        <f>Calcs!M6*(About!$B$8/100)</f>
        <v>114316926.77576548</v>
      </c>
      <c r="N2">
        <f>Calcs!N6*(About!$B$8/100)</f>
        <v>115337989.68582816</v>
      </c>
      <c r="O2">
        <f>Calcs!O6*(About!$B$8/100)</f>
        <v>115295869.9208004</v>
      </c>
      <c r="P2">
        <f>Calcs!P6*(About!$B$8/100)</f>
        <v>118727447.37851785</v>
      </c>
      <c r="Q2">
        <f>Calcs!Q6*(About!$B$8/100)</f>
        <v>121928858.09483117</v>
      </c>
      <c r="R2">
        <f>Calcs!R6*(About!$B$8/100)</f>
        <v>125146944.40048191</v>
      </c>
      <c r="S2">
        <f>Calcs!S6*(About!$B$8/100)</f>
        <v>127466438.45775874</v>
      </c>
      <c r="T2">
        <f>Calcs!T6*(About!$B$8/100)</f>
        <v>131853831.49299575</v>
      </c>
      <c r="U2">
        <f>Calcs!U6*(About!$B$8/100)</f>
        <v>135725493.99682191</v>
      </c>
      <c r="V2">
        <f>Calcs!V6*(About!$B$8/100)</f>
        <v>138803956.84320509</v>
      </c>
      <c r="W2">
        <f>Calcs!W6*(About!$B$8/100)</f>
        <v>141206311.743705</v>
      </c>
      <c r="X2">
        <f>Calcs!X6*(About!$B$8/100)</f>
        <v>142851937.97185609</v>
      </c>
      <c r="Y2">
        <f>Calcs!Y6*(About!$B$8/100)</f>
        <v>144765694.3147226</v>
      </c>
      <c r="Z2">
        <f>Calcs!Z6*(About!$B$8/100)</f>
        <v>146025077.55233923</v>
      </c>
      <c r="AA2">
        <f>Calcs!AA6*(About!$B$8/100)</f>
        <v>146877116.75577873</v>
      </c>
      <c r="AB2">
        <f>Calcs!AB6*(About!$B$8/100)</f>
        <v>147531612.84572488</v>
      </c>
    </row>
    <row r="3" spans="1:28" x14ac:dyDescent="0.45">
      <c r="A3" t="s">
        <v>273</v>
      </c>
      <c r="B3">
        <f>Calcs!B7*(About!$B$8/100)</f>
        <v>228618220.83866057</v>
      </c>
      <c r="C3">
        <f>Calcs!C7*(About!$B$8/100)</f>
        <v>225182821.41860351</v>
      </c>
      <c r="D3">
        <f>Calcs!D7*(About!$B$8/100)</f>
        <v>219880230.28557336</v>
      </c>
      <c r="E3">
        <f>Calcs!E7*(About!$B$8/100)</f>
        <v>215541786.38700488</v>
      </c>
      <c r="F3">
        <f>Calcs!F7*(About!$B$8/100)</f>
        <v>211834009.31527629</v>
      </c>
      <c r="G3">
        <f>Calcs!G7*(About!$B$8/100)</f>
        <v>209397843.21349445</v>
      </c>
      <c r="H3">
        <f>Calcs!H7*(About!$B$8/100)</f>
        <v>205482279.85310945</v>
      </c>
      <c r="I3">
        <f>Calcs!I7*(About!$B$8/100)</f>
        <v>201183041.14338204</v>
      </c>
      <c r="J3">
        <f>Calcs!J7*(About!$B$8/100)</f>
        <v>198676767.16665909</v>
      </c>
      <c r="K3">
        <f>Calcs!K7*(About!$B$8/100)</f>
        <v>195792211.21438026</v>
      </c>
      <c r="L3">
        <f>Calcs!L7*(About!$B$8/100)</f>
        <v>197258708.04582047</v>
      </c>
      <c r="M3">
        <f>Calcs!M7*(About!$B$8/100)</f>
        <v>199533824.11501861</v>
      </c>
      <c r="N3">
        <f>Calcs!N7*(About!$B$8/100)</f>
        <v>200808521.67093945</v>
      </c>
      <c r="O3">
        <f>Calcs!O7*(About!$B$8/100)</f>
        <v>198950782.59394619</v>
      </c>
      <c r="P3">
        <f>Calcs!P7*(About!$B$8/100)</f>
        <v>209895542.33176702</v>
      </c>
      <c r="Q3">
        <f>Calcs!Q7*(About!$B$8/100)</f>
        <v>219266719.47861874</v>
      </c>
      <c r="R3">
        <f>Calcs!R7*(About!$B$8/100)</f>
        <v>228286453.77741268</v>
      </c>
      <c r="S3">
        <f>Calcs!S7*(About!$B$8/100)</f>
        <v>234990136.82321006</v>
      </c>
      <c r="T3">
        <f>Calcs!T7*(About!$B$8/100)</f>
        <v>239661419.19992203</v>
      </c>
      <c r="U3">
        <f>Calcs!U7*(About!$B$8/100)</f>
        <v>243278303.21582073</v>
      </c>
      <c r="V3">
        <f>Calcs!V7*(About!$B$8/100)</f>
        <v>245763382.77873537</v>
      </c>
      <c r="W3">
        <f>Calcs!W7*(About!$B$8/100)</f>
        <v>247330535.2571775</v>
      </c>
      <c r="X3">
        <f>Calcs!X7*(About!$B$8/100)</f>
        <v>247950294.34650919</v>
      </c>
      <c r="Y3">
        <f>Calcs!Y7*(About!$B$8/100)</f>
        <v>248270522.48179203</v>
      </c>
      <c r="Z3">
        <f>Calcs!Z7*(About!$B$8/100)</f>
        <v>248104663.46371362</v>
      </c>
      <c r="AA3">
        <f>Calcs!AA7*(About!$B$8/100)</f>
        <v>247785645.68811178</v>
      </c>
      <c r="AB3">
        <f>Calcs!AB7*(About!$B$8/100)</f>
        <v>247631988.31702557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22979448.061507814</v>
      </c>
      <c r="C5">
        <f>Calcs!C8*(About!$B$8/100)</f>
        <v>19809696.122487344</v>
      </c>
      <c r="D5">
        <f>Calcs!D8*(About!$B$8/100)</f>
        <v>18833534.902023509</v>
      </c>
      <c r="E5">
        <f>Calcs!E8*(About!$B$8/100)</f>
        <v>17808957.376279589</v>
      </c>
      <c r="F5">
        <f>Calcs!F8*(About!$B$8/100)</f>
        <v>17047542.472967468</v>
      </c>
      <c r="G5">
        <f>Calcs!G8*(About!$B$8/100)</f>
        <v>17296859.765229713</v>
      </c>
      <c r="H5">
        <f>Calcs!H8*(About!$B$8/100)</f>
        <v>12976793.524300128</v>
      </c>
      <c r="I5">
        <f>Calcs!I8*(About!$B$8/100)</f>
        <v>13249347.942497119</v>
      </c>
      <c r="J5">
        <f>Calcs!J8*(About!$B$8/100)</f>
        <v>13422409.27582749</v>
      </c>
      <c r="K5">
        <f>Calcs!K8*(About!$B$8/100)</f>
        <v>13542468.041136159</v>
      </c>
      <c r="L5">
        <f>Calcs!L8*(About!$B$8/100)</f>
        <v>13647596.863267498</v>
      </c>
      <c r="M5">
        <f>Calcs!M8*(About!$B$8/100)</f>
        <v>13840139.494196894</v>
      </c>
      <c r="N5">
        <f>Calcs!N8*(About!$B$8/100)</f>
        <v>14166716.800737454</v>
      </c>
      <c r="O5">
        <f>Calcs!O8*(About!$B$8/100)</f>
        <v>14477573.85508229</v>
      </c>
      <c r="P5">
        <f>Calcs!P8*(About!$B$8/100)</f>
        <v>14796343.896695135</v>
      </c>
      <c r="Q5">
        <f>Calcs!Q8*(About!$B$8/100)</f>
        <v>15090662.386448363</v>
      </c>
      <c r="R5">
        <f>Calcs!R8*(About!$B$8/100)</f>
        <v>15330551.056585953</v>
      </c>
      <c r="S5">
        <f>Calcs!S8*(About!$B$8/100)</f>
        <v>15524275.046438286</v>
      </c>
      <c r="T5">
        <f>Calcs!T8*(About!$B$8/100)</f>
        <v>15782158.533519505</v>
      </c>
      <c r="U5">
        <f>Calcs!U8*(About!$B$8/100)</f>
        <v>15983015.252148723</v>
      </c>
      <c r="V5">
        <f>Calcs!V8*(About!$B$8/100)</f>
        <v>15916539.4536312</v>
      </c>
      <c r="W5">
        <f>Calcs!W8*(About!$B$8/100)</f>
        <v>16031213.054362666</v>
      </c>
      <c r="X5">
        <f>Calcs!X8*(About!$B$8/100)</f>
        <v>16297256.265320288</v>
      </c>
      <c r="Y5">
        <f>Calcs!Y8*(About!$B$8/100)</f>
        <v>16577722.289796805</v>
      </c>
      <c r="Z5">
        <f>Calcs!Z8*(About!$B$8/100)</f>
        <v>16840233.699438777</v>
      </c>
      <c r="AA5">
        <f>Calcs!AA8*(About!$B$8/100)</f>
        <v>17096681.188665688</v>
      </c>
      <c r="AB5">
        <f>Calcs!AB8*(About!$B$8/100)</f>
        <v>17249669.624276571</v>
      </c>
    </row>
    <row r="6" spans="1:28" x14ac:dyDescent="0.45">
      <c r="A6" t="s">
        <v>275</v>
      </c>
      <c r="B6">
        <f>Calcs!B9*(About!$B$8/100)</f>
        <v>392971590.21829319</v>
      </c>
      <c r="C6">
        <f>Calcs!C9*(About!$B$8/100)</f>
        <v>403260736.26287979</v>
      </c>
      <c r="D6">
        <f>Calcs!D9*(About!$B$8/100)</f>
        <v>415579682.80540895</v>
      </c>
      <c r="E6">
        <f>Calcs!E9*(About!$B$8/100)</f>
        <v>429978683.78649813</v>
      </c>
      <c r="F6">
        <f>Calcs!F9*(About!$B$8/100)</f>
        <v>432167080.99098986</v>
      </c>
      <c r="G6">
        <f>Calcs!G9*(About!$B$8/100)</f>
        <v>439686657.09431189</v>
      </c>
      <c r="H6">
        <f>Calcs!H9*(About!$B$8/100)</f>
        <v>448577171.91743755</v>
      </c>
      <c r="I6">
        <f>Calcs!I9*(About!$B$8/100)</f>
        <v>463512810.75158519</v>
      </c>
      <c r="J6">
        <f>Calcs!J9*(About!$B$8/100)</f>
        <v>479635401.35856944</v>
      </c>
      <c r="K6">
        <f>Calcs!K9*(About!$B$8/100)</f>
        <v>475037900.05599028</v>
      </c>
      <c r="L6">
        <f>Calcs!L9*(About!$B$8/100)</f>
        <v>466494877.76337576</v>
      </c>
      <c r="M6">
        <f>Calcs!M9*(About!$B$8/100)</f>
        <v>459058870.25987285</v>
      </c>
      <c r="N6">
        <f>Calcs!N9*(About!$B$8/100)</f>
        <v>458517738.36341453</v>
      </c>
      <c r="O6">
        <f>Calcs!O9*(About!$B$8/100)</f>
        <v>458064124.54038453</v>
      </c>
      <c r="P6">
        <f>Calcs!P9*(About!$B$8/100)</f>
        <v>468598100.81549752</v>
      </c>
      <c r="Q6">
        <f>Calcs!Q9*(About!$B$8/100)</f>
        <v>478360059.34135801</v>
      </c>
      <c r="R6">
        <f>Calcs!R9*(About!$B$8/100)</f>
        <v>487064516.425291</v>
      </c>
      <c r="S6">
        <f>Calcs!S9*(About!$B$8/100)</f>
        <v>492851751.27183467</v>
      </c>
      <c r="T6">
        <f>Calcs!T9*(About!$B$8/100)</f>
        <v>495920286.80580878</v>
      </c>
      <c r="U6">
        <f>Calcs!U9*(About!$B$8/100)</f>
        <v>503505104.33411205</v>
      </c>
      <c r="V6">
        <f>Calcs!V9*(About!$B$8/100)</f>
        <v>509912472.82475168</v>
      </c>
      <c r="W6">
        <f>Calcs!W9*(About!$B$8/100)</f>
        <v>515331890.8264398</v>
      </c>
      <c r="X6">
        <f>Calcs!X9*(About!$B$8/100)</f>
        <v>519696030.01043713</v>
      </c>
      <c r="Y6">
        <f>Calcs!Y9*(About!$B$8/100)</f>
        <v>524188597.59386849</v>
      </c>
      <c r="Z6">
        <f>Calcs!Z9*(About!$B$8/100)</f>
        <v>528734118.33662266</v>
      </c>
      <c r="AA6">
        <f>Calcs!AA9*(About!$B$8/100)</f>
        <v>533189304.63338697</v>
      </c>
      <c r="AB6">
        <f>Calcs!AB9*(About!$B$8/100)</f>
        <v>537740584.55843163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46935060.308443815</v>
      </c>
      <c r="C2">
        <f>Calcs!C6*(About!$B$9/100)</f>
        <v>47539156.204490796</v>
      </c>
      <c r="D2">
        <f>Calcs!D6*(About!$B$9/100)</f>
        <v>47993670.103337958</v>
      </c>
      <c r="E2">
        <f>Calcs!E6*(About!$B$9/100)</f>
        <v>47420943.144585744</v>
      </c>
      <c r="F2">
        <f>Calcs!F6*(About!$B$9/100)</f>
        <v>47030395.411886111</v>
      </c>
      <c r="G2">
        <f>Calcs!G6*(About!$B$9/100)</f>
        <v>46555498.135641851</v>
      </c>
      <c r="H2">
        <f>Calcs!H6*(About!$B$9/100)</f>
        <v>46037592.831869408</v>
      </c>
      <c r="I2">
        <f>Calcs!I6*(About!$B$9/100)</f>
        <v>45944790.883300401</v>
      </c>
      <c r="J2">
        <f>Calcs!J6*(About!$B$9/100)</f>
        <v>46062410.016154759</v>
      </c>
      <c r="K2">
        <f>Calcs!K6*(About!$B$9/100)</f>
        <v>45014752.424071483</v>
      </c>
      <c r="L2">
        <f>Calcs!L6*(About!$B$9/100)</f>
        <v>45209720.415396094</v>
      </c>
      <c r="M2">
        <f>Calcs!M6*(About!$B$9/100)</f>
        <v>45473768.156290419</v>
      </c>
      <c r="N2">
        <f>Calcs!N6*(About!$B$9/100)</f>
        <v>45879933.536647908</v>
      </c>
      <c r="O2">
        <f>Calcs!O6*(About!$B$9/100)</f>
        <v>45863178.848749183</v>
      </c>
      <c r="P2">
        <f>Calcs!P6*(About!$B$9/100)</f>
        <v>47228215.17472288</v>
      </c>
      <c r="Q2">
        <f>Calcs!Q6*(About!$B$9/100)</f>
        <v>48501694.201781169</v>
      </c>
      <c r="R2">
        <f>Calcs!R6*(About!$B$9/100)</f>
        <v>49781806.558695212</v>
      </c>
      <c r="S2">
        <f>Calcs!S6*(About!$B$9/100)</f>
        <v>50704470.751788795</v>
      </c>
      <c r="T2">
        <f>Calcs!T6*(About!$B$9/100)</f>
        <v>52449717.928405397</v>
      </c>
      <c r="U2">
        <f>Calcs!U6*(About!$B$9/100)</f>
        <v>53989814.290720448</v>
      </c>
      <c r="V2">
        <f>Calcs!V6*(About!$B$9/100)</f>
        <v>55214386.274087138</v>
      </c>
      <c r="W2">
        <f>Calcs!W6*(About!$B$9/100)</f>
        <v>56170011.419510663</v>
      </c>
      <c r="X2">
        <f>Calcs!X6*(About!$B$9/100)</f>
        <v>56824619.863609567</v>
      </c>
      <c r="Y2">
        <f>Calcs!Y6*(About!$B$9/100)</f>
        <v>57585886.936628804</v>
      </c>
      <c r="Z2">
        <f>Calcs!Z6*(About!$B$9/100)</f>
        <v>58086853.005106412</v>
      </c>
      <c r="AA2">
        <f>Calcs!AA6*(About!$B$9/100)</f>
        <v>58425782.980658315</v>
      </c>
      <c r="AB2">
        <f>Calcs!AB6*(About!$B$9/100)</f>
        <v>58686132.906892672</v>
      </c>
    </row>
    <row r="3" spans="1:28" x14ac:dyDescent="0.45">
      <c r="A3" t="s">
        <v>273</v>
      </c>
      <c r="B3">
        <f>Calcs!B7*(About!$B$9/100)</f>
        <v>90941317.825251162</v>
      </c>
      <c r="C3">
        <f>Calcs!C7*(About!$B$9/100)</f>
        <v>89574761.172986031</v>
      </c>
      <c r="D3">
        <f>Calcs!D7*(About!$B$9/100)</f>
        <v>87465460.244314343</v>
      </c>
      <c r="E3">
        <f>Calcs!E7*(About!$B$9/100)</f>
        <v>85739684.389706612</v>
      </c>
      <c r="F3">
        <f>Calcs!F7*(About!$B$9/100)</f>
        <v>84264779.494251207</v>
      </c>
      <c r="G3">
        <f>Calcs!G7*(About!$B$9/100)</f>
        <v>83295704.698180616</v>
      </c>
      <c r="H3">
        <f>Calcs!H7*(About!$B$9/100)</f>
        <v>81738145.153209016</v>
      </c>
      <c r="I3">
        <f>Calcs!I7*(About!$B$9/100)</f>
        <v>80027964.606471837</v>
      </c>
      <c r="J3">
        <f>Calcs!J7*(About!$B$9/100)</f>
        <v>79031001.820923924</v>
      </c>
      <c r="K3">
        <f>Calcs!K7*(About!$B$9/100)</f>
        <v>77883563.446683243</v>
      </c>
      <c r="L3">
        <f>Calcs!L7*(About!$B$9/100)</f>
        <v>78466916.575530514</v>
      </c>
      <c r="M3">
        <f>Calcs!M7*(About!$B$9/100)</f>
        <v>79371927.789331779</v>
      </c>
      <c r="N3">
        <f>Calcs!N7*(About!$B$9/100)</f>
        <v>79878985.691973224</v>
      </c>
      <c r="O3">
        <f>Calcs!O7*(About!$B$9/100)</f>
        <v>79140001.549687982</v>
      </c>
      <c r="P3">
        <f>Calcs!P7*(About!$B$9/100)</f>
        <v>83493682.853771776</v>
      </c>
      <c r="Q3">
        <f>Calcs!Q7*(About!$B$9/100)</f>
        <v>87221413.723963469</v>
      </c>
      <c r="R3">
        <f>Calcs!R7*(About!$B$9/100)</f>
        <v>90809345.256965876</v>
      </c>
      <c r="S3">
        <f>Calcs!S7*(About!$B$9/100)</f>
        <v>93475982.099082842</v>
      </c>
      <c r="T3">
        <f>Calcs!T7*(About!$B$9/100)</f>
        <v>95334156.717508629</v>
      </c>
      <c r="U3">
        <f>Calcs!U7*(About!$B$9/100)</f>
        <v>96772905.552226573</v>
      </c>
      <c r="V3">
        <f>Calcs!V7*(About!$B$9/100)</f>
        <v>97761437.479047701</v>
      </c>
      <c r="W3">
        <f>Calcs!W7*(About!$B$9/100)</f>
        <v>98384830.098847732</v>
      </c>
      <c r="X3">
        <f>Calcs!X7*(About!$B$9/100)</f>
        <v>98631362.103651389</v>
      </c>
      <c r="Y3">
        <f>Calcs!Y7*(About!$B$9/100)</f>
        <v>98758744.639131337</v>
      </c>
      <c r="Z3">
        <f>Calcs!Z7*(About!$B$9/100)</f>
        <v>98692768.105756521</v>
      </c>
      <c r="AA3">
        <f>Calcs!AA7*(About!$B$9/100)</f>
        <v>98565867.035419777</v>
      </c>
      <c r="AB3">
        <f>Calcs!AB7*(About!$B$9/100)</f>
        <v>98504744.156548247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9140921.8475426119</v>
      </c>
      <c r="C5">
        <f>Calcs!C8*(About!$B$9/100)</f>
        <v>7880036.2652114574</v>
      </c>
      <c r="D5">
        <f>Calcs!D8*(About!$B$9/100)</f>
        <v>7491732.1857149452</v>
      </c>
      <c r="E5">
        <f>Calcs!E8*(About!$B$9/100)</f>
        <v>7084168.7375196088</v>
      </c>
      <c r="F5">
        <f>Calcs!F8*(About!$B$9/100)</f>
        <v>6781287.9152256725</v>
      </c>
      <c r="G5">
        <f>Calcs!G8*(About!$B$9/100)</f>
        <v>6880463.0510996962</v>
      </c>
      <c r="H5">
        <f>Calcs!H8*(About!$B$9/100)</f>
        <v>5161997.5867053615</v>
      </c>
      <c r="I5">
        <f>Calcs!I8*(About!$B$9/100)</f>
        <v>5270416.145291823</v>
      </c>
      <c r="J5">
        <f>Calcs!J8*(About!$B$9/100)</f>
        <v>5339257.664834423</v>
      </c>
      <c r="K5">
        <f>Calcs!K8*(About!$B$9/100)</f>
        <v>5387015.4607510837</v>
      </c>
      <c r="L5">
        <f>Calcs!L8*(About!$B$9/100)</f>
        <v>5428834.3218679652</v>
      </c>
      <c r="M5">
        <f>Calcs!M8*(About!$B$9/100)</f>
        <v>5505425.2450674651</v>
      </c>
      <c r="N5">
        <f>Calcs!N8*(About!$B$9/100)</f>
        <v>5635333.3972684173</v>
      </c>
      <c r="O5">
        <f>Calcs!O8*(About!$B$9/100)</f>
        <v>5758988.2401487902</v>
      </c>
      <c r="P5">
        <f>Calcs!P8*(About!$B$9/100)</f>
        <v>5885790.7651668666</v>
      </c>
      <c r="Q5">
        <f>Calcs!Q8*(About!$B$9/100)</f>
        <v>6002866.7848310433</v>
      </c>
      <c r="R5">
        <f>Calcs!R8*(About!$B$9/100)</f>
        <v>6098291.3389791371</v>
      </c>
      <c r="S5">
        <f>Calcs!S8*(About!$B$9/100)</f>
        <v>6175352.1912021516</v>
      </c>
      <c r="T5">
        <f>Calcs!T8*(About!$B$9/100)</f>
        <v>6277934.8465762734</v>
      </c>
      <c r="U5">
        <f>Calcs!U8*(About!$B$9/100)</f>
        <v>6357833.0043835966</v>
      </c>
      <c r="V5">
        <f>Calcs!V8*(About!$B$9/100)</f>
        <v>6331389.8070807206</v>
      </c>
      <c r="W5">
        <f>Calcs!W8*(About!$B$9/100)</f>
        <v>6377005.4554399373</v>
      </c>
      <c r="X5">
        <f>Calcs!X8*(About!$B$9/100)</f>
        <v>6482833.9415255748</v>
      </c>
      <c r="Y5">
        <f>Calcs!Y8*(About!$B$9/100)</f>
        <v>6594399.6329107052</v>
      </c>
      <c r="Z5">
        <f>Calcs!Z8*(About!$B$9/100)</f>
        <v>6698823.214939422</v>
      </c>
      <c r="AA5">
        <f>Calcs!AA8*(About!$B$9/100)</f>
        <v>6800834.6492761932</v>
      </c>
      <c r="AB5">
        <f>Calcs!AB8*(About!$B$9/100)</f>
        <v>6861691.4344241098</v>
      </c>
    </row>
    <row r="6" spans="1:28" x14ac:dyDescent="0.45">
      <c r="A6" t="s">
        <v>275</v>
      </c>
      <c r="B6">
        <f>Calcs!B9*(About!$B$9/100)</f>
        <v>156318923.97394067</v>
      </c>
      <c r="C6">
        <f>Calcs!C9*(About!$B$9/100)</f>
        <v>160411810.78391862</v>
      </c>
      <c r="D6">
        <f>Calcs!D9*(About!$B$9/100)</f>
        <v>165312125.50374594</v>
      </c>
      <c r="E6">
        <f>Calcs!E9*(About!$B$9/100)</f>
        <v>171039858.48926088</v>
      </c>
      <c r="F6">
        <f>Calcs!F9*(About!$B$9/100)</f>
        <v>171910374.08058822</v>
      </c>
      <c r="G6">
        <f>Calcs!G9*(About!$B$9/100)</f>
        <v>174901562.43738142</v>
      </c>
      <c r="H6">
        <f>Calcs!H9*(About!$B$9/100)</f>
        <v>178438092.16451353</v>
      </c>
      <c r="I6">
        <f>Calcs!I9*(About!$B$9/100)</f>
        <v>184379292.62157568</v>
      </c>
      <c r="J6">
        <f>Calcs!J9*(About!$B$9/100)</f>
        <v>190792646.86419702</v>
      </c>
      <c r="K6">
        <f>Calcs!K9*(About!$B$9/100)</f>
        <v>188963821.38551864</v>
      </c>
      <c r="L6">
        <f>Calcs!L9*(About!$B$9/100)</f>
        <v>185565519.6112732</v>
      </c>
      <c r="M6">
        <f>Calcs!M9*(About!$B$9/100)</f>
        <v>182607573.74306417</v>
      </c>
      <c r="N6">
        <f>Calcs!N9*(About!$B$9/100)</f>
        <v>182392318.60022965</v>
      </c>
      <c r="O6">
        <f>Calcs!O9*(About!$B$9/100)</f>
        <v>182211876.99457473</v>
      </c>
      <c r="P6">
        <f>Calcs!P9*(About!$B$9/100)</f>
        <v>186402154.0463534</v>
      </c>
      <c r="Q6">
        <f>Calcs!Q9*(About!$B$9/100)</f>
        <v>190285332.60334039</v>
      </c>
      <c r="R6">
        <f>Calcs!R9*(About!$B$9/100)</f>
        <v>193747851.01181337</v>
      </c>
      <c r="S6">
        <f>Calcs!S9*(About!$B$9/100)</f>
        <v>196049936.82797548</v>
      </c>
      <c r="T6">
        <f>Calcs!T9*(About!$B$9/100)</f>
        <v>197270559.85718781</v>
      </c>
      <c r="U6">
        <f>Calcs!U9*(About!$B$9/100)</f>
        <v>200287700.39374524</v>
      </c>
      <c r="V6">
        <f>Calcs!V9*(About!$B$9/100)</f>
        <v>202836467.20766413</v>
      </c>
      <c r="W6">
        <f>Calcs!W9*(About!$B$9/100)</f>
        <v>204992240.32632217</v>
      </c>
      <c r="X6">
        <f>Calcs!X9*(About!$B$9/100)</f>
        <v>206728237.42712024</v>
      </c>
      <c r="Y6">
        <f>Calcs!Y9*(About!$B$9/100)</f>
        <v>208515321.65407947</v>
      </c>
      <c r="Z6">
        <f>Calcs!Z9*(About!$B$9/100)</f>
        <v>210323469.95053482</v>
      </c>
      <c r="AA6">
        <f>Calcs!AA9*(About!$B$9/100)</f>
        <v>212095684.39389136</v>
      </c>
      <c r="AB6">
        <f>Calcs!AB9*(About!$B$9/100)</f>
        <v>213906123.61722547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24546932.683545176</v>
      </c>
      <c r="C2">
        <f>Calcs!C13</f>
        <v>24124614.202023257</v>
      </c>
      <c r="D2">
        <f>Calcs!D13</f>
        <v>23460017.286199912</v>
      </c>
      <c r="E2">
        <f>Calcs!E13</f>
        <v>22909461.402897958</v>
      </c>
      <c r="F2">
        <f>Calcs!F13</f>
        <v>22686362.169449262</v>
      </c>
      <c r="G2">
        <f>Calcs!G13</f>
        <v>22499082.914063759</v>
      </c>
      <c r="H2">
        <f>Calcs!H13</f>
        <v>22255958.33854825</v>
      </c>
      <c r="I2">
        <f>Calcs!I13</f>
        <v>21977765.91049318</v>
      </c>
      <c r="J2">
        <f>Calcs!J13</f>
        <v>21588540.952011261</v>
      </c>
      <c r="K2">
        <f>Calcs!K13</f>
        <v>21096462.82817205</v>
      </c>
      <c r="L2">
        <f>Calcs!L13</f>
        <v>20661358.212748304</v>
      </c>
      <c r="M2">
        <f>Calcs!M13</f>
        <v>20212621.32220865</v>
      </c>
      <c r="N2">
        <f>Calcs!N13</f>
        <v>19767833.090668082</v>
      </c>
      <c r="O2">
        <f>Calcs!O13</f>
        <v>19352565.785930254</v>
      </c>
      <c r="P2">
        <f>Calcs!P13</f>
        <v>18949990.599403787</v>
      </c>
      <c r="Q2">
        <f>Calcs!Q13</f>
        <v>18556440.919160966</v>
      </c>
      <c r="R2">
        <f>Calcs!R13</f>
        <v>18164019.427203599</v>
      </c>
      <c r="S2">
        <f>Calcs!S13</f>
        <v>17827631.286757145</v>
      </c>
      <c r="T2">
        <f>Calcs!T13</f>
        <v>17497448.181880701</v>
      </c>
      <c r="U2">
        <f>Calcs!U13</f>
        <v>17101454.093686059</v>
      </c>
      <c r="V2">
        <f>Calcs!V13</f>
        <v>16800227.82146962</v>
      </c>
      <c r="W2">
        <f>Calcs!W13</f>
        <v>16511693.667464552</v>
      </c>
      <c r="X2">
        <f>Calcs!X13</f>
        <v>15823404.797646653</v>
      </c>
      <c r="Y2">
        <f>Calcs!Y13</f>
        <v>15552263.546375675</v>
      </c>
      <c r="Z2">
        <f>Calcs!Z13</f>
        <v>15286011.111008337</v>
      </c>
      <c r="AA2">
        <f>Calcs!AA13</f>
        <v>14981964.368078262</v>
      </c>
      <c r="AB2">
        <f>Calcs!AB13</f>
        <v>14686285.021598641</v>
      </c>
    </row>
    <row r="3" spans="1:28" x14ac:dyDescent="0.45">
      <c r="A3" t="s">
        <v>273</v>
      </c>
      <c r="B3">
        <f>Calcs!B14</f>
        <v>373677019.65729994</v>
      </c>
      <c r="C3">
        <f>Calcs!C14</f>
        <v>375321448.09904087</v>
      </c>
      <c r="D3">
        <f>Calcs!D14</f>
        <v>370290292.44005501</v>
      </c>
      <c r="E3">
        <f>Calcs!E14</f>
        <v>367046845.13506287</v>
      </c>
      <c r="F3">
        <f>Calcs!F14</f>
        <v>369640267.9562521</v>
      </c>
      <c r="G3">
        <f>Calcs!G14</f>
        <v>372651590.52151197</v>
      </c>
      <c r="H3">
        <f>Calcs!H14</f>
        <v>375127869.79239488</v>
      </c>
      <c r="I3">
        <f>Calcs!I14</f>
        <v>376600155.50491345</v>
      </c>
      <c r="J3">
        <f>Calcs!J14</f>
        <v>375078981.63335854</v>
      </c>
      <c r="K3">
        <f>Calcs!K14</f>
        <v>371161347.81211662</v>
      </c>
      <c r="L3">
        <f>Calcs!L14</f>
        <v>367914327.91088718</v>
      </c>
      <c r="M3">
        <f>Calcs!M14</f>
        <v>364180306.73310304</v>
      </c>
      <c r="N3">
        <f>Calcs!N14</f>
        <v>360732939.39551491</v>
      </c>
      <c r="O3">
        <f>Calcs!O14</f>
        <v>357261316.00978953</v>
      </c>
      <c r="P3">
        <f>Calcs!P14</f>
        <v>354299727.74478012</v>
      </c>
      <c r="Q3">
        <f>Calcs!Q14</f>
        <v>351322344.84377444</v>
      </c>
      <c r="R3">
        <f>Calcs!R14</f>
        <v>349376878.16119802</v>
      </c>
      <c r="S3">
        <f>Calcs!S14</f>
        <v>347714304.69119942</v>
      </c>
      <c r="T3">
        <f>Calcs!T14</f>
        <v>346298052.33019179</v>
      </c>
      <c r="U3">
        <f>Calcs!U14</f>
        <v>345559089.00321889</v>
      </c>
      <c r="V3">
        <f>Calcs!V14</f>
        <v>345020473.11260462</v>
      </c>
      <c r="W3">
        <f>Calcs!W14</f>
        <v>344573146.45742184</v>
      </c>
      <c r="X3">
        <f>Calcs!X14</f>
        <v>343964206.8303476</v>
      </c>
      <c r="Y3">
        <f>Calcs!Y14</f>
        <v>343708390.1366207</v>
      </c>
      <c r="Z3">
        <f>Calcs!Z14</f>
        <v>343812371.49026346</v>
      </c>
      <c r="AA3">
        <f>Calcs!AA14</f>
        <v>343852234.14301622</v>
      </c>
      <c r="AB3">
        <f>Calcs!AB14</f>
        <v>343832960.92647302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15079928.717531923</v>
      </c>
      <c r="C5">
        <f>Calcs!C15</f>
        <v>15308198.813955614</v>
      </c>
      <c r="D5">
        <f>Calcs!D15</f>
        <v>15267772.067060152</v>
      </c>
      <c r="E5">
        <f>Calcs!E15</f>
        <v>15246712.552398328</v>
      </c>
      <c r="F5">
        <f>Calcs!F15</f>
        <v>15397043.641435182</v>
      </c>
      <c r="G5">
        <f>Calcs!G15</f>
        <v>15567588.103919771</v>
      </c>
      <c r="H5">
        <f>Calcs!H15</f>
        <v>16290568.763515405</v>
      </c>
      <c r="I5">
        <f>Calcs!I15</f>
        <v>16435917.020958168</v>
      </c>
      <c r="J5">
        <f>Calcs!J15</f>
        <v>16505864.694656366</v>
      </c>
      <c r="K5">
        <f>Calcs!K15</f>
        <v>16508685.165370004</v>
      </c>
      <c r="L5">
        <f>Calcs!L15</f>
        <v>16486403.44673227</v>
      </c>
      <c r="M5">
        <f>Calcs!M15</f>
        <v>16470138.732283629</v>
      </c>
      <c r="N5">
        <f>Calcs!N15</f>
        <v>16442498.119289985</v>
      </c>
      <c r="O5">
        <f>Calcs!O15</f>
        <v>16486309.431041816</v>
      </c>
      <c r="P5">
        <f>Calcs!P15</f>
        <v>16461019.210309535</v>
      </c>
      <c r="Q5">
        <f>Calcs!Q15</f>
        <v>16418430.10253362</v>
      </c>
      <c r="R5">
        <f>Calcs!R15</f>
        <v>16483771.007399542</v>
      </c>
      <c r="S5">
        <f>Calcs!S15</f>
        <v>16538770.186315464</v>
      </c>
      <c r="T5">
        <f>Calcs!T15</f>
        <v>16607213.608966393</v>
      </c>
      <c r="U5">
        <f>Calcs!U15</f>
        <v>16685622.694805501</v>
      </c>
      <c r="V5">
        <f>Calcs!V15</f>
        <v>16791390.346566893</v>
      </c>
      <c r="W5">
        <f>Calcs!W15</f>
        <v>16865004.632192817</v>
      </c>
      <c r="X5">
        <f>Calcs!X15</f>
        <v>16961464.730599206</v>
      </c>
      <c r="Y5">
        <f>Calcs!Y15</f>
        <v>17050497.589459684</v>
      </c>
      <c r="Z5">
        <f>Calcs!Z15</f>
        <v>17154384.927411981</v>
      </c>
      <c r="AA5">
        <f>Calcs!AA15</f>
        <v>17260058.563482914</v>
      </c>
      <c r="AB5">
        <f>Calcs!AB15</f>
        <v>17353510.159794755</v>
      </c>
    </row>
    <row r="6" spans="1:28" x14ac:dyDescent="0.45">
      <c r="A6" t="s">
        <v>275</v>
      </c>
      <c r="B6">
        <f>Calcs!B16</f>
        <v>731467644.00434864</v>
      </c>
      <c r="C6">
        <f>Calcs!C16</f>
        <v>744912827.89625669</v>
      </c>
      <c r="D6">
        <f>Calcs!D16</f>
        <v>742814961.7794534</v>
      </c>
      <c r="E6">
        <f>Calcs!E16</f>
        <v>742469078.0542711</v>
      </c>
      <c r="F6">
        <f>Calcs!F16</f>
        <v>751091351.04154992</v>
      </c>
      <c r="G6">
        <f>Calcs!G16</f>
        <v>760533534.86528325</v>
      </c>
      <c r="H6">
        <f>Calcs!H16</f>
        <v>773479589.45656776</v>
      </c>
      <c r="I6">
        <f>Calcs!I16</f>
        <v>781057254.10720587</v>
      </c>
      <c r="J6">
        <f>Calcs!J16</f>
        <v>784219377.83995497</v>
      </c>
      <c r="K6">
        <f>Calcs!K16</f>
        <v>784197378.16838861</v>
      </c>
      <c r="L6">
        <f>Calcs!L16</f>
        <v>783704641.93471611</v>
      </c>
      <c r="M6">
        <f>Calcs!M16</f>
        <v>782525779.19210649</v>
      </c>
      <c r="N6">
        <f>Calcs!N16</f>
        <v>781203918.58431506</v>
      </c>
      <c r="O6">
        <f>Calcs!O16</f>
        <v>780248625.1536063</v>
      </c>
      <c r="P6">
        <f>Calcs!P16</f>
        <v>779089975.78444409</v>
      </c>
      <c r="Q6">
        <f>Calcs!Q16</f>
        <v>777916659.96757114</v>
      </c>
      <c r="R6">
        <f>Calcs!R16</f>
        <v>777057262.54112577</v>
      </c>
      <c r="S6">
        <f>Calcs!S16</f>
        <v>777382838.87716997</v>
      </c>
      <c r="T6">
        <f>Calcs!T16</f>
        <v>778230860.4050703</v>
      </c>
      <c r="U6">
        <f>Calcs!U16</f>
        <v>779663659.5275979</v>
      </c>
      <c r="V6">
        <f>Calcs!V16</f>
        <v>781563340.568923</v>
      </c>
      <c r="W6">
        <f>Calcs!W16</f>
        <v>783803264.39400303</v>
      </c>
      <c r="X6">
        <f>Calcs!X16</f>
        <v>786336141.11053956</v>
      </c>
      <c r="Y6">
        <f>Calcs!Y16</f>
        <v>789024143.71632612</v>
      </c>
      <c r="Z6">
        <f>Calcs!Z16</f>
        <v>791785102.49790549</v>
      </c>
      <c r="AA6">
        <f>Calcs!AA16</f>
        <v>794542206.63617623</v>
      </c>
      <c r="AB6">
        <f>Calcs!AB16</f>
        <v>797203602.80156398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2026-06-11T23:21:23Z</dcterms:modified>
</cp:coreProperties>
</file>