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bldgs\BASoBC\"/>
    </mc:Choice>
  </mc:AlternateContent>
  <xr:revisionPtr revIDLastSave="0" documentId="8_{16FF5ED0-007E-410A-B3E1-2679C7376B3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<sst xmlns="http://schemas.openxmlformats.org/spreadsheetml/2006/main" count="15331" uniqueCount="552">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</sst>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156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ME</v>
      </c>
    </row>
    <row r="3" spans="1:3" x14ac:dyDescent="0.45">
      <c r="A3" t="s">
        <v>3</v>
      </c>
      <c r="B3" t="str">
        <f>INDEX(Geography!A:A, MATCH(B2, Geography!B:B, 0))</f>
        <v>23</v>
      </c>
    </row>
    <row r="4" spans="1:3" x14ac:dyDescent="0.45">
      <c r="A4" t="s">
        <v>4</v>
      </c>
      <c r="B4">
        <f>INDEX(Geography!D:D, MATCH(B2, Geography!B:B, 0))</f>
        <v>1</v>
      </c>
    </row>
    <row r="5" spans="1:3" x14ac:dyDescent="0.45">
      <c r="A5" t="s">
        <v>5</v>
      </c>
      <c r="B5" t="str">
        <f>INDEX(Geography!E:E, MATCH(B2, Geography!B:B, 0))</f>
        <v>1 New England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615235</v>
      </c>
    </row>
    <row r="7" spans="1:3" x14ac:dyDescent="0.45">
      <c r="A7" t="s">
        <v>8</v>
      </c>
      <c r="B7">
        <f>INDEX(State_demographics!E:E, MATCH(B2, State_demographics!A:A, 0))</f>
        <v>313145183.89999998</v>
      </c>
    </row>
    <row r="8" spans="1:3" x14ac:dyDescent="0.45">
      <c r="A8" t="s">
        <v>9</v>
      </c>
      <c r="B8">
        <f>INDEX(State_demographics!F:F, MATCH(B2, State_demographics!A:A, 0))</f>
        <v>38.632181385376398</v>
      </c>
    </row>
    <row r="9" spans="1:3" x14ac:dyDescent="0.45">
      <c r="A9" t="s">
        <v>10</v>
      </c>
      <c r="B9">
        <f>INDEX(State_demographics!G:G, MATCH(B2, State_demographics!A:A, 0))</f>
        <v>61.367818614623602</v>
      </c>
    </row>
    <row r="10" spans="1:3" x14ac:dyDescent="0.45">
      <c r="A10" t="s">
        <v>11</v>
      </c>
      <c r="B10">
        <f>SUMIF(State_demographics!$C$2:$C$49, $B$4, State_demographics!$D$2:$D$49)</f>
        <v>6204829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3760333030</v>
      </c>
    </row>
    <row r="12" spans="1:3" x14ac:dyDescent="0.45">
      <c r="A12" t="s">
        <v>14</v>
      </c>
      <c r="B12">
        <f>B6/B10</f>
        <v>9.9154223267071503E-2</v>
      </c>
    </row>
    <row r="13" spans="1:3" x14ac:dyDescent="0.45">
      <c r="A13" t="s">
        <v>15</v>
      </c>
      <c r="B13">
        <f>B7/B11</f>
        <v>8.3275917691790186E-2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70078478.70971331</v>
      </c>
      <c r="C6">
        <f>SUMIFS(NEMS_residential_agg!E:E, NEMS_residential_agg!$A:$A, About!$B$4, NEMS_residential_agg!$C:$C, Keys!$C$5)*About!$B$12*Keys!$C$2</f>
        <v>70766922.969104499</v>
      </c>
      <c r="D6">
        <f>SUMIFS(NEMS_residential_agg!F:F, NEMS_residential_agg!$A:$A, About!$B$4, NEMS_residential_agg!$C:$C, Keys!$C$5)*About!$B$12*Keys!$C$2</f>
        <v>71306378.77981095</v>
      </c>
      <c r="E6">
        <f>SUMIFS(NEMS_residential_agg!G:G, NEMS_residential_agg!$A:$A, About!$B$4, NEMS_residential_agg!$C:$C, Keys!$C$5)*About!$B$12*Keys!$C$2</f>
        <v>70206850.94946982</v>
      </c>
      <c r="F6">
        <f>SUMIFS(NEMS_residential_agg!H:H, NEMS_residential_agg!$A:$A, About!$B$4, NEMS_residential_agg!$C:$C, Keys!$C$5)*About!$B$12*Keys!$C$2</f>
        <v>68986419.322351381</v>
      </c>
      <c r="G6">
        <f>SUMIFS(NEMS_residential_agg!I:I, NEMS_residential_agg!$A:$A, About!$B$4, NEMS_residential_agg!$C:$C, Keys!$C$5)*About!$B$12*Keys!$C$2</f>
        <v>67291471.256991714</v>
      </c>
      <c r="H6">
        <f>SUMIFS(NEMS_residential_agg!J:J, NEMS_residential_agg!$A:$A, About!$B$4, NEMS_residential_agg!$C:$C, Keys!$C$5)*About!$B$12*Keys!$C$2</f>
        <v>65994870.613113508</v>
      </c>
      <c r="I6">
        <f>SUMIFS(NEMS_residential_agg!K:K, NEMS_residential_agg!$A:$A, About!$B$4, NEMS_residential_agg!$C:$C, Keys!$C$5)*About!$B$12*Keys!$C$2</f>
        <v>65566150.22328414</v>
      </c>
      <c r="J6">
        <f>SUMIFS(NEMS_residential_agg!L:L, NEMS_residential_agg!$A:$A, About!$B$4, NEMS_residential_agg!$C:$C, Keys!$C$5)*About!$B$12*Keys!$C$2</f>
        <v>65447684.548313558</v>
      </c>
      <c r="K6">
        <f>SUMIFS(NEMS_residential_agg!M:M, NEMS_residential_agg!$A:$A, About!$B$4, NEMS_residential_agg!$C:$C, Keys!$C$5)*About!$B$12*Keys!$C$2</f>
        <v>63133498.123442248</v>
      </c>
      <c r="L6">
        <f>SUMIFS(NEMS_residential_agg!N:N, NEMS_residential_agg!$A:$A, About!$B$4, NEMS_residential_agg!$C:$C, Keys!$C$5)*About!$B$12*Keys!$C$2</f>
        <v>63685873.602156349</v>
      </c>
      <c r="M6">
        <f>SUMIFS(NEMS_residential_agg!O:O, NEMS_residential_agg!$A:$A, About!$B$4, NEMS_residential_agg!$C:$C, Keys!$C$5)*About!$B$12*Keys!$C$2</f>
        <v>64383265.226195574</v>
      </c>
      <c r="N6">
        <f>SUMIFS(NEMS_residential_agg!P:P, NEMS_residential_agg!$A:$A, About!$B$4, NEMS_residential_agg!$C:$C, Keys!$C$5)*About!$B$12*Keys!$C$2</f>
        <v>65627973.124038756</v>
      </c>
      <c r="O6">
        <f>SUMIFS(NEMS_residential_agg!Q:Q, NEMS_residential_agg!$A:$A, About!$B$4, NEMS_residential_agg!$C:$C, Keys!$C$5)*About!$B$12*Keys!$C$2</f>
        <v>64593596.511197209</v>
      </c>
      <c r="P6">
        <f>SUMIFS(NEMS_residential_agg!R:R, NEMS_residential_agg!$A:$A, About!$B$4, NEMS_residential_agg!$C:$C, Keys!$C$5)*About!$B$12*Keys!$C$2</f>
        <v>64063159.856551118</v>
      </c>
      <c r="Q6">
        <f>SUMIFS(NEMS_residential_agg!S:S, NEMS_residential_agg!$A:$A, About!$B$4, NEMS_residential_agg!$C:$C, Keys!$C$5)*About!$B$12*Keys!$C$2</f>
        <v>64062421.231580481</v>
      </c>
      <c r="R6">
        <f>SUMIFS(NEMS_residential_agg!T:T, NEMS_residential_agg!$A:$A, About!$B$4, NEMS_residential_agg!$C:$C, Keys!$C$5)*About!$B$12*Keys!$C$2</f>
        <v>64135564.049919121</v>
      </c>
      <c r="S6">
        <f>SUMIFS(NEMS_residential_agg!U:U, NEMS_residential_agg!$A:$A, About!$B$4, NEMS_residential_agg!$C:$C, Keys!$C$5)*About!$B$12*Keys!$C$2</f>
        <v>64195599.781013258</v>
      </c>
      <c r="T6">
        <f>SUMIFS(NEMS_residential_agg!V:V, NEMS_residential_agg!$A:$A, About!$B$4, NEMS_residential_agg!$C:$C, Keys!$C$5)*About!$B$12*Keys!$C$2</f>
        <v>66089566.36506965</v>
      </c>
      <c r="U6">
        <f>SUMIFS(NEMS_residential_agg!W:W, NEMS_residential_agg!$A:$A, About!$B$4, NEMS_residential_agg!$C:$C, Keys!$C$5)*About!$B$12*Keys!$C$2</f>
        <v>67702002.321975306</v>
      </c>
      <c r="V6">
        <f>SUMIFS(NEMS_residential_agg!X:X, NEMS_residential_agg!$A:$A, About!$B$4, NEMS_residential_agg!$C:$C, Keys!$C$5)*About!$B$12*Keys!$C$2</f>
        <v>68634487.788720191</v>
      </c>
      <c r="W6">
        <f>SUMIFS(NEMS_residential_agg!Y:Y, NEMS_residential_agg!$A:$A, About!$B$4, NEMS_residential_agg!$C:$C, Keys!$C$5)*About!$B$12*Keys!$C$2</f>
        <v>69034410.534827814</v>
      </c>
      <c r="X6">
        <f>SUMIFS(NEMS_residential_agg!Z:Z, NEMS_residential_agg!$A:$A, About!$B$4, NEMS_residential_agg!$C:$C, Keys!$C$5)*About!$B$12*Keys!$C$2</f>
        <v>69002312.622235</v>
      </c>
      <c r="Y6">
        <f>SUMIFS(NEMS_residential_agg!AA:AA, NEMS_residential_agg!$A:$A, About!$B$4, NEMS_residential_agg!$C:$C, Keys!$C$5)*About!$B$12*Keys!$C$2</f>
        <v>71035942.758515477</v>
      </c>
      <c r="Z6">
        <f>SUMIFS(NEMS_residential_agg!AB:AB, NEMS_residential_agg!$A:$A, About!$B$4, NEMS_residential_agg!$C:$C, Keys!$C$5)*About!$B$12*Keys!$C$2</f>
        <v>72493546.185725838</v>
      </c>
      <c r="AA6">
        <f>SUMIFS(NEMS_residential_agg!AC:AC, NEMS_residential_agg!$A:$A, About!$B$4, NEMS_residential_agg!$C:$C, Keys!$C$5)*About!$B$12*Keys!$C$2</f>
        <v>73485437.97812967</v>
      </c>
      <c r="AB6">
        <f>SUMIFS(NEMS_residential_agg!AD:AD, NEMS_residential_agg!$A:$A, About!$B$4, NEMS_residential_agg!$C:$C, Keys!$C$5)*About!$B$12*Keys!$C$2</f>
        <v>74092167.914619192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66024302.398831934</v>
      </c>
      <c r="C7">
        <f>SUMIFS(NEMS_residential_agg!E:E, NEMS_residential_agg!$A:$A, About!$B$4, NEMS_residential_agg!$C:$C, Keys!$C$6)*About!$B$12*Keys!$C$2</f>
        <v>65895536.745850787</v>
      </c>
      <c r="D7">
        <f>SUMIFS(NEMS_residential_agg!F:F, NEMS_residential_agg!$A:$A, About!$B$4, NEMS_residential_agg!$C:$C, Keys!$C$6)*About!$B$12*Keys!$C$2</f>
        <v>65046154.250386909</v>
      </c>
      <c r="E7">
        <f>SUMIFS(NEMS_residential_agg!G:G, NEMS_residential_agg!$A:$A, About!$B$4, NEMS_residential_agg!$C:$C, Keys!$C$6)*About!$B$12*Keys!$C$2</f>
        <v>64442725.975874737</v>
      </c>
      <c r="F7">
        <f>SUMIFS(NEMS_residential_agg!H:H, NEMS_residential_agg!$A:$A, About!$B$4, NEMS_residential_agg!$C:$C, Keys!$C$6)*About!$B$12*Keys!$C$2</f>
        <v>64350139.015391409</v>
      </c>
      <c r="G7">
        <f>SUMIFS(NEMS_residential_agg!I:I, NEMS_residential_agg!$A:$A, About!$B$4, NEMS_residential_agg!$C:$C, Keys!$C$6)*About!$B$12*Keys!$C$2</f>
        <v>64181357.033497043</v>
      </c>
      <c r="H7">
        <f>SUMIFS(NEMS_residential_agg!J:J, NEMS_residential_agg!$A:$A, About!$B$4, NEMS_residential_agg!$C:$C, Keys!$C$6)*About!$B$12*Keys!$C$2</f>
        <v>63293538.456055105</v>
      </c>
      <c r="I7">
        <f>SUMIFS(NEMS_residential_agg!K:K, NEMS_residential_agg!$A:$A, About!$B$4, NEMS_residential_agg!$C:$C, Keys!$C$6)*About!$B$12*Keys!$C$2</f>
        <v>61709425.743732512</v>
      </c>
      <c r="J7">
        <f>SUMIFS(NEMS_residential_agg!L:L, NEMS_residential_agg!$A:$A, About!$B$4, NEMS_residential_agg!$C:$C, Keys!$C$6)*About!$B$12*Keys!$C$2</f>
        <v>60272089.877375454</v>
      </c>
      <c r="K7">
        <f>SUMIFS(NEMS_residential_agg!M:M, NEMS_residential_agg!$A:$A, About!$B$4, NEMS_residential_agg!$C:$C, Keys!$C$6)*About!$B$12*Keys!$C$2</f>
        <v>59271940.122204266</v>
      </c>
      <c r="L7">
        <f>SUMIFS(NEMS_residential_agg!N:N, NEMS_residential_agg!$A:$A, About!$B$4, NEMS_residential_agg!$C:$C, Keys!$C$6)*About!$B$12*Keys!$C$2</f>
        <v>61552881.643612988</v>
      </c>
      <c r="M7">
        <f>SUMIFS(NEMS_residential_agg!O:O, NEMS_residential_agg!$A:$A, About!$B$4, NEMS_residential_agg!$C:$C, Keys!$C$6)*About!$B$12*Keys!$C$2</f>
        <v>63527001.342755571</v>
      </c>
      <c r="N7">
        <f>SUMIFS(NEMS_residential_agg!P:P, NEMS_residential_agg!$A:$A, About!$B$4, NEMS_residential_agg!$C:$C, Keys!$C$6)*About!$B$12*Keys!$C$2</f>
        <v>65007556.289454512</v>
      </c>
      <c r="O7">
        <f>SUMIFS(NEMS_residential_agg!Q:Q, NEMS_residential_agg!$A:$A, About!$B$4, NEMS_residential_agg!$C:$C, Keys!$C$6)*About!$B$12*Keys!$C$2</f>
        <v>65632871.100110836</v>
      </c>
      <c r="P7">
        <f>SUMIFS(NEMS_residential_agg!R:R, NEMS_residential_agg!$A:$A, About!$B$4, NEMS_residential_agg!$C:$C, Keys!$C$6)*About!$B$12*Keys!$C$2</f>
        <v>67636516.10884276</v>
      </c>
      <c r="Q7">
        <f>SUMIFS(NEMS_residential_agg!S:S, NEMS_residential_agg!$A:$A, About!$B$4, NEMS_residential_agg!$C:$C, Keys!$C$6)*About!$B$12*Keys!$C$2</f>
        <v>69165924.043587431</v>
      </c>
      <c r="R7">
        <f>SUMIFS(NEMS_residential_agg!T:T, NEMS_residential_agg!$A:$A, About!$B$4, NEMS_residential_agg!$C:$C, Keys!$C$6)*About!$B$12*Keys!$C$2</f>
        <v>70797709.968650579</v>
      </c>
      <c r="S7">
        <f>SUMIFS(NEMS_residential_agg!U:U, NEMS_residential_agg!$A:$A, About!$B$4, NEMS_residential_agg!$C:$C, Keys!$C$6)*About!$B$12*Keys!$C$2</f>
        <v>71832105.434864327</v>
      </c>
      <c r="T7">
        <f>SUMIFS(NEMS_residential_agg!V:V, NEMS_residential_agg!$A:$A, About!$B$4, NEMS_residential_agg!$C:$C, Keys!$C$6)*About!$B$12*Keys!$C$2</f>
        <v>72673936.829707399</v>
      </c>
      <c r="U7">
        <f>SUMIFS(NEMS_residential_agg!W:W, NEMS_residential_agg!$A:$A, About!$B$4, NEMS_residential_agg!$C:$C, Keys!$C$6)*About!$B$12*Keys!$C$2</f>
        <v>73532240.31367299</v>
      </c>
      <c r="V7">
        <f>SUMIFS(NEMS_residential_agg!X:X, NEMS_residential_agg!$A:$A, About!$B$4, NEMS_residential_agg!$C:$C, Keys!$C$6)*About!$B$12*Keys!$C$2</f>
        <v>74367040.050804928</v>
      </c>
      <c r="W7">
        <f>SUMIFS(NEMS_residential_agg!Y:Y, NEMS_residential_agg!$A:$A, About!$B$4, NEMS_residential_agg!$C:$C, Keys!$C$6)*About!$B$12*Keys!$C$2</f>
        <v>75218393.141594723</v>
      </c>
      <c r="X7">
        <f>SUMIFS(NEMS_residential_agg!Z:Z, NEMS_residential_agg!$A:$A, About!$B$4, NEMS_residential_agg!$C:$C, Keys!$C$6)*About!$B$12*Keys!$C$2</f>
        <v>75991544.487756997</v>
      </c>
      <c r="Y7">
        <f>SUMIFS(NEMS_residential_agg!AA:AA, NEMS_residential_agg!$A:$A, About!$B$4, NEMS_residential_agg!$C:$C, Keys!$C$6)*About!$B$12*Keys!$C$2</f>
        <v>76615204.473853186</v>
      </c>
      <c r="Z7">
        <f>SUMIFS(NEMS_residential_agg!AB:AB, NEMS_residential_agg!$A:$A, About!$B$4, NEMS_residential_agg!$C:$C, Keys!$C$6)*About!$B$12*Keys!$C$2</f>
        <v>77118747.025252551</v>
      </c>
      <c r="AA7">
        <f>SUMIFS(NEMS_residential_agg!AC:AC, NEMS_residential_agg!$A:$A, About!$B$4, NEMS_residential_agg!$C:$C, Keys!$C$6)*About!$B$12*Keys!$C$2</f>
        <v>77459308.025103465</v>
      </c>
      <c r="AB7">
        <f>SUMIFS(NEMS_residential_agg!AD:AD, NEMS_residential_agg!$A:$A, About!$B$4, NEMS_residential_agg!$C:$C, Keys!$C$6)*About!$B$12*Keys!$C$2</f>
        <v>77793445.504588589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7283399.3600974828</v>
      </c>
      <c r="C8">
        <f>SUMIFS(NEMS_residential_agg!E:E, NEMS_residential_agg!$A:$A, About!$B$4, NEMS_residential_agg!$C:$C, Keys!$C$7)*About!$B$12*Keys!$C$2</f>
        <v>6807743.4537606258</v>
      </c>
      <c r="D8">
        <f>SUMIFS(NEMS_residential_agg!F:F, NEMS_residential_agg!$A:$A, About!$B$4, NEMS_residential_agg!$C:$C, Keys!$C$7)*About!$B$12*Keys!$C$2</f>
        <v>6604996.4253102113</v>
      </c>
      <c r="E8">
        <f>SUMIFS(NEMS_residential_agg!G:G, NEMS_residential_agg!$A:$A, About!$B$4, NEMS_residential_agg!$C:$C, Keys!$C$7)*About!$B$12*Keys!$C$2</f>
        <v>6257292.6907376396</v>
      </c>
      <c r="F8">
        <f>SUMIFS(NEMS_residential_agg!H:H, NEMS_residential_agg!$A:$A, About!$B$4, NEMS_residential_agg!$C:$C, Keys!$C$7)*About!$B$12*Keys!$C$2</f>
        <v>5916452.512380301</v>
      </c>
      <c r="G8">
        <f>SUMIFS(NEMS_residential_agg!I:I, NEMS_residential_agg!$A:$A, About!$B$4, NEMS_residential_agg!$C:$C, Keys!$C$7)*About!$B$12*Keys!$C$2</f>
        <v>5922662.9803529195</v>
      </c>
      <c r="H8">
        <f>SUMIFS(NEMS_residential_agg!J:J, NEMS_residential_agg!$A:$A, About!$B$4, NEMS_residential_agg!$C:$C, Keys!$C$7)*About!$B$12*Keys!$C$2</f>
        <v>4428799.3174881525</v>
      </c>
      <c r="I8">
        <f>SUMIFS(NEMS_residential_agg!K:K, NEMS_residential_agg!$A:$A, About!$B$4, NEMS_residential_agg!$C:$C, Keys!$C$7)*About!$B$12*Keys!$C$2</f>
        <v>4524165.1535839913</v>
      </c>
      <c r="J8">
        <f>SUMIFS(NEMS_residential_agg!L:L, NEMS_residential_agg!$A:$A, About!$B$4, NEMS_residential_agg!$C:$C, Keys!$C$7)*About!$B$12*Keys!$C$2</f>
        <v>4561721.6282318728</v>
      </c>
      <c r="K8">
        <f>SUMIFS(NEMS_residential_agg!M:M, NEMS_residential_agg!$A:$A, About!$B$4, NEMS_residential_agg!$C:$C, Keys!$C$7)*About!$B$12*Keys!$C$2</f>
        <v>4595702.3704524497</v>
      </c>
      <c r="L8">
        <f>SUMIFS(NEMS_residential_agg!N:N, NEMS_residential_agg!$A:$A, About!$B$4, NEMS_residential_agg!$C:$C, Keys!$C$7)*About!$B$12*Keys!$C$2</f>
        <v>4623608.4261296876</v>
      </c>
      <c r="M8">
        <f>SUMIFS(NEMS_residential_agg!O:O, NEMS_residential_agg!$A:$A, About!$B$4, NEMS_residential_agg!$C:$C, Keys!$C$7)*About!$B$12*Keys!$C$2</f>
        <v>4664420.0330038629</v>
      </c>
      <c r="N8">
        <f>SUMIFS(NEMS_residential_agg!P:P, NEMS_residential_agg!$A:$A, About!$B$4, NEMS_residential_agg!$C:$C, Keys!$C$7)*About!$B$12*Keys!$C$2</f>
        <v>4759870.662837686</v>
      </c>
      <c r="O8">
        <f>SUMIFS(NEMS_residential_agg!Q:Q, NEMS_residential_agg!$A:$A, About!$B$4, NEMS_residential_agg!$C:$C, Keys!$C$7)*About!$B$12*Keys!$C$2</f>
        <v>4860751.7139789267</v>
      </c>
      <c r="P8">
        <f>SUMIFS(NEMS_residential_agg!R:R, NEMS_residential_agg!$A:$A, About!$B$4, NEMS_residential_agg!$C:$C, Keys!$C$7)*About!$B$12*Keys!$C$2</f>
        <v>4963414.3623553813</v>
      </c>
      <c r="Q8">
        <f>SUMIFS(NEMS_residential_agg!S:S, NEMS_residential_agg!$A:$A, About!$B$4, NEMS_residential_agg!$C:$C, Keys!$C$7)*About!$B$12*Keys!$C$2</f>
        <v>5054558.8076816751</v>
      </c>
      <c r="R8">
        <f>SUMIFS(NEMS_residential_agg!T:T, NEMS_residential_agg!$A:$A, About!$B$4, NEMS_residential_agg!$C:$C, Keys!$C$7)*About!$B$12*Keys!$C$2</f>
        <v>5108973.4476501187</v>
      </c>
      <c r="S8">
        <f>SUMIFS(NEMS_residential_agg!U:U, NEMS_residential_agg!$A:$A, About!$B$4, NEMS_residential_agg!$C:$C, Keys!$C$7)*About!$B$12*Keys!$C$2</f>
        <v>5136572.4626945239</v>
      </c>
      <c r="T8">
        <f>SUMIFS(NEMS_residential_agg!V:V, NEMS_residential_agg!$A:$A, About!$B$4, NEMS_residential_agg!$C:$C, Keys!$C$7)*About!$B$12*Keys!$C$2</f>
        <v>5214457.8793137297</v>
      </c>
      <c r="U8">
        <f>SUMIFS(NEMS_residential_agg!W:W, NEMS_residential_agg!$A:$A, About!$B$4, NEMS_residential_agg!$C:$C, Keys!$C$7)*About!$B$12*Keys!$C$2</f>
        <v>5258066.9365513455</v>
      </c>
      <c r="V8">
        <f>SUMIFS(NEMS_residential_agg!X:X, NEMS_residential_agg!$A:$A, About!$B$4, NEMS_residential_agg!$C:$C, Keys!$C$7)*About!$B$12*Keys!$C$2</f>
        <v>5188148.7878474854</v>
      </c>
      <c r="W8">
        <f>SUMIFS(NEMS_residential_agg!Y:Y, NEMS_residential_agg!$A:$A, About!$B$4, NEMS_residential_agg!$C:$C, Keys!$C$7)*About!$B$12*Keys!$C$2</f>
        <v>5208965.604085722</v>
      </c>
      <c r="X8">
        <f>SUMIFS(NEMS_residential_agg!Z:Z, NEMS_residential_agg!$A:$A, About!$B$4, NEMS_residential_agg!$C:$C, Keys!$C$7)*About!$B$12*Keys!$C$2</f>
        <v>5280872.3656238839</v>
      </c>
      <c r="Y8">
        <f>SUMIFS(NEMS_residential_agg!AA:AA, NEMS_residential_agg!$A:$A, About!$B$4, NEMS_residential_agg!$C:$C, Keys!$C$7)*About!$B$12*Keys!$C$2</f>
        <v>5355633.4162633233</v>
      </c>
      <c r="Z8">
        <f>SUMIFS(NEMS_residential_agg!AB:AB, NEMS_residential_agg!$A:$A, About!$B$4, NEMS_residential_agg!$C:$C, Keys!$C$7)*About!$B$12*Keys!$C$2</f>
        <v>5428609.1547173634</v>
      </c>
      <c r="AA8">
        <f>SUMIFS(NEMS_residential_agg!AC:AC, NEMS_residential_agg!$A:$A, About!$B$4, NEMS_residential_agg!$C:$C, Keys!$C$7)*About!$B$12*Keys!$C$2</f>
        <v>5500137.3628316214</v>
      </c>
      <c r="AB8">
        <f>SUMIFS(NEMS_residential_agg!AD:AD, NEMS_residential_agg!$A:$A, About!$B$4, NEMS_residential_agg!$C:$C, Keys!$C$7)*About!$B$12*Keys!$C$2</f>
        <v>5530590.6669773059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187327131.54157972</v>
      </c>
      <c r="C9">
        <f>SUMIFS(NEMS_residential_agg!E:E, NEMS_residential_agg!$A:$A, About!$B$4, NEMS_residential_agg!$C:$C, Keys!$C$8)*About!$B$12*Keys!$C$2</f>
        <v>187956845.13187695</v>
      </c>
      <c r="D9">
        <f>SUMIFS(NEMS_residential_agg!F:F, NEMS_residential_agg!$A:$A, About!$B$4, NEMS_residential_agg!$C:$C, Keys!$C$8)*About!$B$12*Keys!$C$2</f>
        <v>190387363.36433226</v>
      </c>
      <c r="E9">
        <f>SUMIFS(NEMS_residential_agg!G:G, NEMS_residential_agg!$A:$A, About!$B$4, NEMS_residential_agg!$C:$C, Keys!$C$8)*About!$B$12*Keys!$C$2</f>
        <v>193658586.15436563</v>
      </c>
      <c r="F9">
        <f>SUMIFS(NEMS_residential_agg!H:H, NEMS_residential_agg!$A:$A, About!$B$4, NEMS_residential_agg!$C:$C, Keys!$C$8)*About!$B$12*Keys!$C$2</f>
        <v>191751869.58265135</v>
      </c>
      <c r="G9">
        <f>SUMIFS(NEMS_residential_agg!I:I, NEMS_residential_agg!$A:$A, About!$B$4, NEMS_residential_agg!$C:$C, Keys!$C$8)*About!$B$12*Keys!$C$2</f>
        <v>191889904.31496659</v>
      </c>
      <c r="H9">
        <f>SUMIFS(NEMS_residential_agg!J:J, NEMS_residential_agg!$A:$A, About!$B$4, NEMS_residential_agg!$C:$C, Keys!$C$8)*About!$B$12*Keys!$C$2</f>
        <v>192363530.37252209</v>
      </c>
      <c r="I9">
        <f>SUMIFS(NEMS_residential_agg!K:K, NEMS_residential_agg!$A:$A, About!$B$4, NEMS_residential_agg!$C:$C, Keys!$C$8)*About!$B$12*Keys!$C$2</f>
        <v>199072385.6601685</v>
      </c>
      <c r="J9">
        <f>SUMIFS(NEMS_residential_agg!L:L, NEMS_residential_agg!$A:$A, About!$B$4, NEMS_residential_agg!$C:$C, Keys!$C$8)*About!$B$12*Keys!$C$2</f>
        <v>205958114.92707705</v>
      </c>
      <c r="K9">
        <f>SUMIFS(NEMS_residential_agg!M:M, NEMS_residential_agg!$A:$A, About!$B$4, NEMS_residential_agg!$C:$C, Keys!$C$8)*About!$B$12*Keys!$C$2</f>
        <v>173966561.822449</v>
      </c>
      <c r="L9">
        <f>SUMIFS(NEMS_residential_agg!N:N, NEMS_residential_agg!$A:$A, About!$B$4, NEMS_residential_agg!$C:$C, Keys!$C$8)*About!$B$12*Keys!$C$2</f>
        <v>171014239.73658869</v>
      </c>
      <c r="M9">
        <f>SUMIFS(NEMS_residential_agg!O:O, NEMS_residential_agg!$A:$A, About!$B$4, NEMS_residential_agg!$C:$C, Keys!$C$8)*About!$B$12*Keys!$C$2</f>
        <v>170994463.9422662</v>
      </c>
      <c r="N9">
        <f>SUMIFS(NEMS_residential_agg!P:P, NEMS_residential_agg!$A:$A, About!$B$4, NEMS_residential_agg!$C:$C, Keys!$C$8)*About!$B$12*Keys!$C$2</f>
        <v>170000186.03735819</v>
      </c>
      <c r="O9">
        <f>SUMIFS(NEMS_residential_agg!Q:Q, NEMS_residential_agg!$A:$A, About!$B$4, NEMS_residential_agg!$C:$C, Keys!$C$8)*About!$B$12*Keys!$C$2</f>
        <v>168916184.19120112</v>
      </c>
      <c r="P9">
        <f>SUMIFS(NEMS_residential_agg!R:R, NEMS_residential_agg!$A:$A, About!$B$4, NEMS_residential_agg!$C:$C, Keys!$C$8)*About!$B$12*Keys!$C$2</f>
        <v>172110658.06075078</v>
      </c>
      <c r="Q9">
        <f>SUMIFS(NEMS_residential_agg!S:S, NEMS_residential_agg!$A:$A, About!$B$4, NEMS_residential_agg!$C:$C, Keys!$C$8)*About!$B$12*Keys!$C$2</f>
        <v>174668647.84329015</v>
      </c>
      <c r="R9">
        <f>SUMIFS(NEMS_residential_agg!T:T, NEMS_residential_agg!$A:$A, About!$B$4, NEMS_residential_agg!$C:$C, Keys!$C$8)*About!$B$12*Keys!$C$2</f>
        <v>176318308.06542334</v>
      </c>
      <c r="S9">
        <f>SUMIFS(NEMS_residential_agg!U:U, NEMS_residential_agg!$A:$A, About!$B$4, NEMS_residential_agg!$C:$C, Keys!$C$8)*About!$B$12*Keys!$C$2</f>
        <v>176704017.22637373</v>
      </c>
      <c r="T9">
        <f>SUMIFS(NEMS_residential_agg!V:V, NEMS_residential_agg!$A:$A, About!$B$4, NEMS_residential_agg!$C:$C, Keys!$C$8)*About!$B$12*Keys!$C$2</f>
        <v>176095680.2953077</v>
      </c>
      <c r="U9">
        <f>SUMIFS(NEMS_residential_agg!W:W, NEMS_residential_agg!$A:$A, About!$B$4, NEMS_residential_agg!$C:$C, Keys!$C$8)*About!$B$12*Keys!$C$2</f>
        <v>177705501.85602033</v>
      </c>
      <c r="V9">
        <f>SUMIFS(NEMS_residential_agg!X:X, NEMS_residential_agg!$A:$A, About!$B$4, NEMS_residential_agg!$C:$C, Keys!$C$8)*About!$B$12*Keys!$C$2</f>
        <v>178606992.19313496</v>
      </c>
      <c r="W9">
        <f>SUMIFS(NEMS_residential_agg!Y:Y, NEMS_residential_agg!$A:$A, About!$B$4, NEMS_residential_agg!$C:$C, Keys!$C$8)*About!$B$12*Keys!$C$2</f>
        <v>179172454.41974127</v>
      </c>
      <c r="X9">
        <f>SUMIFS(NEMS_residential_agg!Z:Z, NEMS_residential_agg!$A:$A, About!$B$4, NEMS_residential_agg!$C:$C, Keys!$C$8)*About!$B$12*Keys!$C$2</f>
        <v>179401044.96352595</v>
      </c>
      <c r="Y9">
        <f>SUMIFS(NEMS_residential_agg!AA:AA, NEMS_residential_agg!$A:$A, About!$B$4, NEMS_residential_agg!$C:$C, Keys!$C$8)*About!$B$12*Keys!$C$2</f>
        <v>179525053.62279457</v>
      </c>
      <c r="Z9">
        <f>SUMIFS(NEMS_residential_agg!AB:AB, NEMS_residential_agg!$A:$A, About!$B$4, NEMS_residential_agg!$C:$C, Keys!$C$8)*About!$B$12*Keys!$C$2</f>
        <v>179867228.8613748</v>
      </c>
      <c r="AA9">
        <f>SUMIFS(NEMS_residential_agg!AC:AC, NEMS_residential_agg!$A:$A, About!$B$4, NEMS_residential_agg!$C:$C, Keys!$C$8)*About!$B$12*Keys!$C$2</f>
        <v>180050461.44224828</v>
      </c>
      <c r="AB9">
        <f>SUMIFS(NEMS_residential_agg!AD:AD, NEMS_residential_agg!$A:$A, About!$B$4, NEMS_residential_agg!$C:$C, Keys!$C$8)*About!$B$12*Keys!$C$2</f>
        <v>180654197.12888828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24659295.373081096</v>
      </c>
      <c r="C13">
        <f>SUMIFS(NEMS_commercial_agg!E:E, NEMS_commercial_agg!$A:$A, About!$B$4, NEMS_commercial_agg!$C:$C, Keys!$C$5)*About!$B$13*Keys!$C$3*Keys!$C$2</f>
        <v>24104316.924990151</v>
      </c>
      <c r="D13">
        <f>SUMIFS(NEMS_commercial_agg!F:F, NEMS_commercial_agg!$A:$A, About!$B$4, NEMS_commercial_agg!$C:$C, Keys!$C$5)*About!$B$13*Keys!$C$3*Keys!$C$2</f>
        <v>23647307.968227696</v>
      </c>
      <c r="E13">
        <f>SUMIFS(NEMS_commercial_agg!G:G, NEMS_commercial_agg!$A:$A, About!$B$4, NEMS_commercial_agg!$C:$C, Keys!$C$5)*About!$B$13*Keys!$C$3*Keys!$C$2</f>
        <v>23325319.066791378</v>
      </c>
      <c r="F13">
        <f>SUMIFS(NEMS_commercial_agg!H:H, NEMS_commercial_agg!$A:$A, About!$B$4, NEMS_commercial_agg!$C:$C, Keys!$C$5)*About!$B$13*Keys!$C$3*Keys!$C$2</f>
        <v>23249033.905549921</v>
      </c>
      <c r="G13">
        <f>SUMIFS(NEMS_commercial_agg!I:I, NEMS_commercial_agg!$A:$A, About!$B$4, NEMS_commercial_agg!$C:$C, Keys!$C$5)*About!$B$13*Keys!$C$3*Keys!$C$2</f>
        <v>23335615.223523352</v>
      </c>
      <c r="H13">
        <f>SUMIFS(NEMS_commercial_agg!J:J, NEMS_commercial_agg!$A:$A, About!$B$4, NEMS_commercial_agg!$C:$C, Keys!$C$5)*About!$B$13*Keys!$C$3*Keys!$C$2</f>
        <v>23214401.378360551</v>
      </c>
      <c r="I13">
        <f>SUMIFS(NEMS_commercial_agg!K:K, NEMS_commercial_agg!$A:$A, About!$B$4, NEMS_commercial_agg!$C:$C, Keys!$C$5)*About!$B$13*Keys!$C$3*Keys!$C$2</f>
        <v>23166118.643382575</v>
      </c>
      <c r="J13">
        <f>SUMIFS(NEMS_commercial_agg!L:L, NEMS_commercial_agg!$A:$A, About!$B$4, NEMS_commercial_agg!$C:$C, Keys!$C$5)*About!$B$13*Keys!$C$3*Keys!$C$2</f>
        <v>22944595.271270376</v>
      </c>
      <c r="K13">
        <f>SUMIFS(NEMS_commercial_agg!M:M, NEMS_commercial_agg!$A:$A, About!$B$4, NEMS_commercial_agg!$C:$C, Keys!$C$5)*About!$B$13*Keys!$C$3*Keys!$C$2</f>
        <v>18701174.676323969</v>
      </c>
      <c r="L13">
        <f>SUMIFS(NEMS_commercial_agg!N:N, NEMS_commercial_agg!$A:$A, About!$B$4, NEMS_commercial_agg!$C:$C, Keys!$C$5)*About!$B$13*Keys!$C$3*Keys!$C$2</f>
        <v>18265694.047273826</v>
      </c>
      <c r="M13">
        <f>SUMIFS(NEMS_commercial_agg!O:O, NEMS_commercial_agg!$A:$A, About!$B$4, NEMS_commercial_agg!$C:$C, Keys!$C$5)*About!$B$13*Keys!$C$3*Keys!$C$2</f>
        <v>17830213.418223683</v>
      </c>
      <c r="N13">
        <f>SUMIFS(NEMS_commercial_agg!P:P, NEMS_commercial_agg!$A:$A, About!$B$4, NEMS_commercial_agg!$C:$C, Keys!$C$5)*About!$B$13*Keys!$C$3*Keys!$C$2</f>
        <v>17419381.16438039</v>
      </c>
      <c r="O13">
        <f>SUMIFS(NEMS_commercial_agg!Q:Q, NEMS_commercial_agg!$A:$A, About!$B$4, NEMS_commercial_agg!$C:$C, Keys!$C$5)*About!$B$13*Keys!$C$3*Keys!$C$2</f>
        <v>16982808.518707164</v>
      </c>
      <c r="P13">
        <f>SUMIFS(NEMS_commercial_agg!R:R, NEMS_commercial_agg!$A:$A, About!$B$4, NEMS_commercial_agg!$C:$C, Keys!$C$5)*About!$B$13*Keys!$C$3*Keys!$C$2</f>
        <v>16549589.924090561</v>
      </c>
      <c r="Q13">
        <f>SUMIFS(NEMS_commercial_agg!S:S, NEMS_commercial_agg!$A:$A, About!$B$4, NEMS_commercial_agg!$C:$C, Keys!$C$5)*About!$B$13*Keys!$C$3*Keys!$C$2</f>
        <v>16182438.335170804</v>
      </c>
      <c r="R13">
        <f>SUMIFS(NEMS_commercial_agg!T:T, NEMS_commercial_agg!$A:$A, About!$B$4, NEMS_commercial_agg!$C:$C, Keys!$C$5)*About!$B$13*Keys!$C$3*Keys!$C$2</f>
        <v>15816690.767623585</v>
      </c>
      <c r="S13">
        <f>SUMIFS(NEMS_commercial_agg!U:U, NEMS_commercial_agg!$A:$A, About!$B$4, NEMS_commercial_agg!$C:$C, Keys!$C$5)*About!$B$13*Keys!$C$3*Keys!$C$2</f>
        <v>15494623.864999896</v>
      </c>
      <c r="T13">
        <f>SUMIFS(NEMS_commercial_agg!V:V, NEMS_commercial_agg!$A:$A, About!$B$4, NEMS_commercial_agg!$C:$C, Keys!$C$5)*About!$B$13*Keys!$C$3*Keys!$C$2</f>
        <v>15199155.36726715</v>
      </c>
      <c r="U13">
        <f>SUMIFS(NEMS_commercial_agg!W:W, NEMS_commercial_agg!$A:$A, About!$B$4, NEMS_commercial_agg!$C:$C, Keys!$C$5)*About!$B$13*Keys!$C$3*Keys!$C$2</f>
        <v>14894014.722301336</v>
      </c>
      <c r="V13">
        <f>SUMIFS(NEMS_commercial_agg!X:X, NEMS_commercial_agg!$A:$A, About!$B$4, NEMS_commercial_agg!$C:$C, Keys!$C$5)*About!$B$13*Keys!$C$3*Keys!$C$2</f>
        <v>14611806.426420372</v>
      </c>
      <c r="W13">
        <f>SUMIFS(NEMS_commercial_agg!Y:Y, NEMS_commercial_agg!$A:$A, About!$B$4, NEMS_commercial_agg!$C:$C, Keys!$C$5)*About!$B$13*Keys!$C$3*Keys!$C$2</f>
        <v>14358380.56867652</v>
      </c>
      <c r="X13">
        <f>SUMIFS(NEMS_commercial_agg!Z:Z, NEMS_commercial_agg!$A:$A, About!$B$4, NEMS_commercial_agg!$C:$C, Keys!$C$5)*About!$B$13*Keys!$C$3*Keys!$C$2</f>
        <v>14091226.501956707</v>
      </c>
      <c r="Y13">
        <f>SUMIFS(NEMS_commercial_agg!AA:AA, NEMS_commercial_agg!$A:$A, About!$B$4, NEMS_commercial_agg!$C:$C, Keys!$C$5)*About!$B$13*Keys!$C$3*Keys!$C$2</f>
        <v>13838112.648962311</v>
      </c>
      <c r="Z13">
        <f>SUMIFS(NEMS_commercial_agg!AB:AB, NEMS_commercial_agg!$A:$A, About!$B$4, NEMS_commercial_agg!$C:$C, Keys!$C$5)*About!$B$13*Keys!$C$3*Keys!$C$2</f>
        <v>13607073.13199177</v>
      </c>
      <c r="AA13">
        <f>SUMIFS(NEMS_commercial_agg!AC:AC, NEMS_commercial_agg!$A:$A, About!$B$4, NEMS_commercial_agg!$C:$C, Keys!$C$5)*About!$B$13*Keys!$C$3*Keys!$C$2</f>
        <v>13356767.32174246</v>
      </c>
      <c r="AB13">
        <f>SUMIFS(NEMS_commercial_agg!AD:AD, NEMS_commercial_agg!$A:$A, About!$B$4, NEMS_commercial_agg!$C:$C, Keys!$C$5)*About!$B$13*Keys!$C$3*Keys!$C$2</f>
        <v>13130485.87720109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21398845.741288885</v>
      </c>
      <c r="C14">
        <f>SUMIFS(NEMS_commercial_agg!E:E, NEMS_commercial_agg!$A:$A, About!$B$4, NEMS_commercial_agg!$C:$C, Keys!$C$6)*About!$B$13*Keys!$C$3*Keys!$C$2</f>
        <v>21579418.490035273</v>
      </c>
      <c r="D14">
        <f>SUMIFS(NEMS_commercial_agg!F:F, NEMS_commercial_agg!$A:$A, About!$B$4, NEMS_commercial_agg!$C:$C, Keys!$C$6)*About!$B$13*Keys!$C$3*Keys!$C$2</f>
        <v>21283091.979241528</v>
      </c>
      <c r="E14">
        <f>SUMIFS(NEMS_commercial_agg!G:G, NEMS_commercial_agg!$A:$A, About!$B$4, NEMS_commercial_agg!$C:$C, Keys!$C$6)*About!$B$13*Keys!$C$3*Keys!$C$2</f>
        <v>21116169.438283741</v>
      </c>
      <c r="F14">
        <f>SUMIFS(NEMS_commercial_agg!H:H, NEMS_commercial_agg!$A:$A, About!$B$4, NEMS_commercial_agg!$C:$C, Keys!$C$6)*About!$B$13*Keys!$C$3*Keys!$C$2</f>
        <v>21332154.726093136</v>
      </c>
      <c r="G14">
        <f>SUMIFS(NEMS_commercial_agg!I:I, NEMS_commercial_agg!$A:$A, About!$B$4, NEMS_commercial_agg!$C:$C, Keys!$C$6)*About!$B$13*Keys!$C$3*Keys!$C$2</f>
        <v>21585268.579087533</v>
      </c>
      <c r="H14">
        <f>SUMIFS(NEMS_commercial_agg!J:J, NEMS_commercial_agg!$A:$A, About!$B$4, NEMS_commercial_agg!$C:$C, Keys!$C$6)*About!$B$13*Keys!$C$3*Keys!$C$2</f>
        <v>21846260.552005637</v>
      </c>
      <c r="I14">
        <f>SUMIFS(NEMS_commercial_agg!K:K, NEMS_commercial_agg!$A:$A, About!$B$4, NEMS_commercial_agg!$C:$C, Keys!$C$6)*About!$B$13*Keys!$C$3*Keys!$C$2</f>
        <v>21978862.570523504</v>
      </c>
      <c r="J14">
        <f>SUMIFS(NEMS_commercial_agg!L:L, NEMS_commercial_agg!$A:$A, About!$B$4, NEMS_commercial_agg!$C:$C, Keys!$C$6)*About!$B$13*Keys!$C$3*Keys!$C$2</f>
        <v>21934401.893726334</v>
      </c>
      <c r="K14">
        <f>SUMIFS(NEMS_commercial_agg!M:M, NEMS_commercial_agg!$A:$A, About!$B$4, NEMS_commercial_agg!$C:$C, Keys!$C$6)*About!$B$13*Keys!$C$3*Keys!$C$2</f>
        <v>21163048.151889171</v>
      </c>
      <c r="L14">
        <f>SUMIFS(NEMS_commercial_agg!N:N, NEMS_commercial_agg!$A:$A, About!$B$4, NEMS_commercial_agg!$C:$C, Keys!$C$6)*About!$B$13*Keys!$C$3*Keys!$C$2</f>
        <v>20951898.937696319</v>
      </c>
      <c r="M14">
        <f>SUMIFS(NEMS_commercial_agg!O:O, NEMS_commercial_agg!$A:$A, About!$B$4, NEMS_commercial_agg!$C:$C, Keys!$C$6)*About!$B$13*Keys!$C$3*Keys!$C$2</f>
        <v>20717037.362544965</v>
      </c>
      <c r="N14">
        <f>SUMIFS(NEMS_commercial_agg!P:P, NEMS_commercial_agg!$A:$A, About!$B$4, NEMS_commercial_agg!$C:$C, Keys!$C$6)*About!$B$13*Keys!$C$3*Keys!$C$2</f>
        <v>20498166.030803129</v>
      </c>
      <c r="O14">
        <f>SUMIFS(NEMS_commercial_agg!Q:Q, NEMS_commercial_agg!$A:$A, About!$B$4, NEMS_commercial_agg!$C:$C, Keys!$C$6)*About!$B$13*Keys!$C$3*Keys!$C$2</f>
        <v>20309637.160945669</v>
      </c>
      <c r="P14">
        <f>SUMIFS(NEMS_commercial_agg!R:R, NEMS_commercial_agg!$A:$A, About!$B$4, NEMS_commercial_agg!$C:$C, Keys!$C$6)*About!$B$13*Keys!$C$3*Keys!$C$2</f>
        <v>20122356.310086027</v>
      </c>
      <c r="Q14">
        <f>SUMIFS(NEMS_commercial_agg!S:S, NEMS_commercial_agg!$A:$A, About!$B$4, NEMS_commercial_agg!$C:$C, Keys!$C$6)*About!$B$13*Keys!$C$3*Keys!$C$2</f>
        <v>19944123.596960541</v>
      </c>
      <c r="R14">
        <f>SUMIFS(NEMS_commercial_agg!T:T, NEMS_commercial_agg!$A:$A, About!$B$4, NEMS_commercial_agg!$C:$C, Keys!$C$6)*About!$B$13*Keys!$C$3*Keys!$C$2</f>
        <v>19841942.041514423</v>
      </c>
      <c r="S14">
        <f>SUMIFS(NEMS_commercial_agg!U:U, NEMS_commercial_agg!$A:$A, About!$B$4, NEMS_commercial_agg!$C:$C, Keys!$C$6)*About!$B$13*Keys!$C$3*Keys!$C$2</f>
        <v>19719558.178541172</v>
      </c>
      <c r="T14">
        <f>SUMIFS(NEMS_commercial_agg!V:V, NEMS_commercial_agg!$A:$A, About!$B$4, NEMS_commercial_agg!$C:$C, Keys!$C$6)*About!$B$13*Keys!$C$3*Keys!$C$2</f>
        <v>19638280.941308457</v>
      </c>
      <c r="U14">
        <f>SUMIFS(NEMS_commercial_agg!W:W, NEMS_commercial_agg!$A:$A, About!$B$4, NEMS_commercial_agg!$C:$C, Keys!$C$6)*About!$B$13*Keys!$C$3*Keys!$C$2</f>
        <v>19571511.924925338</v>
      </c>
      <c r="V14">
        <f>SUMIFS(NEMS_commercial_agg!X:X, NEMS_commercial_agg!$A:$A, About!$B$4, NEMS_commercial_agg!$C:$C, Keys!$C$6)*About!$B$13*Keys!$C$3*Keys!$C$2</f>
        <v>19531965.322932076</v>
      </c>
      <c r="W14">
        <f>SUMIFS(NEMS_commercial_agg!Y:Y, NEMS_commercial_agg!$A:$A, About!$B$4, NEMS_commercial_agg!$C:$C, Keys!$C$6)*About!$B$13*Keys!$C$3*Keys!$C$2</f>
        <v>19515585.073585745</v>
      </c>
      <c r="X14">
        <f>SUMIFS(NEMS_commercial_agg!Z:Z, NEMS_commercial_agg!$A:$A, About!$B$4, NEMS_commercial_agg!$C:$C, Keys!$C$6)*About!$B$13*Keys!$C$3*Keys!$C$2</f>
        <v>19497098.792180613</v>
      </c>
      <c r="Y14">
        <f>SUMIFS(NEMS_commercial_agg!AA:AA, NEMS_commercial_agg!$A:$A, About!$B$4, NEMS_commercial_agg!$C:$C, Keys!$C$6)*About!$B$13*Keys!$C$3*Keys!$C$2</f>
        <v>19502870.880045511</v>
      </c>
      <c r="Z14">
        <f>SUMIFS(NEMS_commercial_agg!AB:AB, NEMS_commercial_agg!$A:$A, About!$B$4, NEMS_commercial_agg!$C:$C, Keys!$C$6)*About!$B$13*Keys!$C$3*Keys!$C$2</f>
        <v>19496942.789805885</v>
      </c>
      <c r="AA14">
        <f>SUMIFS(NEMS_commercial_agg!AC:AC, NEMS_commercial_agg!$A:$A, About!$B$4, NEMS_commercial_agg!$C:$C, Keys!$C$6)*About!$B$13*Keys!$C$3*Keys!$C$2</f>
        <v>19504976.91210432</v>
      </c>
      <c r="AB14">
        <f>SUMIFS(NEMS_commercial_agg!AD:AD, NEMS_commercial_agg!$A:$A, About!$B$4, NEMS_commercial_agg!$C:$C, Keys!$C$6)*About!$B$13*Keys!$C$3*Keys!$C$2</f>
        <v>19496552.783869065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3152573.9896685593</v>
      </c>
      <c r="C15">
        <f>SUMIFS(NEMS_commercial_agg!E:E, NEMS_commercial_agg!$A:$A, About!$B$4, NEMS_commercial_agg!$C:$C, Keys!$C$7)*About!$B$13*Keys!$C$3*Keys!$C$2</f>
        <v>3191106.576226105</v>
      </c>
      <c r="D15">
        <f>SUMIFS(NEMS_commercial_agg!F:F, NEMS_commercial_agg!$A:$A, About!$B$4, NEMS_commercial_agg!$C:$C, Keys!$C$7)*About!$B$13*Keys!$C$3*Keys!$C$2</f>
        <v>3166536.2022066182</v>
      </c>
      <c r="E15">
        <f>SUMIFS(NEMS_commercial_agg!G:G, NEMS_commercial_agg!$A:$A, About!$B$4, NEMS_commercial_agg!$C:$C, Keys!$C$7)*About!$B$13*Keys!$C$3*Keys!$C$2</f>
        <v>3150857.9635465648</v>
      </c>
      <c r="F15">
        <f>SUMIFS(NEMS_commercial_agg!H:H, NEMS_commercial_agg!$A:$A, About!$B$4, NEMS_commercial_agg!$C:$C, Keys!$C$7)*About!$B$13*Keys!$C$3*Keys!$C$2</f>
        <v>3172698.2960083308</v>
      </c>
      <c r="G15">
        <f>SUMIFS(NEMS_commercial_agg!I:I, NEMS_commercial_agg!$A:$A, About!$B$4, NEMS_commercial_agg!$C:$C, Keys!$C$7)*About!$B$13*Keys!$C$3*Keys!$C$2</f>
        <v>3197034.6664657276</v>
      </c>
      <c r="H15">
        <f>SUMIFS(NEMS_commercial_agg!J:J, NEMS_commercial_agg!$A:$A, About!$B$4, NEMS_commercial_agg!$C:$C, Keys!$C$7)*About!$B$13*Keys!$C$3*Keys!$C$2</f>
        <v>3427138.1691879043</v>
      </c>
      <c r="I15">
        <f>SUMIFS(NEMS_commercial_agg!K:K, NEMS_commercial_agg!$A:$A, About!$B$4, NEMS_commercial_agg!$C:$C, Keys!$C$7)*About!$B$13*Keys!$C$3*Keys!$C$2</f>
        <v>3483611.0288390429</v>
      </c>
      <c r="J15">
        <f>SUMIFS(NEMS_commercial_agg!L:L, NEMS_commercial_agg!$A:$A, About!$B$4, NEMS_commercial_agg!$C:$C, Keys!$C$7)*About!$B$13*Keys!$C$3*Keys!$C$2</f>
        <v>3465904.7593075391</v>
      </c>
      <c r="K15">
        <f>SUMIFS(NEMS_commercial_agg!M:M, NEMS_commercial_agg!$A:$A, About!$B$4, NEMS_commercial_agg!$C:$C, Keys!$C$7)*About!$B$13*Keys!$C$3*Keys!$C$2</f>
        <v>3477604.9374120566</v>
      </c>
      <c r="L15">
        <f>SUMIFS(NEMS_commercial_agg!N:N, NEMS_commercial_agg!$A:$A, About!$B$4, NEMS_commercial_agg!$C:$C, Keys!$C$7)*About!$B$13*Keys!$C$3*Keys!$C$2</f>
        <v>3477604.9374120566</v>
      </c>
      <c r="M15">
        <f>SUMIFS(NEMS_commercial_agg!O:O, NEMS_commercial_agg!$A:$A, About!$B$4, NEMS_commercial_agg!$C:$C, Keys!$C$7)*About!$B$13*Keys!$C$3*Keys!$C$2</f>
        <v>3427060.1680005416</v>
      </c>
      <c r="N15">
        <f>SUMIFS(NEMS_commercial_agg!P:P, NEMS_commercial_agg!$A:$A, About!$B$4, NEMS_commercial_agg!$C:$C, Keys!$C$7)*About!$B$13*Keys!$C$3*Keys!$C$2</f>
        <v>3409431.8996564015</v>
      </c>
      <c r="O15">
        <f>SUMIFS(NEMS_commercial_agg!Q:Q, NEMS_commercial_agg!$A:$A, About!$B$4, NEMS_commercial_agg!$C:$C, Keys!$C$7)*About!$B$13*Keys!$C$3*Keys!$C$2</f>
        <v>3358809.1290575224</v>
      </c>
      <c r="P15">
        <f>SUMIFS(NEMS_commercial_agg!R:R, NEMS_commercial_agg!$A:$A, About!$B$4, NEMS_commercial_agg!$C:$C, Keys!$C$7)*About!$B$13*Keys!$C$3*Keys!$C$2</f>
        <v>3327998.6600489602</v>
      </c>
      <c r="Q15">
        <f>SUMIFS(NEMS_commercial_agg!S:S, NEMS_commercial_agg!$A:$A, About!$B$4, NEMS_commercial_agg!$C:$C, Keys!$C$7)*About!$B$13*Keys!$C$3*Keys!$C$2</f>
        <v>3287204.0390578755</v>
      </c>
      <c r="R15">
        <f>SUMIFS(NEMS_commercial_agg!T:T, NEMS_commercial_agg!$A:$A, About!$B$4, NEMS_commercial_agg!$C:$C, Keys!$C$7)*About!$B$13*Keys!$C$3*Keys!$C$2</f>
        <v>3427294.1715626316</v>
      </c>
      <c r="S15">
        <f>SUMIFS(NEMS_commercial_agg!U:U, NEMS_commercial_agg!$A:$A, About!$B$4, NEMS_commercial_agg!$C:$C, Keys!$C$7)*About!$B$13*Keys!$C$3*Keys!$C$2</f>
        <v>3443440.4173468659</v>
      </c>
      <c r="T15">
        <f>SUMIFS(NEMS_commercial_agg!V:V, NEMS_commercial_agg!$A:$A, About!$B$4, NEMS_commercial_agg!$C:$C, Keys!$C$7)*About!$B$13*Keys!$C$3*Keys!$C$2</f>
        <v>3426436.1585016339</v>
      </c>
      <c r="U15">
        <f>SUMIFS(NEMS_commercial_agg!W:W, NEMS_commercial_agg!$A:$A, About!$B$4, NEMS_commercial_agg!$C:$C, Keys!$C$7)*About!$B$13*Keys!$C$3*Keys!$C$2</f>
        <v>3429868.2107456252</v>
      </c>
      <c r="V15">
        <f>SUMIFS(NEMS_commercial_agg!X:X, NEMS_commercial_agg!$A:$A, About!$B$4, NEMS_commercial_agg!$C:$C, Keys!$C$7)*About!$B$13*Keys!$C$3*Keys!$C$2</f>
        <v>3434236.2772379788</v>
      </c>
      <c r="W15">
        <f>SUMIFS(NEMS_commercial_agg!Y:Y, NEMS_commercial_agg!$A:$A, About!$B$4, NEMS_commercial_agg!$C:$C, Keys!$C$7)*About!$B$13*Keys!$C$3*Keys!$C$2</f>
        <v>3440944.3793512355</v>
      </c>
      <c r="X15">
        <f>SUMIFS(NEMS_commercial_agg!Z:Z, NEMS_commercial_agg!$A:$A, About!$B$4, NEMS_commercial_agg!$C:$C, Keys!$C$7)*About!$B$13*Keys!$C$3*Keys!$C$2</f>
        <v>3449758.5135233053</v>
      </c>
      <c r="Y15">
        <f>SUMIFS(NEMS_commercial_agg!AA:AA, NEMS_commercial_agg!$A:$A, About!$B$4, NEMS_commercial_agg!$C:$C, Keys!$C$7)*About!$B$13*Keys!$C$3*Keys!$C$2</f>
        <v>3458416.6453206488</v>
      </c>
      <c r="Z15">
        <f>SUMIFS(NEMS_commercial_agg!AB:AB, NEMS_commercial_agg!$A:$A, About!$B$4, NEMS_commercial_agg!$C:$C, Keys!$C$7)*About!$B$13*Keys!$C$3*Keys!$C$2</f>
        <v>3467776.7878042618</v>
      </c>
      <c r="AA15">
        <f>SUMIFS(NEMS_commercial_agg!AC:AC, NEMS_commercial_agg!$A:$A, About!$B$4, NEMS_commercial_agg!$C:$C, Keys!$C$7)*About!$B$13*Keys!$C$3*Keys!$C$2</f>
        <v>3475498.9053532439</v>
      </c>
      <c r="AB15">
        <f>SUMIFS(NEMS_commercial_agg!AD:AD, NEMS_commercial_agg!$A:$A, About!$B$4, NEMS_commercial_agg!$C:$C, Keys!$C$7)*About!$B$13*Keys!$C$3*Keys!$C$2</f>
        <v>3484235.0383379501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219874427.01133484</v>
      </c>
      <c r="C16">
        <f>SUMIFS(NEMS_commercial_agg!E:E, NEMS_commercial_agg!$A:$A, About!$B$4, NEMS_commercial_agg!$C:$C, Keys!$C$8)*About!$B$13*Keys!$C$3*Keys!$C$2</f>
        <v>223217791.90529439</v>
      </c>
      <c r="D16">
        <f>SUMIFS(NEMS_commercial_agg!F:F, NEMS_commercial_agg!$A:$A, About!$B$4, NEMS_commercial_agg!$C:$C, Keys!$C$8)*About!$B$13*Keys!$C$3*Keys!$C$2</f>
        <v>221785534.1029267</v>
      </c>
      <c r="E16">
        <f>SUMIFS(NEMS_commercial_agg!G:G, NEMS_commercial_agg!$A:$A, About!$B$4, NEMS_commercial_agg!$C:$C, Keys!$C$8)*About!$B$13*Keys!$C$3*Keys!$C$2</f>
        <v>220881734.34494638</v>
      </c>
      <c r="F16">
        <f>SUMIFS(NEMS_commercial_agg!H:H, NEMS_commercial_agg!$A:$A, About!$B$4, NEMS_commercial_agg!$C:$C, Keys!$C$8)*About!$B$13*Keys!$C$3*Keys!$C$2</f>
        <v>222731922.50920746</v>
      </c>
      <c r="G16">
        <f>SUMIFS(NEMS_commercial_agg!I:I, NEMS_commercial_agg!$A:$A, About!$B$4, NEMS_commercial_agg!$C:$C, Keys!$C$8)*About!$B$13*Keys!$C$3*Keys!$C$2</f>
        <v>224784133.74873981</v>
      </c>
      <c r="H16">
        <f>SUMIFS(NEMS_commercial_agg!J:J, NEMS_commercial_agg!$A:$A, About!$B$4, NEMS_commercial_agg!$C:$C, Keys!$C$8)*About!$B$13*Keys!$C$3*Keys!$C$2</f>
        <v>227364881.03384691</v>
      </c>
      <c r="I16">
        <f>SUMIFS(NEMS_commercial_agg!K:K, NEMS_commercial_agg!$A:$A, About!$B$4, NEMS_commercial_agg!$C:$C, Keys!$C$8)*About!$B$13*Keys!$C$3*Keys!$C$2</f>
        <v>228832863.38002703</v>
      </c>
      <c r="J16">
        <f>SUMIFS(NEMS_commercial_agg!L:L, NEMS_commercial_agg!$A:$A, About!$B$4, NEMS_commercial_agg!$C:$C, Keys!$C$8)*About!$B$13*Keys!$C$3*Keys!$C$2</f>
        <v>228959615.30949262</v>
      </c>
      <c r="K16">
        <f>SUMIFS(NEMS_commercial_agg!M:M, NEMS_commercial_agg!$A:$A, About!$B$4, NEMS_commercial_agg!$C:$C, Keys!$C$8)*About!$B$13*Keys!$C$3*Keys!$C$2</f>
        <v>228122740.57027021</v>
      </c>
      <c r="L16">
        <f>SUMIFS(NEMS_commercial_agg!N:N, NEMS_commercial_agg!$A:$A, About!$B$4, NEMS_commercial_agg!$C:$C, Keys!$C$8)*About!$B$13*Keys!$C$3*Keys!$C$2</f>
        <v>227151157.78047106</v>
      </c>
      <c r="M16">
        <f>SUMIFS(NEMS_commercial_agg!O:O, NEMS_commercial_agg!$A:$A, About!$B$4, NEMS_commercial_agg!$C:$C, Keys!$C$8)*About!$B$13*Keys!$C$3*Keys!$C$2</f>
        <v>225948301.47013932</v>
      </c>
      <c r="N16">
        <f>SUMIFS(NEMS_commercial_agg!P:P, NEMS_commercial_agg!$A:$A, About!$B$4, NEMS_commercial_agg!$C:$C, Keys!$C$8)*About!$B$13*Keys!$C$3*Keys!$C$2</f>
        <v>224708160.59224781</v>
      </c>
      <c r="O16">
        <f>SUMIFS(NEMS_commercial_agg!Q:Q, NEMS_commercial_agg!$A:$A, About!$B$4, NEMS_commercial_agg!$C:$C, Keys!$C$8)*About!$B$13*Keys!$C$3*Keys!$C$2</f>
        <v>223571215.28523812</v>
      </c>
      <c r="P16">
        <f>SUMIFS(NEMS_commercial_agg!R:R, NEMS_commercial_agg!$A:$A, About!$B$4, NEMS_commercial_agg!$C:$C, Keys!$C$8)*About!$B$13*Keys!$C$3*Keys!$C$2</f>
        <v>222366798.95115915</v>
      </c>
      <c r="Q16">
        <f>SUMIFS(NEMS_commercial_agg!S:S, NEMS_commercial_agg!$A:$A, About!$B$4, NEMS_commercial_agg!$C:$C, Keys!$C$8)*About!$B$13*Keys!$C$3*Keys!$C$2</f>
        <v>221153568.48290804</v>
      </c>
      <c r="R16">
        <f>SUMIFS(NEMS_commercial_agg!T:T, NEMS_commercial_agg!$A:$A, About!$B$4, NEMS_commercial_agg!$C:$C, Keys!$C$8)*About!$B$13*Keys!$C$3*Keys!$C$2</f>
        <v>220030195.38249964</v>
      </c>
      <c r="S16">
        <f>SUMIFS(NEMS_commercial_agg!U:U, NEMS_commercial_agg!$A:$A, About!$B$4, NEMS_commercial_agg!$C:$C, Keys!$C$8)*About!$B$13*Keys!$C$3*Keys!$C$2</f>
        <v>219259621.65253609</v>
      </c>
      <c r="T16">
        <f>SUMIFS(NEMS_commercial_agg!V:V, NEMS_commercial_agg!$A:$A, About!$B$4, NEMS_commercial_agg!$C:$C, Keys!$C$8)*About!$B$13*Keys!$C$3*Keys!$C$2</f>
        <v>218630932.0823867</v>
      </c>
      <c r="U16">
        <f>SUMIFS(NEMS_commercial_agg!W:W, NEMS_commercial_agg!$A:$A, About!$B$4, NEMS_commercial_agg!$C:$C, Keys!$C$8)*About!$B$13*Keys!$C$3*Keys!$C$2</f>
        <v>218167761.03182247</v>
      </c>
      <c r="V16">
        <f>SUMIFS(NEMS_commercial_agg!X:X, NEMS_commercial_agg!$A:$A, About!$B$4, NEMS_commercial_agg!$C:$C, Keys!$C$8)*About!$B$13*Keys!$C$3*Keys!$C$2</f>
        <v>217826895.84304422</v>
      </c>
      <c r="W16">
        <f>SUMIFS(NEMS_commercial_agg!Y:Y, NEMS_commercial_agg!$A:$A, About!$B$4, NEMS_commercial_agg!$C:$C, Keys!$C$8)*About!$B$13*Keys!$C$3*Keys!$C$2</f>
        <v>217583688.140845</v>
      </c>
      <c r="X16">
        <f>SUMIFS(NEMS_commercial_agg!Z:Z, NEMS_commercial_agg!$A:$A, About!$B$4, NEMS_commercial_agg!$C:$C, Keys!$C$8)*About!$B$13*Keys!$C$3*Keys!$C$2</f>
        <v>217412085.5286454</v>
      </c>
      <c r="Y16">
        <f>SUMIFS(NEMS_commercial_agg!AA:AA, NEMS_commercial_agg!$A:$A, About!$B$4, NEMS_commercial_agg!$C:$C, Keys!$C$8)*About!$B$13*Keys!$C$3*Keys!$C$2</f>
        <v>217275427.44838464</v>
      </c>
      <c r="Z16">
        <f>SUMIFS(NEMS_commercial_agg!AB:AB, NEMS_commercial_agg!$A:$A, About!$B$4, NEMS_commercial_agg!$C:$C, Keys!$C$8)*About!$B$13*Keys!$C$3*Keys!$C$2</f>
        <v>217149845.53672951</v>
      </c>
      <c r="AA16">
        <f>SUMIFS(NEMS_commercial_agg!AC:AC, NEMS_commercial_agg!$A:$A, About!$B$4, NEMS_commercial_agg!$C:$C, Keys!$C$8)*About!$B$13*Keys!$C$3*Keys!$C$2</f>
        <v>217009053.39353848</v>
      </c>
      <c r="AB16">
        <f>SUMIFS(NEMS_commercial_agg!AD:AD, NEMS_commercial_agg!$A:$A, About!$B$4, NEMS_commercial_agg!$C:$C, Keys!$C$8)*About!$B$13*Keys!$C$3*Keys!$C$2</f>
        <v>216839712.81577241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27072845.007248826</v>
      </c>
      <c r="C2">
        <f>Calcs!C6*(About!$B$8/100)</f>
        <v>27338806.042274043</v>
      </c>
      <c r="D2">
        <f>Calcs!D6*(About!$B$8/100)</f>
        <v>27547209.58956011</v>
      </c>
      <c r="E2">
        <f>Calcs!E6*(About!$B$8/100)</f>
        <v>27122438.003760032</v>
      </c>
      <c r="F2">
        <f>Calcs!F6*(About!$B$8/100)</f>
        <v>26650958.643887136</v>
      </c>
      <c r="G2">
        <f>Calcs!G6*(About!$B$8/100)</f>
        <v>25996163.232889462</v>
      </c>
      <c r="H2">
        <f>Calcs!H6*(About!$B$8/100)</f>
        <v>25495258.120302472</v>
      </c>
      <c r="I2">
        <f>Calcs!I6*(About!$B$8/100)</f>
        <v>25329634.081667501</v>
      </c>
      <c r="J2">
        <f>Calcs!J6*(About!$B$8/100)</f>
        <v>25283868.207233455</v>
      </c>
      <c r="K2">
        <f>Calcs!K6*(About!$B$8/100)</f>
        <v>24389847.509981412</v>
      </c>
      <c r="L2">
        <f>Calcs!L6*(About!$B$8/100)</f>
        <v>24603242.206846584</v>
      </c>
      <c r="M2">
        <f>Calcs!M6*(About!$B$8/100)</f>
        <v>24872659.80401184</v>
      </c>
      <c r="N2">
        <f>Calcs!N6*(About!$B$8/100)</f>
        <v>25353517.616824724</v>
      </c>
      <c r="O2">
        <f>Calcs!O6*(About!$B$8/100)</f>
        <v>24953915.367543865</v>
      </c>
      <c r="P2">
        <f>Calcs!P6*(About!$B$8/100)</f>
        <v>24748996.116986465</v>
      </c>
      <c r="Q2">
        <f>Calcs!Q6*(About!$B$8/100)</f>
        <v>24748710.770048052</v>
      </c>
      <c r="R2">
        <f>Calcs!R6*(About!$B$8/100)</f>
        <v>24776967.436299011</v>
      </c>
      <c r="S2">
        <f>Calcs!S6*(About!$B$8/100)</f>
        <v>24800160.548831336</v>
      </c>
      <c r="T2">
        <f>Calcs!T6*(About!$B$8/100)</f>
        <v>25531841.154962417</v>
      </c>
      <c r="U2">
        <f>Calcs!U6*(About!$B$8/100)</f>
        <v>26154760.33855724</v>
      </c>
      <c r="V2">
        <f>Calcs!V6*(About!$B$8/100)</f>
        <v>26514999.815462396</v>
      </c>
      <c r="W2">
        <f>Calcs!W6*(About!$B$8/100)</f>
        <v>26669498.696140073</v>
      </c>
      <c r="X2">
        <f>Calcs!X6*(About!$B$8/100)</f>
        <v>26657098.572326299</v>
      </c>
      <c r="Y2">
        <f>Calcs!Y6*(About!$B$8/100)</f>
        <v>27442734.255281847</v>
      </c>
      <c r="Z2">
        <f>Calcs!Z6*(About!$B$8/100)</f>
        <v>28005838.255161218</v>
      </c>
      <c r="AA2">
        <f>Calcs!AA6*(About!$B$8/100)</f>
        <v>28389027.691549327</v>
      </c>
      <c r="AB2">
        <f>Calcs!AB6*(About!$B$8/100)</f>
        <v>28623420.701133337</v>
      </c>
    </row>
    <row r="3" spans="1:28" x14ac:dyDescent="0.45">
      <c r="A3" t="s">
        <v>273</v>
      </c>
      <c r="B3">
        <f>Calcs!B7*(About!$B$8/100)</f>
        <v>25506628.261146173</v>
      </c>
      <c r="C3">
        <f>Calcs!C7*(About!$B$8/100)</f>
        <v>25456883.280524429</v>
      </c>
      <c r="D3">
        <f>Calcs!D7*(About!$B$8/100)</f>
        <v>25128748.294221189</v>
      </c>
      <c r="E3">
        <f>Calcs!E7*(About!$B$8/100)</f>
        <v>24895630.788681</v>
      </c>
      <c r="F3">
        <f>Calcs!F7*(About!$B$8/100)</f>
        <v>24859862.426167876</v>
      </c>
      <c r="G3">
        <f>Calcs!G7*(About!$B$8/100)</f>
        <v>24794658.26477661</v>
      </c>
      <c r="H3">
        <f>Calcs!H7*(About!$B$8/100)</f>
        <v>24451674.58156617</v>
      </c>
      <c r="I3">
        <f>Calcs!I7*(About!$B$8/100)</f>
        <v>23839697.285192899</v>
      </c>
      <c r="J3">
        <f>Calcs!J7*(About!$B$8/100)</f>
        <v>23284423.08618477</v>
      </c>
      <c r="K3">
        <f>Calcs!K7*(About!$B$8/100)</f>
        <v>22898043.418641642</v>
      </c>
      <c r="L3">
        <f>Calcs!L7*(About!$B$8/100)</f>
        <v>23779220.884486623</v>
      </c>
      <c r="M3">
        <f>Calcs!M7*(About!$B$8/100)</f>
        <v>24541866.387423832</v>
      </c>
      <c r="N3">
        <f>Calcs!N7*(About!$B$8/100)</f>
        <v>25113837.05994273</v>
      </c>
      <c r="O3">
        <f>Calcs!O7*(About!$B$8/100)</f>
        <v>25355409.811825104</v>
      </c>
      <c r="P3">
        <f>Calcs!P7*(About!$B$8/100)</f>
        <v>26129461.585917462</v>
      </c>
      <c r="Q3">
        <f>Calcs!Q7*(About!$B$8/100)</f>
        <v>26720305.233390361</v>
      </c>
      <c r="R3">
        <f>Calcs!R7*(About!$B$8/100)</f>
        <v>27350699.731781799</v>
      </c>
      <c r="S3">
        <f>Calcs!S7*(About!$B$8/100)</f>
        <v>27750309.264531605</v>
      </c>
      <c r="T3">
        <f>Calcs!T7*(About!$B$8/100)</f>
        <v>28075527.095946424</v>
      </c>
      <c r="U3">
        <f>Calcs!U7*(About!$B$8/100)</f>
        <v>28407108.454709016</v>
      </c>
      <c r="V3">
        <f>Calcs!V7*(About!$B$8/100)</f>
        <v>28729609.80336247</v>
      </c>
      <c r="W3">
        <f>Calcs!W7*(About!$B$8/100)</f>
        <v>29058506.073626392</v>
      </c>
      <c r="X3">
        <f>Calcs!X7*(About!$B$8/100)</f>
        <v>29357191.304059282</v>
      </c>
      <c r="Y3">
        <f>Calcs!Y7*(About!$B$8/100)</f>
        <v>29598124.761115976</v>
      </c>
      <c r="Z3">
        <f>Calcs!Z7*(About!$B$8/100)</f>
        <v>29792654.232925128</v>
      </c>
      <c r="AA3">
        <f>Calcs!AA7*(About!$B$8/100)</f>
        <v>29924220.376115385</v>
      </c>
      <c r="AB3">
        <f>Calcs!AB7*(About!$B$8/100)</f>
        <v>30053304.973266605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2813736.0518142032</v>
      </c>
      <c r="C5">
        <f>Calcs!C8*(About!$B$8/100)</f>
        <v>2629979.7993078926</v>
      </c>
      <c r="D5">
        <f>Calcs!D8*(About!$B$8/100)</f>
        <v>2551654.199523468</v>
      </c>
      <c r="E5">
        <f>Calcs!E8*(About!$B$8/100)</f>
        <v>2417328.6620996641</v>
      </c>
      <c r="F5">
        <f>Calcs!F8*(About!$B$8/100)</f>
        <v>2285654.6661624168</v>
      </c>
      <c r="G5">
        <f>Calcs!G8*(About!$B$8/100)</f>
        <v>2288053.9054144793</v>
      </c>
      <c r="H5">
        <f>Calcs!H8*(About!$B$8/100)</f>
        <v>1710941.785526335</v>
      </c>
      <c r="I5">
        <f>Calcs!I8*(About!$B$8/100)</f>
        <v>1747783.68830656</v>
      </c>
      <c r="J5">
        <f>Calcs!J8*(About!$B$8/100)</f>
        <v>1762292.5737144826</v>
      </c>
      <c r="K5">
        <f>Calcs!K8*(About!$B$8/100)</f>
        <v>1775420.0756852331</v>
      </c>
      <c r="L5">
        <f>Calcs!L8*(About!$B$8/100)</f>
        <v>1786200.7937319677</v>
      </c>
      <c r="M5">
        <f>Calcs!M8*(About!$B$8/100)</f>
        <v>1801967.2077258858</v>
      </c>
      <c r="N5">
        <f>Calcs!N8*(About!$B$8/100)</f>
        <v>1838841.8681767727</v>
      </c>
      <c r="O5">
        <f>Calcs!O8*(About!$B$8/100)</f>
        <v>1877814.418837131</v>
      </c>
      <c r="P5">
        <f>Calcs!P8*(About!$B$8/100)</f>
        <v>1917475.2393729542</v>
      </c>
      <c r="Q5">
        <f>Calcs!Q8*(About!$B$8/100)</f>
        <v>1952686.3268141032</v>
      </c>
      <c r="R5">
        <f>Calcs!R8*(About!$B$8/100)</f>
        <v>1973707.8892269118</v>
      </c>
      <c r="S5">
        <f>Calcs!S8*(About!$B$8/100)</f>
        <v>1984369.9907794439</v>
      </c>
      <c r="T5">
        <f>Calcs!T8*(About!$B$8/100)</f>
        <v>2014458.8262005316</v>
      </c>
      <c r="U5">
        <f>Calcs!U8*(About!$B$8/100)</f>
        <v>2031305.9562930199</v>
      </c>
      <c r="V5">
        <f>Calcs!V8*(About!$B$8/100)</f>
        <v>2004295.0502644475</v>
      </c>
      <c r="W5">
        <f>Calcs!W8*(About!$B$8/100)</f>
        <v>2012337.0404722635</v>
      </c>
      <c r="X5">
        <f>Calcs!X8*(About!$B$8/100)</f>
        <v>2040116.1910180363</v>
      </c>
      <c r="Y5">
        <f>Calcs!Y8*(About!$B$8/100)</f>
        <v>2068998.0157066775</v>
      </c>
      <c r="Z5">
        <f>Calcs!Z8*(About!$B$8/100)</f>
        <v>2097190.1353535601</v>
      </c>
      <c r="AA5">
        <f>Calcs!AA8*(About!$B$8/100)</f>
        <v>2124823.0424539698</v>
      </c>
      <c r="AB5">
        <f>Calcs!AB8*(About!$B$8/100)</f>
        <v>2136587.8181493711</v>
      </c>
    </row>
    <row r="6" spans="1:28" x14ac:dyDescent="0.45">
      <c r="A6" t="s">
        <v>275</v>
      </c>
      <c r="B6">
        <f>Calcs!B9*(About!$B$8/100)</f>
        <v>72368557.241165712</v>
      </c>
      <c r="C6">
        <f>Calcs!C9*(About!$B$8/100)</f>
        <v>72611829.337577701</v>
      </c>
      <c r="D6">
        <f>Calcs!D9*(About!$B$8/100)</f>
        <v>73550791.549744487</v>
      </c>
      <c r="E6">
        <f>Calcs!E9*(About!$B$8/100)</f>
        <v>74814536.271509945</v>
      </c>
      <c r="F6">
        <f>Calcs!F9*(About!$B$8/100)</f>
        <v>74077930.067020252</v>
      </c>
      <c r="G6">
        <f>Calcs!G9*(About!$B$8/100)</f>
        <v>74131255.895183101</v>
      </c>
      <c r="H6">
        <f>Calcs!H9*(About!$B$8/100)</f>
        <v>74314227.972826347</v>
      </c>
      <c r="I6">
        <f>Calcs!I9*(About!$B$8/100)</f>
        <v>76906005.116432324</v>
      </c>
      <c r="J6">
        <f>Calcs!J9*(About!$B$8/100)</f>
        <v>79566112.53653039</v>
      </c>
      <c r="K6">
        <f>Calcs!K9*(About!$B$8/100)</f>
        <v>67207077.71315147</v>
      </c>
      <c r="L6">
        <f>Calcs!L9*(About!$B$8/100)</f>
        <v>66066531.289861381</v>
      </c>
      <c r="M6">
        <f>Calcs!M9*(About!$B$8/100)</f>
        <v>66058891.469128318</v>
      </c>
      <c r="N6">
        <f>Calcs!N9*(About!$B$8/100)</f>
        <v>65674780.225429535</v>
      </c>
      <c r="O6">
        <f>Calcs!O9*(About!$B$8/100)</f>
        <v>65256006.666001305</v>
      </c>
      <c r="P6">
        <f>Calcs!P9*(About!$B$8/100)</f>
        <v>66490101.605594181</v>
      </c>
      <c r="Q6">
        <f>Calcs!Q9*(About!$B$8/100)</f>
        <v>67478308.858204186</v>
      </c>
      <c r="R6">
        <f>Calcs!R9*(About!$B$8/100)</f>
        <v>68115608.587461084</v>
      </c>
      <c r="S6">
        <f>Calcs!S9*(About!$B$8/100)</f>
        <v>68264616.450139448</v>
      </c>
      <c r="T6">
        <f>Calcs!T9*(About!$B$8/100)</f>
        <v>68029602.623495787</v>
      </c>
      <c r="U6">
        <f>Calcs!U9*(About!$B$8/100)</f>
        <v>68651511.808811188</v>
      </c>
      <c r="V6">
        <f>Calcs!V9*(About!$B$8/100)</f>
        <v>68999777.191016957</v>
      </c>
      <c r="W6">
        <f>Calcs!W9*(About!$B$8/100)</f>
        <v>69218227.584065303</v>
      </c>
      <c r="X6">
        <f>Calcs!X9*(About!$B$8/100)</f>
        <v>69306537.097570017</v>
      </c>
      <c r="Y6">
        <f>Calcs!Y9*(About!$B$8/100)</f>
        <v>69354444.347752243</v>
      </c>
      <c r="Z6">
        <f>Calcs!Z9*(About!$B$8/100)</f>
        <v>69486634.106576398</v>
      </c>
      <c r="AA6">
        <f>Calcs!AA9*(About!$B$8/100)</f>
        <v>69557420.849576548</v>
      </c>
      <c r="AB6">
        <f>Calcs!AB9*(About!$B$8/100)</f>
        <v>69790657.115127563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43005633.702464484</v>
      </c>
      <c r="C2">
        <f>Calcs!C6*(About!$B$9/100)</f>
        <v>43428116.926830456</v>
      </c>
      <c r="D2">
        <f>Calcs!D6*(About!$B$9/100)</f>
        <v>43759169.190250836</v>
      </c>
      <c r="E2">
        <f>Calcs!E6*(About!$B$9/100)</f>
        <v>43084412.945709787</v>
      </c>
      <c r="F2">
        <f>Calcs!F6*(About!$B$9/100)</f>
        <v>42335460.678464249</v>
      </c>
      <c r="G2">
        <f>Calcs!G6*(About!$B$9/100)</f>
        <v>41295308.024102256</v>
      </c>
      <c r="H2">
        <f>Calcs!H6*(About!$B$9/100)</f>
        <v>40499612.492811032</v>
      </c>
      <c r="I2">
        <f>Calcs!I6*(About!$B$9/100)</f>
        <v>40236516.141616642</v>
      </c>
      <c r="J2">
        <f>Calcs!J6*(About!$B$9/100)</f>
        <v>40163816.341080107</v>
      </c>
      <c r="K2">
        <f>Calcs!K6*(About!$B$9/100)</f>
        <v>38743650.613460839</v>
      </c>
      <c r="L2">
        <f>Calcs!L6*(About!$B$9/100)</f>
        <v>39082631.395309761</v>
      </c>
      <c r="M2">
        <f>Calcs!M6*(About!$B$9/100)</f>
        <v>39510605.42218373</v>
      </c>
      <c r="N2">
        <f>Calcs!N6*(About!$B$9/100)</f>
        <v>40274455.507214032</v>
      </c>
      <c r="O2">
        <f>Calcs!O6*(About!$B$9/100)</f>
        <v>39639681.143653341</v>
      </c>
      <c r="P2">
        <f>Calcs!P6*(About!$B$9/100)</f>
        <v>39314163.73956465</v>
      </c>
      <c r="Q2">
        <f>Calcs!Q6*(About!$B$9/100)</f>
        <v>39313710.461532429</v>
      </c>
      <c r="R2">
        <f>Calcs!R6*(About!$B$9/100)</f>
        <v>39358596.61362011</v>
      </c>
      <c r="S2">
        <f>Calcs!S6*(About!$B$9/100)</f>
        <v>39395439.232181922</v>
      </c>
      <c r="T2">
        <f>Calcs!T6*(About!$B$9/100)</f>
        <v>40557725.21010723</v>
      </c>
      <c r="U2">
        <f>Calcs!U6*(About!$B$9/100)</f>
        <v>41547241.98341807</v>
      </c>
      <c r="V2">
        <f>Calcs!V6*(About!$B$9/100)</f>
        <v>42119487.973257795</v>
      </c>
      <c r="W2">
        <f>Calcs!W6*(About!$B$9/100)</f>
        <v>42364911.83868774</v>
      </c>
      <c r="X2">
        <f>Calcs!X6*(About!$B$9/100)</f>
        <v>42345214.049908705</v>
      </c>
      <c r="Y2">
        <f>Calcs!Y6*(About!$B$9/100)</f>
        <v>43593208.503233626</v>
      </c>
      <c r="Z2">
        <f>Calcs!Z6*(About!$B$9/100)</f>
        <v>44487707.93056462</v>
      </c>
      <c r="AA2">
        <f>Calcs!AA6*(About!$B$9/100)</f>
        <v>45096410.286580347</v>
      </c>
      <c r="AB2">
        <f>Calcs!AB6*(About!$B$9/100)</f>
        <v>45468747.213485852</v>
      </c>
    </row>
    <row r="3" spans="1:28" x14ac:dyDescent="0.45">
      <c r="A3" t="s">
        <v>273</v>
      </c>
      <c r="B3">
        <f>Calcs!B7*(About!$B$9/100)</f>
        <v>40517674.137685761</v>
      </c>
      <c r="C3">
        <f>Calcs!C7*(About!$B$9/100)</f>
        <v>40438653.465326354</v>
      </c>
      <c r="D3">
        <f>Calcs!D7*(About!$B$9/100)</f>
        <v>39917405.956165716</v>
      </c>
      <c r="E3">
        <f>Calcs!E7*(About!$B$9/100)</f>
        <v>39547095.187193736</v>
      </c>
      <c r="F3">
        <f>Calcs!F7*(About!$B$9/100)</f>
        <v>39490276.589223534</v>
      </c>
      <c r="G3">
        <f>Calcs!G7*(About!$B$9/100)</f>
        <v>39386698.768720433</v>
      </c>
      <c r="H3">
        <f>Calcs!H7*(About!$B$9/100)</f>
        <v>38841863.874488935</v>
      </c>
      <c r="I3">
        <f>Calcs!I7*(About!$B$9/100)</f>
        <v>37869728.458539613</v>
      </c>
      <c r="J3">
        <f>Calcs!J7*(About!$B$9/100)</f>
        <v>36987666.791190684</v>
      </c>
      <c r="K3">
        <f>Calcs!K7*(About!$B$9/100)</f>
        <v>36373896.703562625</v>
      </c>
      <c r="L3">
        <f>Calcs!L7*(About!$B$9/100)</f>
        <v>37773660.759126365</v>
      </c>
      <c r="M3">
        <f>Calcs!M7*(About!$B$9/100)</f>
        <v>38985134.955331743</v>
      </c>
      <c r="N3">
        <f>Calcs!N7*(About!$B$9/100)</f>
        <v>39893719.229511783</v>
      </c>
      <c r="O3">
        <f>Calcs!O7*(About!$B$9/100)</f>
        <v>40277461.288285732</v>
      </c>
      <c r="P3">
        <f>Calcs!P7*(About!$B$9/100)</f>
        <v>41507054.522925302</v>
      </c>
      <c r="Q3">
        <f>Calcs!Q7*(About!$B$9/100)</f>
        <v>42445618.81019707</v>
      </c>
      <c r="R3">
        <f>Calcs!R7*(About!$B$9/100)</f>
        <v>43447010.236868784</v>
      </c>
      <c r="S3">
        <f>Calcs!S7*(About!$B$9/100)</f>
        <v>44081796.170332722</v>
      </c>
      <c r="T3">
        <f>Calcs!T7*(About!$B$9/100)</f>
        <v>44598409.733760975</v>
      </c>
      <c r="U3">
        <f>Calcs!U7*(About!$B$9/100)</f>
        <v>45125131.858963974</v>
      </c>
      <c r="V3">
        <f>Calcs!V7*(About!$B$9/100)</f>
        <v>45637430.247442454</v>
      </c>
      <c r="W3">
        <f>Calcs!W7*(About!$B$9/100)</f>
        <v>46159887.067968331</v>
      </c>
      <c r="X3">
        <f>Calcs!X7*(About!$B$9/100)</f>
        <v>46634353.183697715</v>
      </c>
      <c r="Y3">
        <f>Calcs!Y7*(About!$B$9/100)</f>
        <v>47017079.71273721</v>
      </c>
      <c r="Z3">
        <f>Calcs!Z7*(About!$B$9/100)</f>
        <v>47326092.792327419</v>
      </c>
      <c r="AA3">
        <f>Calcs!AA7*(About!$B$9/100)</f>
        <v>47535087.648988076</v>
      </c>
      <c r="AB3">
        <f>Calcs!AB7*(About!$B$9/100)</f>
        <v>47740140.531321988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4469663.3082832796</v>
      </c>
      <c r="C5">
        <f>Calcs!C8*(About!$B$9/100)</f>
        <v>4177763.6544527332</v>
      </c>
      <c r="D5">
        <f>Calcs!D8*(About!$B$9/100)</f>
        <v>4053342.2257867432</v>
      </c>
      <c r="E5">
        <f>Calcs!E8*(About!$B$9/100)</f>
        <v>3839964.0286379755</v>
      </c>
      <c r="F5">
        <f>Calcs!F8*(About!$B$9/100)</f>
        <v>3630797.8462178842</v>
      </c>
      <c r="G5">
        <f>Calcs!G8*(About!$B$9/100)</f>
        <v>3634609.0749384402</v>
      </c>
      <c r="H5">
        <f>Calcs!H8*(About!$B$9/100)</f>
        <v>2717857.5319618178</v>
      </c>
      <c r="I5">
        <f>Calcs!I8*(About!$B$9/100)</f>
        <v>2776381.4652774311</v>
      </c>
      <c r="J5">
        <f>Calcs!J8*(About!$B$9/100)</f>
        <v>2799429.0545173902</v>
      </c>
      <c r="K5">
        <f>Calcs!K8*(About!$B$9/100)</f>
        <v>2820282.2947672168</v>
      </c>
      <c r="L5">
        <f>Calcs!L8*(About!$B$9/100)</f>
        <v>2837407.6323977197</v>
      </c>
      <c r="M5">
        <f>Calcs!M8*(About!$B$9/100)</f>
        <v>2862452.8252779772</v>
      </c>
      <c r="N5">
        <f>Calcs!N8*(About!$B$9/100)</f>
        <v>2921028.7946609133</v>
      </c>
      <c r="O5">
        <f>Calcs!O8*(About!$B$9/100)</f>
        <v>2982937.2951417957</v>
      </c>
      <c r="P5">
        <f>Calcs!P8*(About!$B$9/100)</f>
        <v>3045939.122982427</v>
      </c>
      <c r="Q5">
        <f>Calcs!Q8*(About!$B$9/100)</f>
        <v>3101872.4808675717</v>
      </c>
      <c r="R5">
        <f>Calcs!R8*(About!$B$9/100)</f>
        <v>3135265.5584232067</v>
      </c>
      <c r="S5">
        <f>Calcs!S8*(About!$B$9/100)</f>
        <v>3152202.4719150802</v>
      </c>
      <c r="T5">
        <f>Calcs!T8*(About!$B$9/100)</f>
        <v>3199999.0531131984</v>
      </c>
      <c r="U5">
        <f>Calcs!U8*(About!$B$9/100)</f>
        <v>3226760.9802583256</v>
      </c>
      <c r="V5">
        <f>Calcs!V8*(About!$B$9/100)</f>
        <v>3183853.7375830379</v>
      </c>
      <c r="W5">
        <f>Calcs!W8*(About!$B$9/100)</f>
        <v>3196628.5636134585</v>
      </c>
      <c r="X5">
        <f>Calcs!X8*(About!$B$9/100)</f>
        <v>3240756.1746058478</v>
      </c>
      <c r="Y5">
        <f>Calcs!Y8*(About!$B$9/100)</f>
        <v>3286635.4005566458</v>
      </c>
      <c r="Z5">
        <f>Calcs!Z8*(About!$B$9/100)</f>
        <v>3331419.0193638033</v>
      </c>
      <c r="AA5">
        <f>Calcs!AA8*(About!$B$9/100)</f>
        <v>3375314.3203776516</v>
      </c>
      <c r="AB5">
        <f>Calcs!AB8*(About!$B$9/100)</f>
        <v>3394002.8488279348</v>
      </c>
    </row>
    <row r="6" spans="1:28" x14ac:dyDescent="0.45">
      <c r="A6" t="s">
        <v>275</v>
      </c>
      <c r="B6">
        <f>Calcs!B9*(About!$B$9/100)</f>
        <v>114958574.30041401</v>
      </c>
      <c r="C6">
        <f>Calcs!C9*(About!$B$9/100)</f>
        <v>115345015.79429924</v>
      </c>
      <c r="D6">
        <f>Calcs!D9*(About!$B$9/100)</f>
        <v>116836571.81458777</v>
      </c>
      <c r="E6">
        <f>Calcs!E9*(About!$B$9/100)</f>
        <v>118844049.88285568</v>
      </c>
      <c r="F6">
        <f>Calcs!F9*(About!$B$9/100)</f>
        <v>117673939.51563109</v>
      </c>
      <c r="G6">
        <f>Calcs!G9*(About!$B$9/100)</f>
        <v>117758648.41978349</v>
      </c>
      <c r="H6">
        <f>Calcs!H9*(About!$B$9/100)</f>
        <v>118049302.39969574</v>
      </c>
      <c r="I6">
        <f>Calcs!I9*(About!$B$9/100)</f>
        <v>122166380.54373617</v>
      </c>
      <c r="J6">
        <f>Calcs!J9*(About!$B$9/100)</f>
        <v>126392002.39054666</v>
      </c>
      <c r="K6">
        <f>Calcs!K9*(About!$B$9/100)</f>
        <v>106759484.10929753</v>
      </c>
      <c r="L6">
        <f>Calcs!L9*(About!$B$9/100)</f>
        <v>104947708.44672731</v>
      </c>
      <c r="M6">
        <f>Calcs!M9*(About!$B$9/100)</f>
        <v>104935572.47313789</v>
      </c>
      <c r="N6">
        <f>Calcs!N9*(About!$B$9/100)</f>
        <v>104325405.81192866</v>
      </c>
      <c r="O6">
        <f>Calcs!O9*(About!$B$9/100)</f>
        <v>103660177.52519982</v>
      </c>
      <c r="P6">
        <f>Calcs!P9*(About!$B$9/100)</f>
        <v>105620556.45515659</v>
      </c>
      <c r="Q6">
        <f>Calcs!Q9*(About!$B$9/100)</f>
        <v>107190338.98508596</v>
      </c>
      <c r="R6">
        <f>Calcs!R9*(About!$B$9/100)</f>
        <v>108202699.47796226</v>
      </c>
      <c r="S6">
        <f>Calcs!S9*(About!$B$9/100)</f>
        <v>108439400.77623428</v>
      </c>
      <c r="T6">
        <f>Calcs!T9*(About!$B$9/100)</f>
        <v>108066077.67181191</v>
      </c>
      <c r="U6">
        <f>Calcs!U9*(About!$B$9/100)</f>
        <v>109053990.04720914</v>
      </c>
      <c r="V6">
        <f>Calcs!V9*(About!$B$9/100)</f>
        <v>109607215.00211801</v>
      </c>
      <c r="W6">
        <f>Calcs!W9*(About!$B$9/100)</f>
        <v>109954226.83567597</v>
      </c>
      <c r="X6">
        <f>Calcs!X9*(About!$B$9/100)</f>
        <v>110094507.86595593</v>
      </c>
      <c r="Y6">
        <f>Calcs!Y9*(About!$B$9/100)</f>
        <v>110170609.27504233</v>
      </c>
      <c r="Z6">
        <f>Calcs!Z9*(About!$B$9/100)</f>
        <v>110380594.7547984</v>
      </c>
      <c r="AA6">
        <f>Calcs!AA9*(About!$B$9/100)</f>
        <v>110493040.59267174</v>
      </c>
      <c r="AB6">
        <f>Calcs!AB9*(About!$B$9/100)</f>
        <v>110863540.01376072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24659295.373081096</v>
      </c>
      <c r="C2">
        <f>Calcs!C13</f>
        <v>24104316.924990151</v>
      </c>
      <c r="D2">
        <f>Calcs!D13</f>
        <v>23647307.968227696</v>
      </c>
      <c r="E2">
        <f>Calcs!E13</f>
        <v>23325319.066791378</v>
      </c>
      <c r="F2">
        <f>Calcs!F13</f>
        <v>23249033.905549921</v>
      </c>
      <c r="G2">
        <f>Calcs!G13</f>
        <v>23335615.223523352</v>
      </c>
      <c r="H2">
        <f>Calcs!H13</f>
        <v>23214401.378360551</v>
      </c>
      <c r="I2">
        <f>Calcs!I13</f>
        <v>23166118.643382575</v>
      </c>
      <c r="J2">
        <f>Calcs!J13</f>
        <v>22944595.271270376</v>
      </c>
      <c r="K2">
        <f>Calcs!K13</f>
        <v>18701174.676323969</v>
      </c>
      <c r="L2">
        <f>Calcs!L13</f>
        <v>18265694.047273826</v>
      </c>
      <c r="M2">
        <f>Calcs!M13</f>
        <v>17830213.418223683</v>
      </c>
      <c r="N2">
        <f>Calcs!N13</f>
        <v>17419381.16438039</v>
      </c>
      <c r="O2">
        <f>Calcs!O13</f>
        <v>16982808.518707164</v>
      </c>
      <c r="P2">
        <f>Calcs!P13</f>
        <v>16549589.924090561</v>
      </c>
      <c r="Q2">
        <f>Calcs!Q13</f>
        <v>16182438.335170804</v>
      </c>
      <c r="R2">
        <f>Calcs!R13</f>
        <v>15816690.767623585</v>
      </c>
      <c r="S2">
        <f>Calcs!S13</f>
        <v>15494623.864999896</v>
      </c>
      <c r="T2">
        <f>Calcs!T13</f>
        <v>15199155.36726715</v>
      </c>
      <c r="U2">
        <f>Calcs!U13</f>
        <v>14894014.722301336</v>
      </c>
      <c r="V2">
        <f>Calcs!V13</f>
        <v>14611806.426420372</v>
      </c>
      <c r="W2">
        <f>Calcs!W13</f>
        <v>14358380.56867652</v>
      </c>
      <c r="X2">
        <f>Calcs!X13</f>
        <v>14091226.501956707</v>
      </c>
      <c r="Y2">
        <f>Calcs!Y13</f>
        <v>13838112.648962311</v>
      </c>
      <c r="Z2">
        <f>Calcs!Z13</f>
        <v>13607073.13199177</v>
      </c>
      <c r="AA2">
        <f>Calcs!AA13</f>
        <v>13356767.32174246</v>
      </c>
      <c r="AB2">
        <f>Calcs!AB13</f>
        <v>13130485.87720109</v>
      </c>
    </row>
    <row r="3" spans="1:28" x14ac:dyDescent="0.45">
      <c r="A3" t="s">
        <v>273</v>
      </c>
      <c r="B3">
        <f>Calcs!B14</f>
        <v>21398845.741288885</v>
      </c>
      <c r="C3">
        <f>Calcs!C14</f>
        <v>21579418.490035273</v>
      </c>
      <c r="D3">
        <f>Calcs!D14</f>
        <v>21283091.979241528</v>
      </c>
      <c r="E3">
        <f>Calcs!E14</f>
        <v>21116169.438283741</v>
      </c>
      <c r="F3">
        <f>Calcs!F14</f>
        <v>21332154.726093136</v>
      </c>
      <c r="G3">
        <f>Calcs!G14</f>
        <v>21585268.579087533</v>
      </c>
      <c r="H3">
        <f>Calcs!H14</f>
        <v>21846260.552005637</v>
      </c>
      <c r="I3">
        <f>Calcs!I14</f>
        <v>21978862.570523504</v>
      </c>
      <c r="J3">
        <f>Calcs!J14</f>
        <v>21934401.893726334</v>
      </c>
      <c r="K3">
        <f>Calcs!K14</f>
        <v>21163048.151889171</v>
      </c>
      <c r="L3">
        <f>Calcs!L14</f>
        <v>20951898.937696319</v>
      </c>
      <c r="M3">
        <f>Calcs!M14</f>
        <v>20717037.362544965</v>
      </c>
      <c r="N3">
        <f>Calcs!N14</f>
        <v>20498166.030803129</v>
      </c>
      <c r="O3">
        <f>Calcs!O14</f>
        <v>20309637.160945669</v>
      </c>
      <c r="P3">
        <f>Calcs!P14</f>
        <v>20122356.310086027</v>
      </c>
      <c r="Q3">
        <f>Calcs!Q14</f>
        <v>19944123.596960541</v>
      </c>
      <c r="R3">
        <f>Calcs!R14</f>
        <v>19841942.041514423</v>
      </c>
      <c r="S3">
        <f>Calcs!S14</f>
        <v>19719558.178541172</v>
      </c>
      <c r="T3">
        <f>Calcs!T14</f>
        <v>19638280.941308457</v>
      </c>
      <c r="U3">
        <f>Calcs!U14</f>
        <v>19571511.924925338</v>
      </c>
      <c r="V3">
        <f>Calcs!V14</f>
        <v>19531965.322932076</v>
      </c>
      <c r="W3">
        <f>Calcs!W14</f>
        <v>19515585.073585745</v>
      </c>
      <c r="X3">
        <f>Calcs!X14</f>
        <v>19497098.792180613</v>
      </c>
      <c r="Y3">
        <f>Calcs!Y14</f>
        <v>19502870.880045511</v>
      </c>
      <c r="Z3">
        <f>Calcs!Z14</f>
        <v>19496942.789805885</v>
      </c>
      <c r="AA3">
        <f>Calcs!AA14</f>
        <v>19504976.91210432</v>
      </c>
      <c r="AB3">
        <f>Calcs!AB14</f>
        <v>19496552.783869065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3152573.9896685593</v>
      </c>
      <c r="C5">
        <f>Calcs!C15</f>
        <v>3191106.576226105</v>
      </c>
      <c r="D5">
        <f>Calcs!D15</f>
        <v>3166536.2022066182</v>
      </c>
      <c r="E5">
        <f>Calcs!E15</f>
        <v>3150857.9635465648</v>
      </c>
      <c r="F5">
        <f>Calcs!F15</f>
        <v>3172698.2960083308</v>
      </c>
      <c r="G5">
        <f>Calcs!G15</f>
        <v>3197034.6664657276</v>
      </c>
      <c r="H5">
        <f>Calcs!H15</f>
        <v>3427138.1691879043</v>
      </c>
      <c r="I5">
        <f>Calcs!I15</f>
        <v>3483611.0288390429</v>
      </c>
      <c r="J5">
        <f>Calcs!J15</f>
        <v>3465904.7593075391</v>
      </c>
      <c r="K5">
        <f>Calcs!K15</f>
        <v>3477604.9374120566</v>
      </c>
      <c r="L5">
        <f>Calcs!L15</f>
        <v>3477604.9374120566</v>
      </c>
      <c r="M5">
        <f>Calcs!M15</f>
        <v>3427060.1680005416</v>
      </c>
      <c r="N5">
        <f>Calcs!N15</f>
        <v>3409431.8996564015</v>
      </c>
      <c r="O5">
        <f>Calcs!O15</f>
        <v>3358809.1290575224</v>
      </c>
      <c r="P5">
        <f>Calcs!P15</f>
        <v>3327998.6600489602</v>
      </c>
      <c r="Q5">
        <f>Calcs!Q15</f>
        <v>3287204.0390578755</v>
      </c>
      <c r="R5">
        <f>Calcs!R15</f>
        <v>3427294.1715626316</v>
      </c>
      <c r="S5">
        <f>Calcs!S15</f>
        <v>3443440.4173468659</v>
      </c>
      <c r="T5">
        <f>Calcs!T15</f>
        <v>3426436.1585016339</v>
      </c>
      <c r="U5">
        <f>Calcs!U15</f>
        <v>3429868.2107456252</v>
      </c>
      <c r="V5">
        <f>Calcs!V15</f>
        <v>3434236.2772379788</v>
      </c>
      <c r="W5">
        <f>Calcs!W15</f>
        <v>3440944.3793512355</v>
      </c>
      <c r="X5">
        <f>Calcs!X15</f>
        <v>3449758.5135233053</v>
      </c>
      <c r="Y5">
        <f>Calcs!Y15</f>
        <v>3458416.6453206488</v>
      </c>
      <c r="Z5">
        <f>Calcs!Z15</f>
        <v>3467776.7878042618</v>
      </c>
      <c r="AA5">
        <f>Calcs!AA15</f>
        <v>3475498.9053532439</v>
      </c>
      <c r="AB5">
        <f>Calcs!AB15</f>
        <v>3484235.0383379501</v>
      </c>
    </row>
    <row r="6" spans="1:28" x14ac:dyDescent="0.45">
      <c r="A6" t="s">
        <v>275</v>
      </c>
      <c r="B6">
        <f>Calcs!B16</f>
        <v>219874427.01133484</v>
      </c>
      <c r="C6">
        <f>Calcs!C16</f>
        <v>223217791.90529439</v>
      </c>
      <c r="D6">
        <f>Calcs!D16</f>
        <v>221785534.1029267</v>
      </c>
      <c r="E6">
        <f>Calcs!E16</f>
        <v>220881734.34494638</v>
      </c>
      <c r="F6">
        <f>Calcs!F16</f>
        <v>222731922.50920746</v>
      </c>
      <c r="G6">
        <f>Calcs!G16</f>
        <v>224784133.74873981</v>
      </c>
      <c r="H6">
        <f>Calcs!H16</f>
        <v>227364881.03384691</v>
      </c>
      <c r="I6">
        <f>Calcs!I16</f>
        <v>228832863.38002703</v>
      </c>
      <c r="J6">
        <f>Calcs!J16</f>
        <v>228959615.30949262</v>
      </c>
      <c r="K6">
        <f>Calcs!K16</f>
        <v>228122740.57027021</v>
      </c>
      <c r="L6">
        <f>Calcs!L16</f>
        <v>227151157.78047106</v>
      </c>
      <c r="M6">
        <f>Calcs!M16</f>
        <v>225948301.47013932</v>
      </c>
      <c r="N6">
        <f>Calcs!N16</f>
        <v>224708160.59224781</v>
      </c>
      <c r="O6">
        <f>Calcs!O16</f>
        <v>223571215.28523812</v>
      </c>
      <c r="P6">
        <f>Calcs!P16</f>
        <v>222366798.95115915</v>
      </c>
      <c r="Q6">
        <f>Calcs!Q16</f>
        <v>221153568.48290804</v>
      </c>
      <c r="R6">
        <f>Calcs!R16</f>
        <v>220030195.38249964</v>
      </c>
      <c r="S6">
        <f>Calcs!S16</f>
        <v>219259621.65253609</v>
      </c>
      <c r="T6">
        <f>Calcs!T16</f>
        <v>218630932.0823867</v>
      </c>
      <c r="U6">
        <f>Calcs!U16</f>
        <v>218167761.03182247</v>
      </c>
      <c r="V6">
        <f>Calcs!V16</f>
        <v>217826895.84304422</v>
      </c>
      <c r="W6">
        <f>Calcs!W16</f>
        <v>217583688.140845</v>
      </c>
      <c r="X6">
        <f>Calcs!X16</f>
        <v>217412085.5286454</v>
      </c>
      <c r="Y6">
        <f>Calcs!Y16</f>
        <v>217275427.44838464</v>
      </c>
      <c r="Z6">
        <f>Calcs!Z16</f>
        <v>217149845.53672951</v>
      </c>
      <c r="AA6">
        <f>Calcs!AA16</f>
        <v>217009053.39353848</v>
      </c>
      <c r="AB6">
        <f>Calcs!AB16</f>
        <v>216839712.81577241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2026-06-11T23:21:41Z</dcterms:modified>
</cp:coreProperties>
</file>