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SYTaDC\"/>
    </mc:Choice>
  </mc:AlternateContent>
  <xr:revisionPtr revIDLastSave="0" documentId="8_{1D06B9BC-0CEF-4CC1-B223-20985DF65A8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<sst xmlns="http://schemas.openxmlformats.org/spreadsheetml/2006/main" count="264" uniqueCount="144">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</sst>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54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ME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Maine</v>
      </c>
    </row>
    <row r="44" spans="1:42" x14ac:dyDescent="0.25">
      <c r="A44" t="s">
        <v>143</v>
      </c>
      <c r="B44" s="15">
        <f>SUMIFS('HIFLD Outputs'!$F$2:$F$49,'HIFLD Outputs'!$B$2:$B$49,'Data National'!$A$43)*B34</f>
        <v>869249.3801971249</v>
      </c>
      <c r="C44" s="15">
        <f>SUMIFS('HIFLD Outputs'!$F$2:$F$49,'HIFLD Outputs'!$B$2:$B$49,'Data National'!$A$43)*C34</f>
        <v>869909.90404225956</v>
      </c>
      <c r="D44" s="15">
        <f>SUMIFS('HIFLD Outputs'!$F$2:$F$49,'HIFLD Outputs'!$B$2:$B$49,'Data National'!$A$43)*D34</f>
        <v>870570.42788739409</v>
      </c>
      <c r="E44" s="15">
        <f>SUMIFS('HIFLD Outputs'!$F$2:$F$49,'HIFLD Outputs'!$B$2:$B$49,'Data National'!$A$43)*E34</f>
        <v>871230.95173252875</v>
      </c>
      <c r="F44" s="15">
        <f>SUMIFS('HIFLD Outputs'!$F$2:$F$49,'HIFLD Outputs'!$B$2:$B$49,'Data National'!$A$43)*F34</f>
        <v>871891.4755776634</v>
      </c>
      <c r="G44" s="15">
        <f>SUMIFS('HIFLD Outputs'!$F$2:$F$49,'HIFLD Outputs'!$B$2:$B$49,'Data National'!$A$43)*G34</f>
        <v>872551.99942279793</v>
      </c>
      <c r="H44" s="15">
        <f>SUMIFS('HIFLD Outputs'!$F$2:$F$49,'HIFLD Outputs'!$B$2:$B$49,'Data National'!$A$43)*H34</f>
        <v>873212.52326793259</v>
      </c>
      <c r="I44" s="15">
        <f>SUMIFS('HIFLD Outputs'!$F$2:$F$49,'HIFLD Outputs'!$B$2:$B$49,'Data National'!$A$43)*I34</f>
        <v>873873.04711306712</v>
      </c>
      <c r="J44" s="15">
        <f>SUMIFS('HIFLD Outputs'!$F$2:$F$49,'HIFLD Outputs'!$B$2:$B$49,'Data National'!$A$43)*J34</f>
        <v>874533.57095820177</v>
      </c>
      <c r="K44" s="15">
        <f>SUMIFS('HIFLD Outputs'!$F$2:$F$49,'HIFLD Outputs'!$B$2:$B$49,'Data National'!$A$43)*K34</f>
        <v>875194.09480333643</v>
      </c>
      <c r="L44" s="15">
        <f>SUMIFS('HIFLD Outputs'!$F$2:$F$49,'HIFLD Outputs'!$B$2:$B$49,'Data National'!$A$43)*L34</f>
        <v>875854.61864847096</v>
      </c>
      <c r="M44" s="15">
        <f>SUMIFS('HIFLD Outputs'!$F$2:$F$49,'HIFLD Outputs'!$B$2:$B$49,'Data National'!$A$43)*M34</f>
        <v>876515.14249360561</v>
      </c>
      <c r="N44" s="15">
        <f>SUMIFS('HIFLD Outputs'!$F$2:$F$49,'HIFLD Outputs'!$B$2:$B$49,'Data National'!$A$43)*N34</f>
        <v>877175.66633874027</v>
      </c>
      <c r="O44" s="15">
        <f>SUMIFS('HIFLD Outputs'!$F$2:$F$49,'HIFLD Outputs'!$B$2:$B$49,'Data National'!$A$43)*O34</f>
        <v>877836.1901838748</v>
      </c>
      <c r="P44" s="15">
        <f>SUMIFS('HIFLD Outputs'!$F$2:$F$49,'HIFLD Outputs'!$B$2:$B$49,'Data National'!$A$43)*P34</f>
        <v>878496.71402900945</v>
      </c>
      <c r="Q44" s="15">
        <f>SUMIFS('HIFLD Outputs'!$F$2:$F$49,'HIFLD Outputs'!$B$2:$B$49,'Data National'!$A$43)*Q34</f>
        <v>879157.23787414399</v>
      </c>
      <c r="R44" s="15">
        <f>SUMIFS('HIFLD Outputs'!$F$2:$F$49,'HIFLD Outputs'!$B$2:$B$49,'Data National'!$A$43)*R34</f>
        <v>879817.76171927864</v>
      </c>
      <c r="S44" s="15">
        <f>SUMIFS('HIFLD Outputs'!$F$2:$F$49,'HIFLD Outputs'!$B$2:$B$49,'Data National'!$A$43)*S34</f>
        <v>880478.28556441329</v>
      </c>
      <c r="T44" s="15">
        <f>SUMIFS('HIFLD Outputs'!$F$2:$F$49,'HIFLD Outputs'!$B$2:$B$49,'Data National'!$A$43)*T34</f>
        <v>881138.80940954783</v>
      </c>
      <c r="U44" s="15">
        <f>SUMIFS('HIFLD Outputs'!$F$2:$F$49,'HIFLD Outputs'!$B$2:$B$49,'Data National'!$A$43)*U34</f>
        <v>881799.33325468248</v>
      </c>
      <c r="V44" s="15">
        <f>SUMIFS('HIFLD Outputs'!$F$2:$F$49,'HIFLD Outputs'!$B$2:$B$49,'Data National'!$A$43)*V34</f>
        <v>882459.85709981713</v>
      </c>
      <c r="W44" s="15">
        <f>SUMIFS('HIFLD Outputs'!$F$2:$F$49,'HIFLD Outputs'!$B$2:$B$49,'Data National'!$A$43)*W34</f>
        <v>883120.38094495167</v>
      </c>
      <c r="X44" s="15">
        <f>SUMIFS('HIFLD Outputs'!$F$2:$F$49,'HIFLD Outputs'!$B$2:$B$49,'Data National'!$A$43)*X34</f>
        <v>883780.90479008632</v>
      </c>
      <c r="Y44" s="15">
        <f>SUMIFS('HIFLD Outputs'!$F$2:$F$49,'HIFLD Outputs'!$B$2:$B$49,'Data National'!$A$43)*Y34</f>
        <v>884441.42863522097</v>
      </c>
      <c r="Z44" s="15">
        <f>SUMIFS('HIFLD Outputs'!$F$2:$F$49,'HIFLD Outputs'!$B$2:$B$49,'Data National'!$A$43)*Z34</f>
        <v>885101.95248035551</v>
      </c>
      <c r="AA44" s="15">
        <f>SUMIFS('HIFLD Outputs'!$F$2:$F$49,'HIFLD Outputs'!$B$2:$B$49,'Data National'!$A$43)*AA34</f>
        <v>885762.47632549016</v>
      </c>
      <c r="AB44" s="15">
        <f>SUMIFS('HIFLD Outputs'!$F$2:$F$49,'HIFLD Outputs'!$B$2:$B$49,'Data National'!$A$43)*AB34</f>
        <v>886423.0001706247</v>
      </c>
      <c r="AC44" s="15">
        <f>SUMIFS('HIFLD Outputs'!$F$2:$F$49,'HIFLD Outputs'!$B$2:$B$49,'Data National'!$A$43)*AC34</f>
        <v>887083.52401575935</v>
      </c>
      <c r="AD44" s="15">
        <f>SUMIFS('HIFLD Outputs'!$F$2:$F$49,'HIFLD Outputs'!$B$2:$B$49,'Data National'!$A$43)*AD34</f>
        <v>887744.047860894</v>
      </c>
      <c r="AE44" s="15">
        <f>SUMIFS('HIFLD Outputs'!$F$2:$F$49,'HIFLD Outputs'!$B$2:$B$49,'Data National'!$A$43)*AE34</f>
        <v>888404.57170602854</v>
      </c>
      <c r="AF44" s="15">
        <f>SUMIFS('HIFLD Outputs'!$F$2:$F$49,'HIFLD Outputs'!$B$2:$B$49,'Data National'!$A$43)*AF34</f>
        <v>889065.09555116319</v>
      </c>
      <c r="AG44" s="15">
        <f>SUMIFS('HIFLD Outputs'!$F$2:$F$49,'HIFLD Outputs'!$B$2:$B$49,'Data National'!$A$43)*AG34</f>
        <v>889725.61939629784</v>
      </c>
      <c r="AH44" s="15">
        <f>SUMIFS('HIFLD Outputs'!$F$2:$F$49,'HIFLD Outputs'!$B$2:$B$49,'Data National'!$A$43)*AH34</f>
        <v>890386.14324143238</v>
      </c>
      <c r="AI44" s="15">
        <f>SUMIFS('HIFLD Outputs'!$F$2:$F$49,'HIFLD Outputs'!$B$2:$B$49,'Data National'!$A$43)*AI34</f>
        <v>891046.66708656703</v>
      </c>
      <c r="AJ44" s="15">
        <f>SUMIFS('HIFLD Outputs'!$F$2:$F$49,'HIFLD Outputs'!$B$2:$B$49,'Data National'!$A$43)*AJ34</f>
        <v>891707.19093170157</v>
      </c>
      <c r="AK44" s="15">
        <f>SUMIFS('HIFLD Outputs'!$F$2:$F$49,'HIFLD Outputs'!$B$2:$B$49,'Data National'!$A$43)*AK34</f>
        <v>892367.71477683622</v>
      </c>
      <c r="AL44" s="15">
        <f>SUMIFS('HIFLD Outputs'!$F$2:$F$49,'HIFLD Outputs'!$B$2:$B$49,'Data National'!$A$43)*AL34</f>
        <v>893028.23862197087</v>
      </c>
      <c r="AM44" s="15">
        <f>SUMIFS('HIFLD Outputs'!$F$2:$F$49,'HIFLD Outputs'!$B$2:$B$49,'Data National'!$A$43)*AM34</f>
        <v>893688.76246710541</v>
      </c>
      <c r="AN44" s="15">
        <f>SUMIFS('HIFLD Outputs'!$F$2:$F$49,'HIFLD Outputs'!$B$2:$B$49,'Data National'!$A$43)*AN34</f>
        <v>894349.28631224006</v>
      </c>
      <c r="AO44" s="15">
        <f>SUMIFS('HIFLD Outputs'!$F$2:$F$49,'HIFLD Outputs'!$B$2:$B$49,'Data National'!$A$43)*AO34</f>
        <v>895009.81015737471</v>
      </c>
      <c r="AP44" s="15">
        <f>SUMIFS('HIFLD Outputs'!$F$2:$F$49,'HIFLD Outputs'!$B$2:$B$49,'Data National'!$A$43)*AP34</f>
        <v>895670.33400250925</v>
      </c>
    </row>
    <row r="45" spans="1:42" x14ac:dyDescent="0.25">
      <c r="A45" s="16" t="s">
        <v>15</v>
      </c>
      <c r="B45" s="17">
        <f>B37*SUMIFS('HIFLD Outputs'!$F$2:$F$49,'HIFLD Outputs'!$B$2:$B$49,$A$43)</f>
        <v>69864049.061200157</v>
      </c>
    </row>
    <row r="46" spans="1:42" x14ac:dyDescent="0.25">
      <c r="A46" s="16" t="s">
        <v>14</v>
      </c>
      <c r="B46" s="17">
        <f>B38*SUMIFS('HIFLD Outputs'!$F$2:$F$49,'HIFLD Outputs'!$B$2:$B$49,$A$43)</f>
        <v>109846486.77694722</v>
      </c>
    </row>
    <row r="47" spans="1:42" x14ac:dyDescent="0.25">
      <c r="A47" s="16" t="s">
        <v>16</v>
      </c>
      <c r="B47" s="17">
        <f>B39*SUMIFS('HIFLD Outputs'!$F$2:$F$49,'HIFLD Outputs'!$B$2:$B$49,$A$43)</f>
        <v>98903924.875795394</v>
      </c>
    </row>
    <row r="48" spans="1:42" x14ac:dyDescent="0.25">
      <c r="A48" s="16" t="s">
        <v>17</v>
      </c>
      <c r="B48" s="17">
        <f>B40*SUMIFS('HIFLD Outputs'!$F$2:$F$49,'HIFLD Outputs'!$B$2:$B$49,$A$43)</f>
        <v>132152478.3446798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69864049.061200157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109846486.77694722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98903924.875795394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132152478.3446798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2024-01-03T20:48:58Z</dcterms:modified>
</cp:coreProperties>
</file>