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E\trans\SYFAFE\"/>
    </mc:Choice>
  </mc:AlternateContent>
  <xr:revisionPtr revIDLastSave="0" documentId="8_{64DE351A-5BAF-452F-8141-C18852F3B3E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9" i="43" l="1"/>
  <c r="F9" i="43" s="1"/>
  <c r="I4" i="43"/>
  <c r="H4" i="43"/>
  <c r="G4" i="43"/>
  <c r="F4" i="43"/>
  <c r="E4" i="43"/>
  <c r="I8" i="43"/>
  <c r="A7" i="43"/>
  <c r="I7" i="43" s="1"/>
  <c r="D8" i="43"/>
  <c r="A6" i="43"/>
  <c r="F6" i="43" s="1"/>
  <c r="E8" i="43"/>
  <c r="A5" i="43"/>
  <c r="G9" i="43"/>
  <c r="D9" i="43"/>
  <c r="E9" i="43"/>
  <c r="E3" i="43"/>
  <c r="F3" i="43"/>
  <c r="G3" i="43"/>
  <c r="H3" i="43"/>
  <c r="D5" i="43"/>
  <c r="G8" i="43"/>
  <c r="H9" i="43"/>
  <c r="D4" i="43"/>
  <c r="E5" i="43"/>
  <c r="H8" i="43"/>
  <c r="I9" i="43"/>
  <c r="F5" i="43"/>
  <c r="G6" i="43"/>
  <c r="G5" i="43"/>
  <c r="E6" i="23"/>
  <c r="D6" i="23"/>
  <c r="H2" i="23"/>
  <c r="G3" i="23"/>
  <c r="D3" i="23"/>
  <c r="E3" i="23"/>
  <c r="C3" i="23"/>
  <c r="E7" i="43" l="1"/>
  <c r="F7" i="43"/>
  <c r="D7" i="43"/>
  <c r="G7" i="43"/>
  <c r="H7" i="43"/>
  <c r="E6" i="43"/>
  <c r="H6" i="43"/>
  <c r="I5" i="43"/>
  <c r="H5" i="43"/>
  <c r="I6" i="43"/>
  <c r="D6" i="43"/>
  <c r="F3" i="23"/>
  <c r="B13" i="43" l="1"/>
  <c r="E15" i="43" s="1"/>
  <c r="B5" i="23" s="1"/>
  <c r="D15" i="43"/>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<sst xmlns="http://schemas.openxmlformats.org/spreadsheetml/2006/main" count="46361" uniqueCount="8805">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</sst>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8772</v>
      </c>
      <c r="C1" s="85">
        <v>44944</v>
      </c>
      <c r="F1" s="126" t="s">
        <v>2377</v>
      </c>
      <c r="G1" s="126" t="s">
        <v>2377</v>
      </c>
    </row>
    <row r="2" spans="1:7">
      <c r="B2" t="str">
        <f>LOOKUP(B1,F2:G51,G2:G51)</f>
        <v>ME</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ME</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ME</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ME</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ME</v>
      </c>
      <c r="B6" s="91" t="s">
        <v>2443</v>
      </c>
      <c r="C6" s="125" t="s">
        <v>8750</v>
      </c>
      <c r="D6">
        <f>SUMIFS('APTA Energy Stats'!$N:$N,'APTA Energy Stats'!$C:$C,$A6,'APTA Energy Stats'!$J:$J,'Passenger Rail Calcs'!$B6)</f>
        <v>802968</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2429265</v>
      </c>
      <c r="I6">
        <f>SUMIFS('APTA Service Stats'!$AT:$AT,'APTA Service Stats'!$C:$C,'Passenger Rail Calcs'!$A6,'APTA Service Stats'!$J:$J,'Passenger Rail Calcs'!$B6)</f>
        <v>44297074</v>
      </c>
    </row>
    <row r="7" spans="1:9">
      <c r="A7" t="str">
        <f>About!$B$2</f>
        <v>ME</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ME</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ME</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18.234764012983351</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2023-01-18T17:35:15Z</dcterms:modified>
</cp:coreProperties>
</file>