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80A47EDD-7BBC-41ED-BCF5-FB4DCA83726C}"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<sst xmlns="http://schemas.openxmlformats.org/spreadsheetml/2006/main" count="39510" uniqueCount="4474">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</sst>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4043</v>
      </c>
      <c r="C1" s="391">
        <v>46273</v>
      </c>
      <c r="G1" s="392" t="s">
        <v>4001</v>
      </c>
      <c r="H1" s="392" t="s">
        <v>4002</v>
      </c>
    </row>
    <row r="2" spans="1:8" x14ac:dyDescent="0.25">
      <c r="B2" t="str">
        <f>_xlfn.XLOOKUP(B1,H:H,G:G,0,0,1)</f>
        <v>ME</v>
      </c>
      <c r="C2" t="str">
        <f>_xlfn.XLOOKUP(B2,G:G, H:H, 0,0,1)</f>
        <v>Maine</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75"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19</v>
      </c>
      <c r="H23" t="s">
        <v>4165</v>
      </c>
      <c r="I23" s="424">
        <v>2030</v>
      </c>
      <c r="J23" s="424">
        <f t="shared" si="0"/>
        <v>10.450000000000001</v>
      </c>
      <c r="K23" s="424">
        <f t="shared" si="1"/>
        <v>10.450000000000001</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ME</v>
      </c>
      <c r="C1" s="431">
        <f>SUM(C4:C87)</f>
        <v>19.021166854393517</v>
      </c>
      <c r="D1" s="431">
        <f t="shared" ref="D1:AG1" si="0">SUM(D4:D87)</f>
        <v>18.862713748245618</v>
      </c>
      <c r="E1" s="431">
        <f t="shared" si="0"/>
        <v>19.787542375810716</v>
      </c>
      <c r="F1" s="431">
        <f t="shared" si="0"/>
        <v>19.137142579722827</v>
      </c>
      <c r="G1" s="431">
        <f t="shared" si="0"/>
        <v>20.287737613953684</v>
      </c>
      <c r="H1" s="431">
        <f t="shared" si="0"/>
        <v>19.277745613868792</v>
      </c>
      <c r="I1" s="431">
        <f t="shared" si="0"/>
        <v>20.086860911766973</v>
      </c>
      <c r="J1" s="431">
        <f t="shared" si="0"/>
        <v>20.340031491596768</v>
      </c>
      <c r="K1" s="431">
        <f t="shared" si="0"/>
        <v>19.79668586585051</v>
      </c>
      <c r="L1" s="431">
        <f t="shared" si="0"/>
        <v>21.002313537619653</v>
      </c>
      <c r="M1" s="431">
        <f t="shared" si="0"/>
        <v>22.911957890552287</v>
      </c>
      <c r="N1" s="431">
        <f t="shared" si="0"/>
        <v>23.275700686366505</v>
      </c>
      <c r="O1" s="431">
        <f t="shared" si="0"/>
        <v>24.639825822660193</v>
      </c>
      <c r="P1" s="431">
        <f t="shared" si="0"/>
        <v>24.718299243983495</v>
      </c>
      <c r="Q1" s="431">
        <f t="shared" si="0"/>
        <v>25.056704448554328</v>
      </c>
      <c r="R1" s="431">
        <f t="shared" si="0"/>
        <v>23.769598735565278</v>
      </c>
      <c r="S1" s="431">
        <f t="shared" si="0"/>
        <v>22.439173406507607</v>
      </c>
      <c r="T1" s="431">
        <f t="shared" si="0"/>
        <v>22.06740435761774</v>
      </c>
      <c r="U1" s="431">
        <f t="shared" si="0"/>
        <v>20.014122502397889</v>
      </c>
      <c r="V1" s="431">
        <f t="shared" si="0"/>
        <v>19.082091384942679</v>
      </c>
      <c r="W1" s="431">
        <f t="shared" si="0"/>
        <v>18.481711562245973</v>
      </c>
      <c r="X1" s="431">
        <f t="shared" si="0"/>
        <v>18.473722963343196</v>
      </c>
      <c r="Y1" s="431">
        <f t="shared" si="0"/>
        <v>16.368213492203999</v>
      </c>
      <c r="Z1" s="431">
        <f t="shared" si="0"/>
        <v>17.253058398929795</v>
      </c>
      <c r="AA1" s="431">
        <f t="shared" si="0"/>
        <v>17.439906756420296</v>
      </c>
      <c r="AB1" s="431">
        <f t="shared" si="0"/>
        <v>17.3988315233237</v>
      </c>
      <c r="AC1" s="431">
        <f t="shared" si="0"/>
        <v>16.748461371599802</v>
      </c>
      <c r="AD1" s="431">
        <f t="shared" si="0"/>
        <v>15.349607112170702</v>
      </c>
      <c r="AE1" s="431">
        <f t="shared" si="0"/>
        <v>15.255931007704403</v>
      </c>
      <c r="AF1" s="431">
        <f t="shared" si="0"/>
        <v>14.873727102174101</v>
      </c>
      <c r="AG1" s="431">
        <f t="shared" si="0"/>
        <v>13.992944843199302</v>
      </c>
      <c r="AH1" s="431">
        <f>SUM(AH4:AH87)</f>
        <v>14.458369856562502</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435" t="s">
        <v>2216</v>
      </c>
      <c r="B5" s="436" t="s">
        <v>4223</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435" t="s">
        <v>2216</v>
      </c>
      <c r="B6" s="436" t="s">
        <v>4227</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435" t="s">
        <v>2216</v>
      </c>
      <c r="B7" s="436" t="s">
        <v>4229</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435" t="s">
        <v>2216</v>
      </c>
      <c r="B8" s="436" t="s">
        <v>4231</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435" t="s">
        <v>2216</v>
      </c>
      <c r="B9" s="436" t="s">
        <v>4241</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435" t="s">
        <v>2216</v>
      </c>
      <c r="B10" s="436" t="s">
        <v>4250</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435" t="s">
        <v>2216</v>
      </c>
      <c r="B11" s="436" t="s">
        <v>4245</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435" t="s">
        <v>2216</v>
      </c>
      <c r="B17" s="436" t="s">
        <v>4258</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4.1369077405000003E-3</v>
      </c>
      <c r="D76" s="437">
        <f>SUMIFS('EPA Export Aggregation'!G:G,'EPA Export Aggregation'!$A:$A,$B76,'EPA Export Aggregation'!$D:$D,$A$1)*IF($A76="CH4",About!$D$58,IF($A76="N2O",About!$D$59,1))</f>
        <v>4.1369077405000003E-3</v>
      </c>
      <c r="E76" s="437">
        <f>SUMIFS('EPA Export Aggregation'!H:H,'EPA Export Aggregation'!$A:$A,$B76,'EPA Export Aggregation'!$D:$D,$A$1)*IF($A76="CH4",About!$D$58,IF($A76="N2O",About!$D$59,1))</f>
        <v>4.1369077405000003E-3</v>
      </c>
      <c r="F76" s="437">
        <f>SUMIFS('EPA Export Aggregation'!I:I,'EPA Export Aggregation'!$A:$A,$B76,'EPA Export Aggregation'!$D:$D,$A$1)*IF($A76="CH4",About!$D$58,IF($A76="N2O",About!$D$59,1))</f>
        <v>5.1711352461999999E-3</v>
      </c>
      <c r="G76" s="437">
        <f>SUMIFS('EPA Export Aggregation'!J:J,'EPA Export Aggregation'!$A:$A,$B76,'EPA Export Aggregation'!$D:$D,$A$1)*IF($A76="CH4",About!$D$58,IF($A76="N2O",About!$D$59,1))</f>
        <v>5.6882490979E-3</v>
      </c>
      <c r="H76" s="437">
        <f>SUMIFS('EPA Export Aggregation'!K:K,'EPA Export Aggregation'!$A:$A,$B76,'EPA Export Aggregation'!$D:$D,$A$1)*IF($A76="CH4",About!$D$58,IF($A76="N2O",About!$D$59,1))</f>
        <v>7.1481995621000003E-3</v>
      </c>
      <c r="I76" s="437">
        <f>SUMIFS('EPA Export Aggregation'!L:L,'EPA Export Aggregation'!$A:$A,$B76,'EPA Export Aggregation'!$D:$D,$A$1)*IF($A76="CH4",About!$D$58,IF($A76="N2O",About!$D$59,1))</f>
        <v>7.9378098205000001E-3</v>
      </c>
      <c r="J76" s="437">
        <f>SUMIFS('EPA Export Aggregation'!M:M,'EPA Export Aggregation'!$A:$A,$B76,'EPA Export Aggregation'!$D:$D,$A$1)*IF($A76="CH4",About!$D$58,IF($A76="N2O",About!$D$59,1))</f>
        <v>8.3886781745999995E-3</v>
      </c>
      <c r="K76" s="437">
        <f>SUMIFS('EPA Export Aggregation'!N:N,'EPA Export Aggregation'!$A:$A,$B76,'EPA Export Aggregation'!$D:$D,$A$1)*IF($A76="CH4",About!$D$58,IF($A76="N2O",About!$D$59,1))</f>
        <v>1.02859950019E-2</v>
      </c>
      <c r="L76" s="437">
        <f>SUMIFS('EPA Export Aggregation'!O:O,'EPA Export Aggregation'!$A:$A,$B76,'EPA Export Aggregation'!$D:$D,$A$1)*IF($A76="CH4",About!$D$58,IF($A76="N2O",About!$D$59,1))</f>
        <v>1.04378119727E-2</v>
      </c>
      <c r="M76" s="437">
        <f>SUMIFS('EPA Export Aggregation'!P:P,'EPA Export Aggregation'!$A:$A,$B76,'EPA Export Aggregation'!$D:$D,$A$1)*IF($A76="CH4",About!$D$58,IF($A76="N2O",About!$D$59,1))</f>
        <v>6.3564783218000003E-3</v>
      </c>
      <c r="N76" s="437">
        <f>SUMIFS('EPA Export Aggregation'!Q:Q,'EPA Export Aggregation'!$A:$A,$B76,'EPA Export Aggregation'!$D:$D,$A$1)*IF($A76="CH4",About!$D$58,IF($A76="N2O",About!$D$59,1))</f>
        <v>4.2239450836E-3</v>
      </c>
      <c r="O76" s="437">
        <f>SUMIFS('EPA Export Aggregation'!R:R,'EPA Export Aggregation'!$A:$A,$B76,'EPA Export Aggregation'!$D:$D,$A$1)*IF($A76="CH4",About!$D$58,IF($A76="N2O",About!$D$59,1))</f>
        <v>4.0381451244999996E-3</v>
      </c>
      <c r="P76" s="437">
        <f>SUMIFS('EPA Export Aggregation'!S:S,'EPA Export Aggregation'!$A:$A,$B76,'EPA Export Aggregation'!$D:$D,$A$1)*IF($A76="CH4",About!$D$58,IF($A76="N2O",About!$D$59,1))</f>
        <v>4.2225937333999998E-3</v>
      </c>
      <c r="Q76" s="437">
        <f>SUMIFS('EPA Export Aggregation'!T:T,'EPA Export Aggregation'!$A:$A,$B76,'EPA Export Aggregation'!$D:$D,$A$1)*IF($A76="CH4",About!$D$58,IF($A76="N2O",About!$D$59,1))</f>
        <v>4.2042379777000004E-3</v>
      </c>
      <c r="R76" s="437">
        <f>SUMIFS('EPA Export Aggregation'!U:U,'EPA Export Aggregation'!$A:$A,$B76,'EPA Export Aggregation'!$D:$D,$A$1)*IF($A76="CH4",About!$D$58,IF($A76="N2O",About!$D$59,1))</f>
        <v>4.0358728230999999E-3</v>
      </c>
      <c r="S76" s="437">
        <f>SUMIFS('EPA Export Aggregation'!V:V,'EPA Export Aggregation'!$A:$A,$B76,'EPA Export Aggregation'!$D:$D,$A$1)*IF($A76="CH4",About!$D$58,IF($A76="N2O",About!$D$59,1))</f>
        <v>4.8050426273999998E-3</v>
      </c>
      <c r="T76" s="437">
        <f>SUMIFS('EPA Export Aggregation'!W:W,'EPA Export Aggregation'!$A:$A,$B76,'EPA Export Aggregation'!$D:$D,$A$1)*IF($A76="CH4",About!$D$58,IF($A76="N2O",About!$D$59,1))</f>
        <v>4.6758541982999998E-3</v>
      </c>
      <c r="U76" s="437">
        <f>SUMIFS('EPA Export Aggregation'!X:X,'EPA Export Aggregation'!$A:$A,$B76,'EPA Export Aggregation'!$D:$D,$A$1)*IF($A76="CH4",About!$D$58,IF($A76="N2O",About!$D$59,1))</f>
        <v>4.4194243582999998E-3</v>
      </c>
      <c r="V76" s="437">
        <f>SUMIFS('EPA Export Aggregation'!Y:Y,'EPA Export Aggregation'!$A:$A,$B76,'EPA Export Aggregation'!$D:$D,$A$1)*IF($A76="CH4",About!$D$58,IF($A76="N2O",About!$D$59,1))</f>
        <v>3.3917415784999998E-3</v>
      </c>
      <c r="W76" s="437">
        <f>SUMIFS('EPA Export Aggregation'!Z:Z,'EPA Export Aggregation'!$A:$A,$B76,'EPA Export Aggregation'!$D:$D,$A$1)*IF($A76="CH4",About!$D$58,IF($A76="N2O",About!$D$59,1))</f>
        <v>4.8949212544000002E-3</v>
      </c>
      <c r="X76" s="437">
        <f>SUMIFS('EPA Export Aggregation'!AA:AA,'EPA Export Aggregation'!$A:$A,$B76,'EPA Export Aggregation'!$D:$D,$A$1)*IF($A76="CH4",About!$D$58,IF($A76="N2O",About!$D$59,1))</f>
        <v>7.3810800000000001E-8</v>
      </c>
      <c r="Y76" s="437">
        <f>SUMIFS('EPA Export Aggregation'!AB:AB,'EPA Export Aggregation'!$A:$A,$B76,'EPA Export Aggregation'!$D:$D,$A$1)*IF($A76="CH4",About!$D$58,IF($A76="N2O",About!$D$59,1))</f>
        <v>8.8508000000000001E-8</v>
      </c>
      <c r="Z76" s="437">
        <f>SUMIFS('EPA Export Aggregation'!AC:AC,'EPA Export Aggregation'!$A:$A,$B76,'EPA Export Aggregation'!$D:$D,$A$1)*IF($A76="CH4",About!$D$58,IF($A76="N2O",About!$D$59,1))</f>
        <v>5.2670859999999998E-3</v>
      </c>
      <c r="AA76" s="437">
        <f>SUMIFS('EPA Export Aggregation'!AD:AD,'EPA Export Aggregation'!$A:$A,$B76,'EPA Export Aggregation'!$D:$D,$A$1)*IF($A76="CH4",About!$D$58,IF($A76="N2O",About!$D$59,1))</f>
        <v>6.0314875999999996E-3</v>
      </c>
      <c r="AB76" s="437">
        <f>SUMIFS('EPA Export Aggregation'!AE:AE,'EPA Export Aggregation'!$A:$A,$B76,'EPA Export Aggregation'!$D:$D,$A$1)*IF($A76="CH4",About!$D$58,IF($A76="N2O",About!$D$59,1))</f>
        <v>6.4431211999999996E-3</v>
      </c>
      <c r="AC76" s="437">
        <f>SUMIFS('EPA Export Aggregation'!AF:AF,'EPA Export Aggregation'!$A:$A,$B76,'EPA Export Aggregation'!$D:$D,$A$1)*IF($A76="CH4",About!$D$58,IF($A76="N2O",About!$D$59,1))</f>
        <v>5.0865728000000004E-3</v>
      </c>
      <c r="AD76" s="437">
        <f>SUMIFS('EPA Export Aggregation'!AG:AG,'EPA Export Aggregation'!$A:$A,$B76,'EPA Export Aggregation'!$D:$D,$A$1)*IF($A76="CH4",About!$D$58,IF($A76="N2O",About!$D$59,1))</f>
        <v>6.2621507999999996E-3</v>
      </c>
      <c r="AE76" s="437">
        <f>SUMIFS('EPA Export Aggregation'!AH:AH,'EPA Export Aggregation'!$A:$A,$B76,'EPA Export Aggregation'!$D:$D,$A$1)*IF($A76="CH4",About!$D$58,IF($A76="N2O",About!$D$59,1))</f>
        <v>3.6977612E-3</v>
      </c>
      <c r="AF76" s="437">
        <f>SUMIFS('EPA Export Aggregation'!AI:AI,'EPA Export Aggregation'!$A:$A,$B76,'EPA Export Aggregation'!$D:$D,$A$1)*IF($A76="CH4",About!$D$58,IF($A76="N2O",About!$D$59,1))</f>
        <v>3.6159095999999998E-3</v>
      </c>
      <c r="AG76" s="437">
        <f>SUMIFS('EPA Export Aggregation'!AJ:AJ,'EPA Export Aggregation'!$A:$A,$B76,'EPA Export Aggregation'!$D:$D,$A$1)*IF($A76="CH4",About!$D$58,IF($A76="N2O",About!$D$59,1))</f>
        <v>2.9289612E-3</v>
      </c>
      <c r="AH76" s="437">
        <f>SUMIFS('EPA Export Aggregation'!AK:AK,'EPA Export Aggregation'!$A:$A,$B76,'EPA Export Aggregation'!$D:$D,$A$1)*IF($A76="CH4",About!$D$58,IF($A76="N2O",About!$D$59,1))</f>
        <v>4.6475780000000003E-3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5.7991766516222003E-2</v>
      </c>
      <c r="D80" s="437">
        <f>SUMIFS('EPA Export Aggregation'!G:G,'EPA Export Aggregation'!$A:$A,$B80,'EPA Export Aggregation'!$D:$D,$A$1)*IF($A80="CH4",About!$D$58,IF($A80="N2O",About!$D$59,1))</f>
        <v>5.7991766516222003E-2</v>
      </c>
      <c r="E80" s="437">
        <f>SUMIFS('EPA Export Aggregation'!H:H,'EPA Export Aggregation'!$A:$A,$B80,'EPA Export Aggregation'!$D:$D,$A$1)*IF($A80="CH4",About!$D$58,IF($A80="N2O",About!$D$59,1))</f>
        <v>5.7991766516222003E-2</v>
      </c>
      <c r="F80" s="437">
        <f>SUMIFS('EPA Export Aggregation'!I:I,'EPA Export Aggregation'!$A:$A,$B80,'EPA Export Aggregation'!$D:$D,$A$1)*IF($A80="CH4",About!$D$58,IF($A80="N2O",About!$D$59,1))</f>
        <v>7.2489707811127499E-2</v>
      </c>
      <c r="G80" s="437">
        <f>SUMIFS('EPA Export Aggregation'!J:J,'EPA Export Aggregation'!$A:$A,$B80,'EPA Export Aggregation'!$D:$D,$A$1)*IF($A80="CH4",About!$D$58,IF($A80="N2O",About!$D$59,1))</f>
        <v>7.9738677572080099E-2</v>
      </c>
      <c r="H80" s="437">
        <f>SUMIFS('EPA Export Aggregation'!K:K,'EPA Export Aggregation'!$A:$A,$B80,'EPA Export Aggregation'!$D:$D,$A$1)*IF($A80="CH4",About!$D$58,IF($A80="N2O",About!$D$59,1))</f>
        <v>0.10020447326948639</v>
      </c>
      <c r="I80" s="437">
        <f>SUMIFS('EPA Export Aggregation'!L:L,'EPA Export Aggregation'!$A:$A,$B80,'EPA Export Aggregation'!$D:$D,$A$1)*IF($A80="CH4",About!$D$58,IF($A80="N2O",About!$D$59,1))</f>
        <v>0.1112733456521761</v>
      </c>
      <c r="J80" s="437">
        <f>SUMIFS('EPA Export Aggregation'!M:M,'EPA Export Aggregation'!$A:$A,$B80,'EPA Export Aggregation'!$D:$D,$A$1)*IF($A80="CH4",About!$D$58,IF($A80="N2O",About!$D$59,1))</f>
        <v>0.1175936776277661</v>
      </c>
      <c r="K80" s="437">
        <f>SUMIFS('EPA Export Aggregation'!N:N,'EPA Export Aggregation'!$A:$A,$B80,'EPA Export Aggregation'!$D:$D,$A$1)*IF($A80="CH4",About!$D$58,IF($A80="N2O",About!$D$59,1))</f>
        <v>0.1441905476126073</v>
      </c>
      <c r="L80" s="437">
        <f>SUMIFS('EPA Export Aggregation'!O:O,'EPA Export Aggregation'!$A:$A,$B80,'EPA Export Aggregation'!$D:$D,$A$1)*IF($A80="CH4",About!$D$58,IF($A80="N2O",About!$D$59,1))</f>
        <v>0.14631872595535481</v>
      </c>
      <c r="M80" s="437">
        <f>SUMIFS('EPA Export Aggregation'!P:P,'EPA Export Aggregation'!$A:$A,$B80,'EPA Export Aggregation'!$D:$D,$A$1)*IF($A80="CH4",About!$D$58,IF($A80="N2O",About!$D$59,1))</f>
        <v>0.1247998346344863</v>
      </c>
      <c r="N80" s="437">
        <f>SUMIFS('EPA Export Aggregation'!Q:Q,'EPA Export Aggregation'!$A:$A,$B80,'EPA Export Aggregation'!$D:$D,$A$1)*IF($A80="CH4",About!$D$58,IF($A80="N2O",About!$D$59,1))</f>
        <v>8.7830900223798705E-2</v>
      </c>
      <c r="O80" s="437">
        <f>SUMIFS('EPA Export Aggregation'!R:R,'EPA Export Aggregation'!$A:$A,$B80,'EPA Export Aggregation'!$D:$D,$A$1)*IF($A80="CH4",About!$D$58,IF($A80="N2O",About!$D$59,1))</f>
        <v>8.6040468861790703E-2</v>
      </c>
      <c r="P80" s="437">
        <f>SUMIFS('EPA Export Aggregation'!S:S,'EPA Export Aggregation'!$A:$A,$B80,'EPA Export Aggregation'!$D:$D,$A$1)*IF($A80="CH4",About!$D$58,IF($A80="N2O",About!$D$59,1))</f>
        <v>7.8664845739596298E-2</v>
      </c>
      <c r="Q80" s="437">
        <f>SUMIFS('EPA Export Aggregation'!T:T,'EPA Export Aggregation'!$A:$A,$B80,'EPA Export Aggregation'!$D:$D,$A$1)*IF($A80="CH4",About!$D$58,IF($A80="N2O",About!$D$59,1))</f>
        <v>7.3067141759233595E-2</v>
      </c>
      <c r="R80" s="437">
        <f>SUMIFS('EPA Export Aggregation'!U:U,'EPA Export Aggregation'!$A:$A,$B80,'EPA Export Aggregation'!$D:$D,$A$1)*IF($A80="CH4",About!$D$58,IF($A80="N2O",About!$D$59,1))</f>
        <v>6.73215963246791E-2</v>
      </c>
      <c r="S80" s="437">
        <f>SUMIFS('EPA Export Aggregation'!V:V,'EPA Export Aggregation'!$A:$A,$B80,'EPA Export Aggregation'!$D:$D,$A$1)*IF($A80="CH4",About!$D$58,IF($A80="N2O",About!$D$59,1))</f>
        <v>7.1927571959716594E-2</v>
      </c>
      <c r="T80" s="437">
        <f>SUMIFS('EPA Export Aggregation'!W:W,'EPA Export Aggregation'!$A:$A,$B80,'EPA Export Aggregation'!$D:$D,$A$1)*IF($A80="CH4",About!$D$58,IF($A80="N2O",About!$D$59,1))</f>
        <v>6.8731512974737896E-2</v>
      </c>
      <c r="U80" s="437">
        <f>SUMIFS('EPA Export Aggregation'!X:X,'EPA Export Aggregation'!$A:$A,$B80,'EPA Export Aggregation'!$D:$D,$A$1)*IF($A80="CH4",About!$D$58,IF($A80="N2O",About!$D$59,1))</f>
        <v>6.2460981972293099E-2</v>
      </c>
      <c r="V80" s="437">
        <f>SUMIFS('EPA Export Aggregation'!Y:Y,'EPA Export Aggregation'!$A:$A,$B80,'EPA Export Aggregation'!$D:$D,$A$1)*IF($A80="CH4",About!$D$58,IF($A80="N2O",About!$D$59,1))</f>
        <v>4.2844939385072799E-2</v>
      </c>
      <c r="W80" s="437">
        <f>SUMIFS('EPA Export Aggregation'!Z:Z,'EPA Export Aggregation'!$A:$A,$B80,'EPA Export Aggregation'!$D:$D,$A$1)*IF($A80="CH4",About!$D$58,IF($A80="N2O",About!$D$59,1))</f>
        <v>6.2210031557178198E-2</v>
      </c>
      <c r="X80" s="437">
        <f>SUMIFS('EPA Export Aggregation'!AA:AA,'EPA Export Aggregation'!$A:$A,$B80,'EPA Export Aggregation'!$D:$D,$A$1)*IF($A80="CH4",About!$D$58,IF($A80="N2O",About!$D$59,1))</f>
        <v>9.5007549492000007E-2</v>
      </c>
      <c r="Y80" s="437">
        <f>SUMIFS('EPA Export Aggregation'!AB:AB,'EPA Export Aggregation'!$A:$A,$B80,'EPA Export Aggregation'!$D:$D,$A$1)*IF($A80="CH4",About!$D$58,IF($A80="N2O",About!$D$59,1))</f>
        <v>0.1029872625366</v>
      </c>
      <c r="Z80" s="437">
        <f>SUMIFS('EPA Export Aggregation'!AC:AC,'EPA Export Aggregation'!$A:$A,$B80,'EPA Export Aggregation'!$D:$D,$A$1)*IF($A80="CH4",About!$D$58,IF($A80="N2O",About!$D$59,1))</f>
        <v>0.100927373178</v>
      </c>
      <c r="AA80" s="437">
        <f>SUMIFS('EPA Export Aggregation'!AD:AD,'EPA Export Aggregation'!$A:$A,$B80,'EPA Export Aggregation'!$D:$D,$A$1)*IF($A80="CH4",About!$D$58,IF($A80="N2O",About!$D$59,1))</f>
        <v>9.1505747799999995E-2</v>
      </c>
      <c r="AB80" s="437">
        <f>SUMIFS('EPA Export Aggregation'!AE:AE,'EPA Export Aggregation'!$A:$A,$B80,'EPA Export Aggregation'!$D:$D,$A$1)*IF($A80="CH4",About!$D$58,IF($A80="N2O",About!$D$59,1))</f>
        <v>9.6453679599999995E-2</v>
      </c>
      <c r="AC80" s="437">
        <f>SUMIFS('EPA Export Aggregation'!AF:AF,'EPA Export Aggregation'!$A:$A,$B80,'EPA Export Aggregation'!$D:$D,$A$1)*IF($A80="CH4",About!$D$58,IF($A80="N2O",About!$D$59,1))</f>
        <v>8.3874704800000005E-2</v>
      </c>
      <c r="AD80" s="437">
        <f>SUMIFS('EPA Export Aggregation'!AG:AG,'EPA Export Aggregation'!$A:$A,$B80,'EPA Export Aggregation'!$D:$D,$A$1)*IF($A80="CH4",About!$D$58,IF($A80="N2O",About!$D$59,1))</f>
        <v>8.6147003999999999E-2</v>
      </c>
      <c r="AE80" s="437">
        <f>SUMIFS('EPA Export Aggregation'!AH:AH,'EPA Export Aggregation'!$A:$A,$B80,'EPA Export Aggregation'!$D:$D,$A$1)*IF($A80="CH4",About!$D$58,IF($A80="N2O",About!$D$59,1))</f>
        <v>8.0424893999999997E-2</v>
      </c>
      <c r="AF80" s="437">
        <f>SUMIFS('EPA Export Aggregation'!AI:AI,'EPA Export Aggregation'!$A:$A,$B80,'EPA Export Aggregation'!$D:$D,$A$1)*IF($A80="CH4",About!$D$58,IF($A80="N2O",About!$D$59,1))</f>
        <v>7.1992210400000006E-2</v>
      </c>
      <c r="AG80" s="437">
        <f>SUMIFS('EPA Export Aggregation'!AJ:AJ,'EPA Export Aggregation'!$A:$A,$B80,'EPA Export Aggregation'!$D:$D,$A$1)*IF($A80="CH4",About!$D$58,IF($A80="N2O",About!$D$59,1))</f>
        <v>6.3436773500000002E-2</v>
      </c>
      <c r="AH80" s="437">
        <f>SUMIFS('EPA Export Aggregation'!AK:AK,'EPA Export Aggregation'!$A:$A,$B80,'EPA Export Aggregation'!$D:$D,$A$1)*IF($A80="CH4",About!$D$58,IF($A80="N2O",About!$D$59,1))</f>
        <v>6.6032950600000001E-2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1.1657212599999999E-2</v>
      </c>
      <c r="D84" s="437">
        <f>SUMIFS('EPA Export Aggregation'!G:G,'EPA Export Aggregation'!$A:$A,$B84,'EPA Export Aggregation'!$D:$D,$A$1)*IF($A84="CH4",About!$D$58,IF($A84="N2O",About!$D$59,1))</f>
        <v>1.1657212599999999E-2</v>
      </c>
      <c r="E84" s="437">
        <f>SUMIFS('EPA Export Aggregation'!H:H,'EPA Export Aggregation'!$A:$A,$B84,'EPA Export Aggregation'!$D:$D,$A$1)*IF($A84="CH4",About!$D$58,IF($A84="N2O",About!$D$59,1))</f>
        <v>1.1657212599999999E-2</v>
      </c>
      <c r="F84" s="437">
        <f>SUMIFS('EPA Export Aggregation'!I:I,'EPA Export Aggregation'!$A:$A,$B84,'EPA Export Aggregation'!$D:$D,$A$1)*IF($A84="CH4",About!$D$58,IF($A84="N2O",About!$D$59,1))</f>
        <v>1.457151575E-2</v>
      </c>
      <c r="G84" s="437">
        <f>SUMIFS('EPA Export Aggregation'!J:J,'EPA Export Aggregation'!$A:$A,$B84,'EPA Export Aggregation'!$D:$D,$A$1)*IF($A84="CH4",About!$D$58,IF($A84="N2O",About!$D$59,1))</f>
        <v>1.6028668499999999E-2</v>
      </c>
      <c r="H84" s="437">
        <f>SUMIFS('EPA Export Aggregation'!K:K,'EPA Export Aggregation'!$A:$A,$B84,'EPA Export Aggregation'!$D:$D,$A$1)*IF($A84="CH4",About!$D$58,IF($A84="N2O",About!$D$59,1))</f>
        <v>2.0142599649999999E-2</v>
      </c>
      <c r="I84" s="437">
        <f>SUMIFS('EPA Export Aggregation'!L:L,'EPA Export Aggregation'!$A:$A,$B84,'EPA Export Aggregation'!$D:$D,$A$1)*IF($A84="CH4",About!$D$58,IF($A84="N2O",About!$D$59,1))</f>
        <v>2.2367607849999999E-2</v>
      </c>
      <c r="J84" s="437">
        <f>SUMIFS('EPA Export Aggregation'!M:M,'EPA Export Aggregation'!$A:$A,$B84,'EPA Export Aggregation'!$D:$D,$A$1)*IF($A84="CH4",About!$D$58,IF($A84="N2O",About!$D$59,1))</f>
        <v>2.3638090699999999E-2</v>
      </c>
      <c r="K84" s="437">
        <f>SUMIFS('EPA Export Aggregation'!N:N,'EPA Export Aggregation'!$A:$A,$B84,'EPA Export Aggregation'!$D:$D,$A$1)*IF($A84="CH4",About!$D$58,IF($A84="N2O",About!$D$59,1))</f>
        <v>2.89844582E-2</v>
      </c>
      <c r="L84" s="437">
        <f>SUMIFS('EPA Export Aggregation'!O:O,'EPA Export Aggregation'!$A:$A,$B84,'EPA Export Aggregation'!$D:$D,$A$1)*IF($A84="CH4",About!$D$58,IF($A84="N2O",About!$D$59,1))</f>
        <v>2.9412254549999999E-2</v>
      </c>
      <c r="M84" s="437">
        <f>SUMIFS('EPA Export Aggregation'!P:P,'EPA Export Aggregation'!$A:$A,$B84,'EPA Export Aggregation'!$D:$D,$A$1)*IF($A84="CH4",About!$D$58,IF($A84="N2O",About!$D$59,1))</f>
        <v>2.3772487200000001E-2</v>
      </c>
      <c r="N84" s="437">
        <f>SUMIFS('EPA Export Aggregation'!Q:Q,'EPA Export Aggregation'!$A:$A,$B84,'EPA Export Aggregation'!$D:$D,$A$1)*IF($A84="CH4",About!$D$58,IF($A84="N2O",About!$D$59,1))</f>
        <v>1.61632671E-2</v>
      </c>
      <c r="O84" s="437">
        <f>SUMIFS('EPA Export Aggregation'!R:R,'EPA Export Aggregation'!$A:$A,$B84,'EPA Export Aggregation'!$D:$D,$A$1)*IF($A84="CH4",About!$D$58,IF($A84="N2O",About!$D$59,1))</f>
        <v>1.43467453E-2</v>
      </c>
      <c r="P84" s="437">
        <f>SUMIFS('EPA Export Aggregation'!S:S,'EPA Export Aggregation'!$A:$A,$B84,'EPA Export Aggregation'!$D:$D,$A$1)*IF($A84="CH4",About!$D$58,IF($A84="N2O",About!$D$59,1))</f>
        <v>1.7283669549999998E-2</v>
      </c>
      <c r="Q84" s="437">
        <f>SUMIFS('EPA Export Aggregation'!T:T,'EPA Export Aggregation'!$A:$A,$B84,'EPA Export Aggregation'!$D:$D,$A$1)*IF($A84="CH4",About!$D$58,IF($A84="N2O",About!$D$59,1))</f>
        <v>1.65911974E-2</v>
      </c>
      <c r="R84" s="437">
        <f>SUMIFS('EPA Export Aggregation'!U:U,'EPA Export Aggregation'!$A:$A,$B84,'EPA Export Aggregation'!$D:$D,$A$1)*IF($A84="CH4",About!$D$58,IF($A84="N2O",About!$D$59,1))</f>
        <v>1.8041530449999999E-2</v>
      </c>
      <c r="S84" s="437">
        <f>SUMIFS('EPA Export Aggregation'!V:V,'EPA Export Aggregation'!$A:$A,$B84,'EPA Export Aggregation'!$D:$D,$A$1)*IF($A84="CH4",About!$D$58,IF($A84="N2O",About!$D$59,1))</f>
        <v>1.752021585E-2</v>
      </c>
      <c r="T84" s="437">
        <f>SUMIFS('EPA Export Aggregation'!W:W,'EPA Export Aggregation'!$A:$A,$B84,'EPA Export Aggregation'!$D:$D,$A$1)*IF($A84="CH4",About!$D$58,IF($A84="N2O",About!$D$59,1))</f>
        <v>1.40962729E-2</v>
      </c>
      <c r="U84" s="437">
        <f>SUMIFS('EPA Export Aggregation'!X:X,'EPA Export Aggregation'!$A:$A,$B84,'EPA Export Aggregation'!$D:$D,$A$1)*IF($A84="CH4",About!$D$58,IF($A84="N2O",About!$D$59,1))</f>
        <v>1.294430525E-2</v>
      </c>
      <c r="V84" s="437">
        <f>SUMIFS('EPA Export Aggregation'!Y:Y,'EPA Export Aggregation'!$A:$A,$B84,'EPA Export Aggregation'!$D:$D,$A$1)*IF($A84="CH4",About!$D$58,IF($A84="N2O",About!$D$59,1))</f>
        <v>9.8907481499999998E-3</v>
      </c>
      <c r="W84" s="437">
        <f>SUMIFS('EPA Export Aggregation'!Z:Z,'EPA Export Aggregation'!$A:$A,$B84,'EPA Export Aggregation'!$D:$D,$A$1)*IF($A84="CH4",About!$D$58,IF($A84="N2O",About!$D$59,1))</f>
        <v>1.3968914650000001E-2</v>
      </c>
      <c r="X84" s="437">
        <f>SUMIFS('EPA Export Aggregation'!AA:AA,'EPA Export Aggregation'!$A:$A,$B84,'EPA Export Aggregation'!$D:$D,$A$1)*IF($A84="CH4",About!$D$58,IF($A84="N2O",About!$D$59,1))</f>
        <v>8.4106218000000003E-3</v>
      </c>
      <c r="Y84" s="437">
        <f>SUMIFS('EPA Export Aggregation'!AB:AB,'EPA Export Aggregation'!$A:$A,$B84,'EPA Export Aggregation'!$D:$D,$A$1)*IF($A84="CH4",About!$D$58,IF($A84="N2O",About!$D$59,1))</f>
        <v>7.1022875000000003E-3</v>
      </c>
      <c r="Z84" s="437">
        <f>SUMIFS('EPA Export Aggregation'!AC:AC,'EPA Export Aggregation'!$A:$A,$B84,'EPA Export Aggregation'!$D:$D,$A$1)*IF($A84="CH4",About!$D$58,IF($A84="N2O",About!$D$59,1))</f>
        <v>1.7112700000000002E-2</v>
      </c>
      <c r="AA84" s="437">
        <f>SUMIFS('EPA Export Aggregation'!AD:AD,'EPA Export Aggregation'!$A:$A,$B84,'EPA Export Aggregation'!$D:$D,$A$1)*IF($A84="CH4",About!$D$58,IF($A84="N2O",About!$D$59,1))</f>
        <v>8.4670500000000003E-3</v>
      </c>
      <c r="AB84" s="437">
        <f>SUMIFS('EPA Export Aggregation'!AE:AE,'EPA Export Aggregation'!$A:$A,$B84,'EPA Export Aggregation'!$D:$D,$A$1)*IF($A84="CH4",About!$D$58,IF($A84="N2O",About!$D$59,1))</f>
        <v>7.8936500000000003E-3</v>
      </c>
      <c r="AC84" s="437">
        <f>SUMIFS('EPA Export Aggregation'!AF:AF,'EPA Export Aggregation'!$A:$A,$B84,'EPA Export Aggregation'!$D:$D,$A$1)*IF($A84="CH4",About!$D$58,IF($A84="N2O",About!$D$59,1))</f>
        <v>8.7513999999999995E-3</v>
      </c>
      <c r="AD84" s="437">
        <f>SUMIFS('EPA Export Aggregation'!AG:AG,'EPA Export Aggregation'!$A:$A,$B84,'EPA Export Aggregation'!$D:$D,$A$1)*IF($A84="CH4",About!$D$58,IF($A84="N2O",About!$D$59,1))</f>
        <v>6.2721499999999998E-3</v>
      </c>
      <c r="AE84" s="437">
        <f>SUMIFS('EPA Export Aggregation'!AH:AH,'EPA Export Aggregation'!$A:$A,$B84,'EPA Export Aggregation'!$D:$D,$A$1)*IF($A84="CH4",About!$D$58,IF($A84="N2O",About!$D$59,1))</f>
        <v>5.8256499999999999E-3</v>
      </c>
      <c r="AF84" s="437">
        <f>SUMIFS('EPA Export Aggregation'!AI:AI,'EPA Export Aggregation'!$A:$A,$B84,'EPA Export Aggregation'!$D:$D,$A$1)*IF($A84="CH4",About!$D$58,IF($A84="N2O",About!$D$59,1))</f>
        <v>4.2770000000000004E-3</v>
      </c>
      <c r="AG84" s="437">
        <f>SUMIFS('EPA Export Aggregation'!AJ:AJ,'EPA Export Aggregation'!$A:$A,$B84,'EPA Export Aggregation'!$D:$D,$A$1)*IF($A84="CH4",About!$D$58,IF($A84="N2O",About!$D$59,1))</f>
        <v>4.0631499999999997E-3</v>
      </c>
      <c r="AH84" s="437">
        <f>SUMIFS('EPA Export Aggregation'!AK:AK,'EPA Export Aggregation'!$A:$A,$B84,'EPA Export Aggregation'!$D:$D,$A$1)*IF($A84="CH4",About!$D$58,IF($A84="N2O",About!$D$59,1))</f>
        <v>8.7020499999999994E-3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1.0238070500000001E-3</v>
      </c>
      <c r="D87" s="437">
        <f>SUMIFS('EPA Export Aggregation'!$F:$F,'EPA Export Aggregation'!$A:$A,$B87,'EPA Export Aggregation'!$D:$D,$A$1)*IF($A87="CH4",About!$D$58,IF($A87="N2O",About!$D$59,1))</f>
        <v>1.0238070500000001E-3</v>
      </c>
      <c r="E87" s="437">
        <f>SUMIFS('EPA Export Aggregation'!$F:$F,'EPA Export Aggregation'!$A:$A,$B87,'EPA Export Aggregation'!$D:$D,$A$1)*IF($A87="CH4",About!$D$58,IF($A87="N2O",About!$D$59,1))</f>
        <v>1.0238070500000001E-3</v>
      </c>
      <c r="F87" s="437">
        <f>SUMIFS('EPA Export Aggregation'!$F:$F,'EPA Export Aggregation'!$A:$A,$B87,'EPA Export Aggregation'!$D:$D,$A$1)*IF($A87="CH4",About!$D$58,IF($A87="N2O",About!$D$59,1))</f>
        <v>1.0238070500000001E-3</v>
      </c>
      <c r="G87" s="437">
        <f>SUMIFS('EPA Export Aggregation'!$F:$F,'EPA Export Aggregation'!$A:$A,$B87,'EPA Export Aggregation'!$D:$D,$A$1)*IF($A87="CH4",About!$D$58,IF($A87="N2O",About!$D$59,1))</f>
        <v>1.0238070500000001E-3</v>
      </c>
      <c r="H87" s="437">
        <f>SUMIFS('EPA Export Aggregation'!$F:$F,'EPA Export Aggregation'!$A:$A,$B87,'EPA Export Aggregation'!$D:$D,$A$1)*IF($A87="CH4",About!$D$58,IF($A87="N2O",About!$D$59,1))</f>
        <v>1.0238070500000001E-3</v>
      </c>
      <c r="I87" s="437">
        <f>SUMIFS('EPA Export Aggregation'!$F:$F,'EPA Export Aggregation'!$A:$A,$B87,'EPA Export Aggregation'!$D:$D,$A$1)*IF($A87="CH4",About!$D$58,IF($A87="N2O",About!$D$59,1))</f>
        <v>1.0238070500000001E-3</v>
      </c>
      <c r="J87" s="437">
        <f>SUMIFS('EPA Export Aggregation'!$F:$F,'EPA Export Aggregation'!$A:$A,$B87,'EPA Export Aggregation'!$D:$D,$A$1)*IF($A87="CH4",About!$D$58,IF($A87="N2O",About!$D$59,1))</f>
        <v>1.0238070500000001E-3</v>
      </c>
      <c r="K87" s="437">
        <f>SUMIFS('EPA Export Aggregation'!$F:$F,'EPA Export Aggregation'!$A:$A,$B87,'EPA Export Aggregation'!$D:$D,$A$1)*IF($A87="CH4",About!$D$58,IF($A87="N2O",About!$D$59,1))</f>
        <v>1.0238070500000001E-3</v>
      </c>
      <c r="L87" s="437">
        <f>SUMIFS('EPA Export Aggregation'!$F:$F,'EPA Export Aggregation'!$A:$A,$B87,'EPA Export Aggregation'!$D:$D,$A$1)*IF($A87="CH4",About!$D$58,IF($A87="N2O",About!$D$59,1))</f>
        <v>1.0238070500000001E-3</v>
      </c>
      <c r="M87" s="437">
        <f>SUMIFS('EPA Export Aggregation'!$F:$F,'EPA Export Aggregation'!$A:$A,$B87,'EPA Export Aggregation'!$D:$D,$A$1)*IF($A87="CH4",About!$D$58,IF($A87="N2O",About!$D$59,1))</f>
        <v>1.0238070500000001E-3</v>
      </c>
      <c r="N87" s="437">
        <f>SUMIFS('EPA Export Aggregation'!$F:$F,'EPA Export Aggregation'!$A:$A,$B87,'EPA Export Aggregation'!$D:$D,$A$1)*IF($A87="CH4",About!$D$58,IF($A87="N2O",About!$D$59,1))</f>
        <v>1.0238070500000001E-3</v>
      </c>
      <c r="O87" s="437">
        <f>SUMIFS('EPA Export Aggregation'!$F:$F,'EPA Export Aggregation'!$A:$A,$B87,'EPA Export Aggregation'!$D:$D,$A$1)*IF($A87="CH4",About!$D$58,IF($A87="N2O",About!$D$59,1))</f>
        <v>1.0238070500000001E-3</v>
      </c>
      <c r="P87" s="437">
        <f>SUMIFS('EPA Export Aggregation'!$F:$F,'EPA Export Aggregation'!$A:$A,$B87,'EPA Export Aggregation'!$D:$D,$A$1)*IF($A87="CH4",About!$D$58,IF($A87="N2O",About!$D$59,1))</f>
        <v>1.0238070500000001E-3</v>
      </c>
      <c r="Q87" s="437">
        <f>SUMIFS('EPA Export Aggregation'!$F:$F,'EPA Export Aggregation'!$A:$A,$B87,'EPA Export Aggregation'!$D:$D,$A$1)*IF($A87="CH4",About!$D$58,IF($A87="N2O",About!$D$59,1))</f>
        <v>1.0238070500000001E-3</v>
      </c>
      <c r="R87" s="437">
        <f>SUMIFS('EPA Export Aggregation'!$F:$F,'EPA Export Aggregation'!$A:$A,$B87,'EPA Export Aggregation'!$D:$D,$A$1)*IF($A87="CH4",About!$D$58,IF($A87="N2O",About!$D$59,1))</f>
        <v>1.0238070500000001E-3</v>
      </c>
      <c r="S87" s="437">
        <f>SUMIFS('EPA Export Aggregation'!$F:$F,'EPA Export Aggregation'!$A:$A,$B87,'EPA Export Aggregation'!$D:$D,$A$1)*IF($A87="CH4",About!$D$58,IF($A87="N2O",About!$D$59,1))</f>
        <v>1.0238070500000001E-3</v>
      </c>
      <c r="T87" s="437">
        <f>SUMIFS('EPA Export Aggregation'!$F:$F,'EPA Export Aggregation'!$A:$A,$B87,'EPA Export Aggregation'!$D:$D,$A$1)*IF($A87="CH4",About!$D$58,IF($A87="N2O",About!$D$59,1))</f>
        <v>1.0238070500000001E-3</v>
      </c>
      <c r="U87" s="437">
        <f>SUMIFS('EPA Export Aggregation'!$F:$F,'EPA Export Aggregation'!$A:$A,$B87,'EPA Export Aggregation'!$D:$D,$A$1)*IF($A87="CH4",About!$D$58,IF($A87="N2O",About!$D$59,1))</f>
        <v>1.0238070500000001E-3</v>
      </c>
      <c r="V87" s="437">
        <f>SUMIFS('EPA Export Aggregation'!$F:$F,'EPA Export Aggregation'!$A:$A,$B87,'EPA Export Aggregation'!$D:$D,$A$1)*IF($A87="CH4",About!$D$58,IF($A87="N2O",About!$D$59,1))</f>
        <v>1.0238070500000001E-3</v>
      </c>
      <c r="W87" s="437">
        <f>SUMIFS('EPA Export Aggregation'!$F:$F,'EPA Export Aggregation'!$A:$A,$B87,'EPA Export Aggregation'!$D:$D,$A$1)*IF($A87="CH4",About!$D$58,IF($A87="N2O",About!$D$59,1))</f>
        <v>1.0238070500000001E-3</v>
      </c>
      <c r="X87" s="437">
        <f>SUMIFS('EPA Export Aggregation'!$F:$F,'EPA Export Aggregation'!$A:$A,$B87,'EPA Export Aggregation'!$D:$D,$A$1)*IF($A87="CH4",About!$D$58,IF($A87="N2O",About!$D$59,1))</f>
        <v>1.0238070500000001E-3</v>
      </c>
      <c r="Y87" s="437">
        <f>SUMIFS('EPA Export Aggregation'!$F:$F,'EPA Export Aggregation'!$A:$A,$B87,'EPA Export Aggregation'!$D:$D,$A$1)*IF($A87="CH4",About!$D$58,IF($A87="N2O",About!$D$59,1))</f>
        <v>1.0238070500000001E-3</v>
      </c>
      <c r="Z87" s="437">
        <f>SUMIFS('EPA Export Aggregation'!$F:$F,'EPA Export Aggregation'!$A:$A,$B87,'EPA Export Aggregation'!$D:$D,$A$1)*IF($A87="CH4",About!$D$58,IF($A87="N2O",About!$D$59,1))</f>
        <v>1.0238070500000001E-3</v>
      </c>
      <c r="AA87" s="437">
        <f>SUMIFS('EPA Export Aggregation'!$F:$F,'EPA Export Aggregation'!$A:$A,$B87,'EPA Export Aggregation'!$D:$D,$A$1)*IF($A87="CH4",About!$D$58,IF($A87="N2O",About!$D$59,1))</f>
        <v>1.0238070500000001E-3</v>
      </c>
      <c r="AB87" s="437">
        <f>SUMIFS('EPA Export Aggregation'!$F:$F,'EPA Export Aggregation'!$A:$A,$B87,'EPA Export Aggregation'!$D:$D,$A$1)*IF($A87="CH4",About!$D$58,IF($A87="N2O",About!$D$59,1))</f>
        <v>1.0238070500000001E-3</v>
      </c>
      <c r="AC87" s="437">
        <f>SUMIFS('EPA Export Aggregation'!$F:$F,'EPA Export Aggregation'!$A:$A,$B87,'EPA Export Aggregation'!$D:$D,$A$1)*IF($A87="CH4",About!$D$58,IF($A87="N2O",About!$D$59,1))</f>
        <v>1.0238070500000001E-3</v>
      </c>
      <c r="AD87" s="437">
        <f>SUMIFS('EPA Export Aggregation'!$F:$F,'EPA Export Aggregation'!$A:$A,$B87,'EPA Export Aggregation'!$D:$D,$A$1)*IF($A87="CH4",About!$D$58,IF($A87="N2O",About!$D$59,1))</f>
        <v>1.0238070500000001E-3</v>
      </c>
      <c r="AE87" s="437">
        <f>SUMIFS('EPA Export Aggregation'!$F:$F,'EPA Export Aggregation'!$A:$A,$B87,'EPA Export Aggregation'!$D:$D,$A$1)*IF($A87="CH4",About!$D$58,IF($A87="N2O",About!$D$59,1))</f>
        <v>1.0238070500000001E-3</v>
      </c>
      <c r="AF87" s="437">
        <f>SUMIFS('EPA Export Aggregation'!$F:$F,'EPA Export Aggregation'!$A:$A,$B87,'EPA Export Aggregation'!$D:$D,$A$1)*IF($A87="CH4",About!$D$58,IF($A87="N2O",About!$D$59,1))</f>
        <v>1.0238070500000001E-3</v>
      </c>
      <c r="AG87" s="437">
        <f>SUMIFS('EPA Export Aggregation'!$F:$F,'EPA Export Aggregation'!$A:$A,$B87,'EPA Export Aggregation'!$D:$D,$A$1)*IF($A87="CH4",About!$D$58,IF($A87="N2O",About!$D$59,1))</f>
        <v>1.0238070500000001E-3</v>
      </c>
      <c r="AH87" s="437">
        <f>SUMIFS('EPA Export Aggregation'!$F:$F,'EPA Export Aggregation'!$A:$A,$B87,'EPA Export Aggregation'!$D:$D,$A$1)*IF($A87="CH4",About!$D$58,IF($A87="N2O",About!$D$59,1))</f>
        <v>1.0238070500000001E-3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2026-09-08T15:18:08Z</dcterms:modified>
</cp:coreProperties>
</file>