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bldgs\BASoBC\"/>
    </mc:Choice>
  </mc:AlternateContent>
  <xr:revisionPtr revIDLastSave="0" documentId="8_{E500A71F-4884-4CEB-9715-706AED0592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<sst xmlns="http://schemas.openxmlformats.org/spreadsheetml/2006/main" count="15331" uniqueCount="552">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</sst>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159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MD</v>
      </c>
    </row>
    <row r="3" spans="1:3" x14ac:dyDescent="0.45">
      <c r="A3" t="s">
        <v>3</v>
      </c>
      <c r="B3" t="str">
        <f>INDEX(Geography!A:A, MATCH(B2, Geography!B:B, 0))</f>
        <v>24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2401394</v>
      </c>
    </row>
    <row r="7" spans="1:3" x14ac:dyDescent="0.45">
      <c r="A7" t="s">
        <v>8</v>
      </c>
      <c r="B7">
        <f>INDEX(State_demographics!E:E, MATCH(B2, State_demographics!A:A, 0))</f>
        <v>1666201394.7</v>
      </c>
    </row>
    <row r="8" spans="1:3" x14ac:dyDescent="0.45">
      <c r="A8" t="s">
        <v>9</v>
      </c>
      <c r="B8">
        <f>INDEX(State_demographics!F:F, MATCH(B2, State_demographics!A:A, 0))</f>
        <v>85.617099201842123</v>
      </c>
    </row>
    <row r="9" spans="1:3" x14ac:dyDescent="0.45">
      <c r="A9" t="s">
        <v>10</v>
      </c>
      <c r="B9">
        <f>INDEX(State_demographics!G:G, MATCH(B2, State_demographics!A:A, 0))</f>
        <v>14.38290079815788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8.8659759330277851E-2</v>
      </c>
    </row>
    <row r="13" spans="1:3" x14ac:dyDescent="0.45">
      <c r="A13" t="s">
        <v>15</v>
      </c>
      <c r="B13">
        <f>B7/B11</f>
        <v>9.2903924842917721E-2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345902536.74573398</v>
      </c>
      <c r="C6">
        <f>SUMIFS(NEMS_residential_agg!E:E, NEMS_residential_agg!$A:$A, About!$B$4, NEMS_residential_agg!$C:$C, Keys!$C$5)*About!$B$12*Keys!$C$2</f>
        <v>347126856.2263025</v>
      </c>
      <c r="D6">
        <f>SUMIFS(NEMS_residential_agg!F:F, NEMS_residential_agg!$A:$A, About!$B$4, NEMS_residential_agg!$C:$C, Keys!$C$5)*About!$B$12*Keys!$C$2</f>
        <v>347056950.68855423</v>
      </c>
      <c r="E6">
        <f>SUMIFS(NEMS_residential_agg!G:G, NEMS_residential_agg!$A:$A, About!$B$4, NEMS_residential_agg!$C:$C, Keys!$C$5)*About!$B$12*Keys!$C$2</f>
        <v>344938392.58411139</v>
      </c>
      <c r="F6">
        <f>SUMIFS(NEMS_residential_agg!H:H, NEMS_residential_agg!$A:$A, About!$B$4, NEMS_residential_agg!$C:$C, Keys!$C$5)*About!$B$12*Keys!$C$2</f>
        <v>344082819.66851228</v>
      </c>
      <c r="G6">
        <f>SUMIFS(NEMS_residential_agg!I:I, NEMS_residential_agg!$A:$A, About!$B$4, NEMS_residential_agg!$C:$C, Keys!$C$5)*About!$B$12*Keys!$C$2</f>
        <v>343976001.4816305</v>
      </c>
      <c r="H6">
        <f>SUMIFS(NEMS_residential_agg!J:J, NEMS_residential_agg!$A:$A, About!$B$4, NEMS_residential_agg!$C:$C, Keys!$C$5)*About!$B$12*Keys!$C$2</f>
        <v>343849707.56338453</v>
      </c>
      <c r="I6">
        <f>SUMIFS(NEMS_residential_agg!K:K, NEMS_residential_agg!$A:$A, About!$B$4, NEMS_residential_agg!$C:$C, Keys!$C$5)*About!$B$12*Keys!$C$2</f>
        <v>346452617.80509508</v>
      </c>
      <c r="J6">
        <f>SUMIFS(NEMS_residential_agg!L:L, NEMS_residential_agg!$A:$A, About!$B$4, NEMS_residential_agg!$C:$C, Keys!$C$5)*About!$B$12*Keys!$C$2</f>
        <v>350423389.85347706</v>
      </c>
      <c r="K6">
        <f>SUMIFS(NEMS_residential_agg!M:M, NEMS_residential_agg!$A:$A, About!$B$4, NEMS_residential_agg!$C:$C, Keys!$C$5)*About!$B$12*Keys!$C$2</f>
        <v>349221007.19668031</v>
      </c>
      <c r="L6">
        <f>SUMIFS(NEMS_residential_agg!N:N, NEMS_residential_agg!$A:$A, About!$B$4, NEMS_residential_agg!$C:$C, Keys!$C$5)*About!$B$12*Keys!$C$2</f>
        <v>350801473.88741374</v>
      </c>
      <c r="M6">
        <f>SUMIFS(NEMS_residential_agg!O:O, NEMS_residential_agg!$A:$A, About!$B$4, NEMS_residential_agg!$C:$C, Keys!$C$5)*About!$B$12*Keys!$C$2</f>
        <v>350609265.44370234</v>
      </c>
      <c r="N6">
        <f>SUMIFS(NEMS_residential_agg!P:P, NEMS_residential_agg!$A:$A, About!$B$4, NEMS_residential_agg!$C:$C, Keys!$C$5)*About!$B$12*Keys!$C$2</f>
        <v>348409238.50382894</v>
      </c>
      <c r="O6">
        <f>SUMIFS(NEMS_residential_agg!Q:Q, NEMS_residential_agg!$A:$A, About!$B$4, NEMS_residential_agg!$C:$C, Keys!$C$5)*About!$B$12*Keys!$C$2</f>
        <v>340368144.73057836</v>
      </c>
      <c r="P6">
        <f>SUMIFS(NEMS_residential_agg!R:R, NEMS_residential_agg!$A:$A, About!$B$4, NEMS_residential_agg!$C:$C, Keys!$C$5)*About!$B$12*Keys!$C$2</f>
        <v>350755654.51861513</v>
      </c>
      <c r="Q6">
        <f>SUMIFS(NEMS_residential_agg!S:S, NEMS_residential_agg!$A:$A, About!$B$4, NEMS_residential_agg!$C:$C, Keys!$C$5)*About!$B$12*Keys!$C$2</f>
        <v>359804582.90593642</v>
      </c>
      <c r="R6">
        <f>SUMIFS(NEMS_residential_agg!T:T, NEMS_residential_agg!$A:$A, About!$B$4, NEMS_residential_agg!$C:$C, Keys!$C$5)*About!$B$12*Keys!$C$2</f>
        <v>368220555.961568</v>
      </c>
      <c r="S6">
        <f>SUMIFS(NEMS_residential_agg!U:U, NEMS_residential_agg!$A:$A, About!$B$4, NEMS_residential_agg!$C:$C, Keys!$C$5)*About!$B$12*Keys!$C$2</f>
        <v>374321220.4597277</v>
      </c>
      <c r="T6">
        <f>SUMIFS(NEMS_residential_agg!V:V, NEMS_residential_agg!$A:$A, About!$B$4, NEMS_residential_agg!$C:$C, Keys!$C$5)*About!$B$12*Keys!$C$2</f>
        <v>382251669.8761819</v>
      </c>
      <c r="U6">
        <f>SUMIFS(NEMS_residential_agg!W:W, NEMS_residential_agg!$A:$A, About!$B$4, NEMS_residential_agg!$C:$C, Keys!$C$5)*About!$B$12*Keys!$C$2</f>
        <v>389341333.69248629</v>
      </c>
      <c r="V6">
        <f>SUMIFS(NEMS_residential_agg!X:X, NEMS_residential_agg!$A:$A, About!$B$4, NEMS_residential_agg!$C:$C, Keys!$C$5)*About!$B$12*Keys!$C$2</f>
        <v>395167682.21999013</v>
      </c>
      <c r="W6">
        <f>SUMIFS(NEMS_residential_agg!Y:Y, NEMS_residential_agg!$A:$A, About!$B$4, NEMS_residential_agg!$C:$C, Keys!$C$5)*About!$B$12*Keys!$C$2</f>
        <v>400054957.24161053</v>
      </c>
      <c r="X6">
        <f>SUMIFS(NEMS_residential_agg!Z:Z, NEMS_residential_agg!$A:$A, About!$B$4, NEMS_residential_agg!$C:$C, Keys!$C$5)*About!$B$12*Keys!$C$2</f>
        <v>403854992.70661688</v>
      </c>
      <c r="Y6">
        <f>SUMIFS(NEMS_residential_agg!AA:AA, NEMS_residential_agg!$A:$A, About!$B$4, NEMS_residential_agg!$C:$C, Keys!$C$5)*About!$B$12*Keys!$C$2</f>
        <v>409122562.7260105</v>
      </c>
      <c r="Z6">
        <f>SUMIFS(NEMS_residential_agg!AB:AB, NEMS_residential_agg!$A:$A, About!$B$4, NEMS_residential_agg!$C:$C, Keys!$C$5)*About!$B$12*Keys!$C$2</f>
        <v>413108709.70928681</v>
      </c>
      <c r="AA6">
        <f>SUMIFS(NEMS_residential_agg!AC:AC, NEMS_residential_agg!$A:$A, About!$B$4, NEMS_residential_agg!$C:$C, Keys!$C$5)*About!$B$12*Keys!$C$2</f>
        <v>416096202.42818457</v>
      </c>
      <c r="AB6">
        <f>SUMIFS(NEMS_residential_agg!AD:AD, NEMS_residential_agg!$A:$A, About!$B$4, NEMS_residential_agg!$C:$C, Keys!$C$5)*About!$B$12*Keys!$C$2</f>
        <v>418466642.910218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261773988.80156508</v>
      </c>
      <c r="C7">
        <f>SUMIFS(NEMS_residential_agg!E:E, NEMS_residential_agg!$A:$A, About!$B$4, NEMS_residential_agg!$C:$C, Keys!$C$6)*About!$B$12*Keys!$C$2</f>
        <v>257367949.77362001</v>
      </c>
      <c r="D7">
        <f>SUMIFS(NEMS_residential_agg!F:F, NEMS_residential_agg!$A:$A, About!$B$4, NEMS_residential_agg!$C:$C, Keys!$C$6)*About!$B$12*Keys!$C$2</f>
        <v>250865706.34595573</v>
      </c>
      <c r="E7">
        <f>SUMIFS(NEMS_residential_agg!G:G, NEMS_residential_agg!$A:$A, About!$B$4, NEMS_residential_agg!$C:$C, Keys!$C$6)*About!$B$12*Keys!$C$2</f>
        <v>245293956.48270601</v>
      </c>
      <c r="F7">
        <f>SUMIFS(NEMS_residential_agg!H:H, NEMS_residential_agg!$A:$A, About!$B$4, NEMS_residential_agg!$C:$C, Keys!$C$6)*About!$B$12*Keys!$C$2</f>
        <v>240450263.87327111</v>
      </c>
      <c r="G7">
        <f>SUMIFS(NEMS_residential_agg!I:I, NEMS_residential_agg!$A:$A, About!$B$4, NEMS_residential_agg!$C:$C, Keys!$C$6)*About!$B$12*Keys!$C$2</f>
        <v>236946637.24239525</v>
      </c>
      <c r="H7">
        <f>SUMIFS(NEMS_residential_agg!J:J, NEMS_residential_agg!$A:$A, About!$B$4, NEMS_residential_agg!$C:$C, Keys!$C$6)*About!$B$12*Keys!$C$2</f>
        <v>231561836.64543164</v>
      </c>
      <c r="I7">
        <f>SUMIFS(NEMS_residential_agg!K:K, NEMS_residential_agg!$A:$A, About!$B$4, NEMS_residential_agg!$C:$C, Keys!$C$6)*About!$B$12*Keys!$C$2</f>
        <v>225535558.07567942</v>
      </c>
      <c r="J7">
        <f>SUMIFS(NEMS_residential_agg!L:L, NEMS_residential_agg!$A:$A, About!$B$4, NEMS_residential_agg!$C:$C, Keys!$C$6)*About!$B$12*Keys!$C$2</f>
        <v>221384856.30545163</v>
      </c>
      <c r="K7">
        <f>SUMIFS(NEMS_residential_agg!M:M, NEMS_residential_agg!$A:$A, About!$B$4, NEMS_residential_agg!$C:$C, Keys!$C$6)*About!$B$12*Keys!$C$2</f>
        <v>217264560.68583736</v>
      </c>
      <c r="L7">
        <f>SUMIFS(NEMS_residential_agg!N:N, NEMS_residential_agg!$A:$A, About!$B$4, NEMS_residential_agg!$C:$C, Keys!$C$6)*About!$B$12*Keys!$C$2</f>
        <v>218586829.91691321</v>
      </c>
      <c r="M7">
        <f>SUMIFS(NEMS_residential_agg!O:O, NEMS_residential_agg!$A:$A, About!$B$4, NEMS_residential_agg!$C:$C, Keys!$C$6)*About!$B$12*Keys!$C$2</f>
        <v>220687762.59367433</v>
      </c>
      <c r="N7">
        <f>SUMIFS(NEMS_residential_agg!P:P, NEMS_residential_agg!$A:$A, About!$B$4, NEMS_residential_agg!$C:$C, Keys!$C$6)*About!$B$12*Keys!$C$2</f>
        <v>221523518.13483438</v>
      </c>
      <c r="O7">
        <f>SUMIFS(NEMS_residential_agg!Q:Q, NEMS_residential_agg!$A:$A, About!$B$4, NEMS_residential_agg!$C:$C, Keys!$C$6)*About!$B$12*Keys!$C$2</f>
        <v>218902642.31715956</v>
      </c>
      <c r="P7">
        <f>SUMIFS(NEMS_residential_agg!R:R, NEMS_residential_agg!$A:$A, About!$B$4, NEMS_residential_agg!$C:$C, Keys!$C$6)*About!$B$12*Keys!$C$2</f>
        <v>230855218.94783106</v>
      </c>
      <c r="Q7">
        <f>SUMIFS(NEMS_residential_agg!S:S, NEMS_residential_agg!$A:$A, About!$B$4, NEMS_residential_agg!$C:$C, Keys!$C$6)*About!$B$12*Keys!$C$2</f>
        <v>241070674.07789746</v>
      </c>
      <c r="R7">
        <f>SUMIFS(NEMS_residential_agg!T:T, NEMS_residential_agg!$A:$A, About!$B$4, NEMS_residential_agg!$C:$C, Keys!$C$6)*About!$B$12*Keys!$C$2</f>
        <v>250836275.46424603</v>
      </c>
      <c r="S7">
        <f>SUMIFS(NEMS_residential_agg!U:U, NEMS_residential_agg!$A:$A, About!$B$4, NEMS_residential_agg!$C:$C, Keys!$C$6)*About!$B$12*Keys!$C$2</f>
        <v>257967622.55917302</v>
      </c>
      <c r="T7">
        <f>SUMIFS(NEMS_residential_agg!V:V, NEMS_residential_agg!$A:$A, About!$B$4, NEMS_residential_agg!$C:$C, Keys!$C$6)*About!$B$12*Keys!$C$2</f>
        <v>263025280.56275615</v>
      </c>
      <c r="U7">
        <f>SUMIFS(NEMS_residential_agg!W:W, NEMS_residential_agg!$A:$A, About!$B$4, NEMS_residential_agg!$C:$C, Keys!$C$6)*About!$B$12*Keys!$C$2</f>
        <v>266953287.60118526</v>
      </c>
      <c r="V7">
        <f>SUMIFS(NEMS_residential_agg!X:X, NEMS_residential_agg!$A:$A, About!$B$4, NEMS_residential_agg!$C:$C, Keys!$C$6)*About!$B$12*Keys!$C$2</f>
        <v>269722462.92132175</v>
      </c>
      <c r="W7">
        <f>SUMIFS(NEMS_residential_agg!Y:Y, NEMS_residential_agg!$A:$A, About!$B$4, NEMS_residential_agg!$C:$C, Keys!$C$6)*About!$B$12*Keys!$C$2</f>
        <v>271520848.98085588</v>
      </c>
      <c r="X7">
        <f>SUMIFS(NEMS_residential_agg!Z:Z, NEMS_residential_agg!$A:$A, About!$B$4, NEMS_residential_agg!$C:$C, Keys!$C$6)*About!$B$12*Keys!$C$2</f>
        <v>272305514.01745415</v>
      </c>
      <c r="Y7">
        <f>SUMIFS(NEMS_residential_agg!AA:AA, NEMS_residential_agg!$A:$A, About!$B$4, NEMS_residential_agg!$C:$C, Keys!$C$6)*About!$B$12*Keys!$C$2</f>
        <v>272634422.95701861</v>
      </c>
      <c r="Z7">
        <f>SUMIFS(NEMS_residential_agg!AB:AB, NEMS_residential_agg!$A:$A, About!$B$4, NEMS_residential_agg!$C:$C, Keys!$C$6)*About!$B$12*Keys!$C$2</f>
        <v>272234659.03749043</v>
      </c>
      <c r="AA7">
        <f>SUMIFS(NEMS_residential_agg!AC:AC, NEMS_residential_agg!$A:$A, About!$B$4, NEMS_residential_agg!$C:$C, Keys!$C$6)*About!$B$12*Keys!$C$2</f>
        <v>271586650.40037376</v>
      </c>
      <c r="AB7">
        <f>SUMIFS(NEMS_residential_agg!AD:AD, NEMS_residential_agg!$A:$A, About!$B$4, NEMS_residential_agg!$C:$C, Keys!$C$6)*About!$B$12*Keys!$C$2</f>
        <v>271086329.06524533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32569683.778320905</v>
      </c>
      <c r="C8">
        <f>SUMIFS(NEMS_residential_agg!E:E, NEMS_residential_agg!$A:$A, About!$B$4, NEMS_residential_agg!$C:$C, Keys!$C$7)*About!$B$12*Keys!$C$2</f>
        <v>31317102.426631875</v>
      </c>
      <c r="D8">
        <f>SUMIFS(NEMS_residential_agg!F:F, NEMS_residential_agg!$A:$A, About!$B$4, NEMS_residential_agg!$C:$C, Keys!$C$7)*About!$B$12*Keys!$C$2</f>
        <v>30152780.004202165</v>
      </c>
      <c r="E8">
        <f>SUMIFS(NEMS_residential_agg!G:G, NEMS_residential_agg!$A:$A, About!$B$4, NEMS_residential_agg!$C:$C, Keys!$C$7)*About!$B$12*Keys!$C$2</f>
        <v>28884076.65366618</v>
      </c>
      <c r="F8">
        <f>SUMIFS(NEMS_residential_agg!H:H, NEMS_residential_agg!$A:$A, About!$B$4, NEMS_residential_agg!$C:$C, Keys!$C$7)*About!$B$12*Keys!$C$2</f>
        <v>28143503.172105059</v>
      </c>
      <c r="G8">
        <f>SUMIFS(NEMS_residential_agg!I:I, NEMS_residential_agg!$A:$A, About!$B$4, NEMS_residential_agg!$C:$C, Keys!$C$7)*About!$B$12*Keys!$C$2</f>
        <v>28506384.919653058</v>
      </c>
      <c r="H8">
        <f>SUMIFS(NEMS_residential_agg!J:J, NEMS_residential_agg!$A:$A, About!$B$4, NEMS_residential_agg!$C:$C, Keys!$C$7)*About!$B$12*Keys!$C$2</f>
        <v>21382727.86653769</v>
      </c>
      <c r="I8">
        <f>SUMIFS(NEMS_residential_agg!K:K, NEMS_residential_agg!$A:$A, About!$B$4, NEMS_residential_agg!$C:$C, Keys!$C$7)*About!$B$12*Keys!$C$2</f>
        <v>21842483.280255791</v>
      </c>
      <c r="J8">
        <f>SUMIFS(NEMS_residential_agg!L:L, NEMS_residential_agg!$A:$A, About!$B$4, NEMS_residential_agg!$C:$C, Keys!$C$7)*About!$B$12*Keys!$C$2</f>
        <v>22111738.465636581</v>
      </c>
      <c r="K8">
        <f>SUMIFS(NEMS_residential_agg!M:M, NEMS_residential_agg!$A:$A, About!$B$4, NEMS_residential_agg!$C:$C, Keys!$C$7)*About!$B$12*Keys!$C$2</f>
        <v>22318113.969054382</v>
      </c>
      <c r="L8">
        <f>SUMIFS(NEMS_residential_agg!N:N, NEMS_residential_agg!$A:$A, About!$B$4, NEMS_residential_agg!$C:$C, Keys!$C$7)*About!$B$12*Keys!$C$2</f>
        <v>22495005.691725373</v>
      </c>
      <c r="M8">
        <f>SUMIFS(NEMS_residential_agg!O:O, NEMS_residential_agg!$A:$A, About!$B$4, NEMS_residential_agg!$C:$C, Keys!$C$7)*About!$B$12*Keys!$C$2</f>
        <v>22798042.185592674</v>
      </c>
      <c r="N8">
        <f>SUMIFS(NEMS_residential_agg!P:P, NEMS_residential_agg!$A:$A, About!$B$4, NEMS_residential_agg!$C:$C, Keys!$C$7)*About!$B$12*Keys!$C$2</f>
        <v>23331983.640775837</v>
      </c>
      <c r="O8">
        <f>SUMIFS(NEMS_residential_agg!Q:Q, NEMS_residential_agg!$A:$A, About!$B$4, NEMS_residential_agg!$C:$C, Keys!$C$7)*About!$B$12*Keys!$C$2</f>
        <v>23851140.437918238</v>
      </c>
      <c r="P8">
        <f>SUMIFS(NEMS_residential_agg!R:R, NEMS_residential_agg!$A:$A, About!$B$4, NEMS_residential_agg!$C:$C, Keys!$C$7)*About!$B$12*Keys!$C$2</f>
        <v>24371583.66988606</v>
      </c>
      <c r="Q8">
        <f>SUMIFS(NEMS_residential_agg!S:S, NEMS_residential_agg!$A:$A, About!$B$4, NEMS_residential_agg!$C:$C, Keys!$C$7)*About!$B$12*Keys!$C$2</f>
        <v>24846542.034344926</v>
      </c>
      <c r="R8">
        <f>SUMIFS(NEMS_residential_agg!T:T, NEMS_residential_agg!$A:$A, About!$B$4, NEMS_residential_agg!$C:$C, Keys!$C$7)*About!$B$12*Keys!$C$2</f>
        <v>25226193.690139398</v>
      </c>
      <c r="S8">
        <f>SUMIFS(NEMS_residential_agg!U:U, NEMS_residential_agg!$A:$A, About!$B$4, NEMS_residential_agg!$C:$C, Keys!$C$7)*About!$B$12*Keys!$C$2</f>
        <v>25510955.767353266</v>
      </c>
      <c r="T8">
        <f>SUMIFS(NEMS_residential_agg!V:V, NEMS_residential_agg!$A:$A, About!$B$4, NEMS_residential_agg!$C:$C, Keys!$C$7)*About!$B$12*Keys!$C$2</f>
        <v>25932476.969494414</v>
      </c>
      <c r="U8">
        <f>SUMIFS(NEMS_residential_agg!W:W, NEMS_residential_agg!$A:$A, About!$B$4, NEMS_residential_agg!$C:$C, Keys!$C$7)*About!$B$12*Keys!$C$2</f>
        <v>26235448.02467845</v>
      </c>
      <c r="V8">
        <f>SUMIFS(NEMS_residential_agg!X:X, NEMS_residential_agg!$A:$A, About!$B$4, NEMS_residential_agg!$C:$C, Keys!$C$7)*About!$B$12*Keys!$C$2</f>
        <v>26070249.563572135</v>
      </c>
      <c r="W8">
        <f>SUMIFS(NEMS_residential_agg!Y:Y, NEMS_residential_agg!$A:$A, About!$B$4, NEMS_residential_agg!$C:$C, Keys!$C$7)*About!$B$12*Keys!$C$2</f>
        <v>26236794.085106138</v>
      </c>
      <c r="X8">
        <f>SUMIFS(NEMS_residential_agg!Z:Z, NEMS_residential_agg!$A:$A, About!$B$4, NEMS_residential_agg!$C:$C, Keys!$C$7)*About!$B$12*Keys!$C$2</f>
        <v>26661789.018365193</v>
      </c>
      <c r="Y8">
        <f>SUMIFS(NEMS_residential_agg!AA:AA, NEMS_residential_agg!$A:$A, About!$B$4, NEMS_residential_agg!$C:$C, Keys!$C$7)*About!$B$12*Keys!$C$2</f>
        <v>27106010.966165643</v>
      </c>
      <c r="Z8">
        <f>SUMIFS(NEMS_residential_agg!AB:AB, NEMS_residential_agg!$A:$A, About!$B$4, NEMS_residential_agg!$C:$C, Keys!$C$7)*About!$B$12*Keys!$C$2</f>
        <v>27522237.281955421</v>
      </c>
      <c r="AA8">
        <f>SUMIFS(NEMS_residential_agg!AC:AC, NEMS_residential_agg!$A:$A, About!$B$4, NEMS_residential_agg!$C:$C, Keys!$C$7)*About!$B$12*Keys!$C$2</f>
        <v>27915692.596849807</v>
      </c>
      <c r="AB8">
        <f>SUMIFS(NEMS_residential_agg!AD:AD, NEMS_residential_agg!$A:$A, About!$B$4, NEMS_residential_agg!$C:$C, Keys!$C$7)*About!$B$12*Keys!$C$2</f>
        <v>28143748.816299342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662968560.46307647</v>
      </c>
      <c r="C9">
        <f>SUMIFS(NEMS_residential_agg!E:E, NEMS_residential_agg!$A:$A, About!$B$4, NEMS_residential_agg!$C:$C, Keys!$C$8)*About!$B$12*Keys!$C$2</f>
        <v>682250687.99499822</v>
      </c>
      <c r="D9">
        <f>SUMIFS(NEMS_residential_agg!F:F, NEMS_residential_agg!$A:$A, About!$B$4, NEMS_residential_agg!$C:$C, Keys!$C$8)*About!$B$12*Keys!$C$2</f>
        <v>705086224.55304456</v>
      </c>
      <c r="E9">
        <f>SUMIFS(NEMS_residential_agg!G:G, NEMS_residential_agg!$A:$A, About!$B$4, NEMS_residential_agg!$C:$C, Keys!$C$8)*About!$B$12*Keys!$C$2</f>
        <v>728339104.53496099</v>
      </c>
      <c r="F9">
        <f>SUMIFS(NEMS_residential_agg!H:H, NEMS_residential_agg!$A:$A, About!$B$4, NEMS_residential_agg!$C:$C, Keys!$C$8)*About!$B$12*Keys!$C$2</f>
        <v>729612323.65290618</v>
      </c>
      <c r="G9">
        <f>SUMIFS(NEMS_residential_agg!I:I, NEMS_residential_agg!$A:$A, About!$B$4, NEMS_residential_agg!$C:$C, Keys!$C$8)*About!$B$12*Keys!$C$2</f>
        <v>740454856.50846255</v>
      </c>
      <c r="H9">
        <f>SUMIFS(NEMS_residential_agg!J:J, NEMS_residential_agg!$A:$A, About!$B$4, NEMS_residential_agg!$C:$C, Keys!$C$8)*About!$B$12*Keys!$C$2</f>
        <v>753473302.73041785</v>
      </c>
      <c r="I9">
        <f>SUMIFS(NEMS_residential_agg!K:K, NEMS_residential_agg!$A:$A, About!$B$4, NEMS_residential_agg!$C:$C, Keys!$C$8)*About!$B$12*Keys!$C$2</f>
        <v>775171443.63853717</v>
      </c>
      <c r="J9">
        <f>SUMIFS(NEMS_residential_agg!L:L, NEMS_residential_agg!$A:$A, About!$B$4, NEMS_residential_agg!$C:$C, Keys!$C$8)*About!$B$12*Keys!$C$2</f>
        <v>799429358.2394942</v>
      </c>
      <c r="K9">
        <f>SUMIFS(NEMS_residential_agg!M:M, NEMS_residential_agg!$A:$A, About!$B$4, NEMS_residential_agg!$C:$C, Keys!$C$8)*About!$B$12*Keys!$C$2</f>
        <v>783358041.07142007</v>
      </c>
      <c r="L9">
        <f>SUMIFS(NEMS_residential_agg!N:N, NEMS_residential_agg!$A:$A, About!$B$4, NEMS_residential_agg!$C:$C, Keys!$C$8)*About!$B$12*Keys!$C$2</f>
        <v>762282805.67446876</v>
      </c>
      <c r="M9">
        <f>SUMIFS(NEMS_residential_agg!O:O, NEMS_residential_agg!$A:$A, About!$B$4, NEMS_residential_agg!$C:$C, Keys!$C$8)*About!$B$12*Keys!$C$2</f>
        <v>736961825.96163452</v>
      </c>
      <c r="N9">
        <f>SUMIFS(NEMS_residential_agg!P:P, NEMS_residential_agg!$A:$A, About!$B$4, NEMS_residential_agg!$C:$C, Keys!$C$8)*About!$B$12*Keys!$C$2</f>
        <v>733024707.41700101</v>
      </c>
      <c r="O9">
        <f>SUMIFS(NEMS_residential_agg!Q:Q, NEMS_residential_agg!$A:$A, About!$B$4, NEMS_residential_agg!$C:$C, Keys!$C$8)*About!$B$12*Keys!$C$2</f>
        <v>730105118.21075499</v>
      </c>
      <c r="P9">
        <f>SUMIFS(NEMS_residential_agg!R:R, NEMS_residential_agg!$A:$A, About!$B$4, NEMS_residential_agg!$C:$C, Keys!$C$8)*About!$B$12*Keys!$C$2</f>
        <v>746087877.57416236</v>
      </c>
      <c r="Q9">
        <f>SUMIFS(NEMS_residential_agg!S:S, NEMS_residential_agg!$A:$A, About!$B$4, NEMS_residential_agg!$C:$C, Keys!$C$8)*About!$B$12*Keys!$C$2</f>
        <v>761451480.86364722</v>
      </c>
      <c r="R9">
        <f>SUMIFS(NEMS_residential_agg!T:T, NEMS_residential_agg!$A:$A, About!$B$4, NEMS_residential_agg!$C:$C, Keys!$C$8)*About!$B$12*Keys!$C$2</f>
        <v>774188289.29029453</v>
      </c>
      <c r="S9">
        <f>SUMIFS(NEMS_residential_agg!U:U, NEMS_residential_agg!$A:$A, About!$B$4, NEMS_residential_agg!$C:$C, Keys!$C$8)*About!$B$12*Keys!$C$2</f>
        <v>781620246.49907911</v>
      </c>
      <c r="T9">
        <f>SUMIFS(NEMS_residential_agg!V:V, NEMS_residential_agg!$A:$A, About!$B$4, NEMS_residential_agg!$C:$C, Keys!$C$8)*About!$B$12*Keys!$C$2</f>
        <v>784700341.59831583</v>
      </c>
      <c r="U9">
        <f>SUMIFS(NEMS_residential_agg!W:W, NEMS_residential_agg!$A:$A, About!$B$4, NEMS_residential_agg!$C:$C, Keys!$C$8)*About!$B$12*Keys!$C$2</f>
        <v>796007390.11657763</v>
      </c>
      <c r="V9">
        <f>SUMIFS(NEMS_residential_agg!X:X, NEMS_residential_agg!$A:$A, About!$B$4, NEMS_residential_agg!$C:$C, Keys!$C$8)*About!$B$12*Keys!$C$2</f>
        <v>805497760.38723278</v>
      </c>
      <c r="W9">
        <f>SUMIFS(NEMS_residential_agg!Y:Y, NEMS_residential_agg!$A:$A, About!$B$4, NEMS_residential_agg!$C:$C, Keys!$C$8)*About!$B$12*Keys!$C$2</f>
        <v>813608958.83777797</v>
      </c>
      <c r="X9">
        <f>SUMIFS(NEMS_residential_agg!Z:Z, NEMS_residential_agg!$A:$A, About!$B$4, NEMS_residential_agg!$C:$C, Keys!$C$8)*About!$B$12*Keys!$C$2</f>
        <v>820082913.65414917</v>
      </c>
      <c r="Y9">
        <f>SUMIFS(NEMS_residential_agg!AA:AA, NEMS_residential_agg!$A:$A, About!$B$4, NEMS_residential_agg!$C:$C, Keys!$C$8)*About!$B$12*Keys!$C$2</f>
        <v>826405129.94933879</v>
      </c>
      <c r="Z9">
        <f>SUMIFS(NEMS_residential_agg!AB:AB, NEMS_residential_agg!$A:$A, About!$B$4, NEMS_residential_agg!$C:$C, Keys!$C$8)*About!$B$12*Keys!$C$2</f>
        <v>832628972.30519605</v>
      </c>
      <c r="AA9">
        <f>SUMIFS(NEMS_residential_agg!AC:AC, NEMS_residential_agg!$A:$A, About!$B$4, NEMS_residential_agg!$C:$C, Keys!$C$8)*About!$B$12*Keys!$C$2</f>
        <v>838587345.70141625</v>
      </c>
      <c r="AB9">
        <f>SUMIFS(NEMS_residential_agg!AD:AD, NEMS_residential_agg!$A:$A, About!$B$4, NEMS_residential_agg!$C:$C, Keys!$C$8)*About!$B$12*Keys!$C$2</f>
        <v>844913361.09417176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131506865.43343359</v>
      </c>
      <c r="C13">
        <f>SUMIFS(NEMS_commercial_agg!E:E, NEMS_commercial_agg!$A:$A, About!$B$4, NEMS_commercial_agg!$C:$C, Keys!$C$5)*About!$B$13*Keys!$C$3*Keys!$C$2</f>
        <v>130418775.44795837</v>
      </c>
      <c r="D13">
        <f>SUMIFS(NEMS_commercial_agg!F:F, NEMS_commercial_agg!$A:$A, About!$B$4, NEMS_commercial_agg!$C:$C, Keys!$C$5)*About!$B$13*Keys!$C$3*Keys!$C$2</f>
        <v>126821134.35154895</v>
      </c>
      <c r="E13">
        <f>SUMIFS(NEMS_commercial_agg!G:G, NEMS_commercial_agg!$A:$A, About!$B$4, NEMS_commercial_agg!$C:$C, Keys!$C$5)*About!$B$13*Keys!$C$3*Keys!$C$2</f>
        <v>123779111.82177897</v>
      </c>
      <c r="F13">
        <f>SUMIFS(NEMS_commercial_agg!H:H, NEMS_commercial_agg!$A:$A, About!$B$4, NEMS_commercial_agg!$C:$C, Keys!$C$5)*About!$B$13*Keys!$C$3*Keys!$C$2</f>
        <v>122170994.18489619</v>
      </c>
      <c r="G13">
        <f>SUMIFS(NEMS_commercial_agg!I:I, NEMS_commercial_agg!$A:$A, About!$B$4, NEMS_commercial_agg!$C:$C, Keys!$C$5)*About!$B$13*Keys!$C$3*Keys!$C$2</f>
        <v>120749446.04008463</v>
      </c>
      <c r="H13">
        <f>SUMIFS(NEMS_commercial_agg!J:J, NEMS_commercial_agg!$A:$A, About!$B$4, NEMS_commercial_agg!$C:$C, Keys!$C$5)*About!$B$13*Keys!$C$3*Keys!$C$2</f>
        <v>118233455.49705474</v>
      </c>
      <c r="I13">
        <f>SUMIFS(NEMS_commercial_agg!K:K, NEMS_commercial_agg!$A:$A, About!$B$4, NEMS_commercial_agg!$C:$C, Keys!$C$5)*About!$B$13*Keys!$C$3*Keys!$C$2</f>
        <v>116470182.3544056</v>
      </c>
      <c r="J13">
        <f>SUMIFS(NEMS_commercial_agg!L:L, NEMS_commercial_agg!$A:$A, About!$B$4, NEMS_commercial_agg!$C:$C, Keys!$C$5)*About!$B$13*Keys!$C$3*Keys!$C$2</f>
        <v>113999963.99086705</v>
      </c>
      <c r="K13">
        <f>SUMIFS(NEMS_commercial_agg!M:M, NEMS_commercial_agg!$A:$A, About!$B$4, NEMS_commercial_agg!$C:$C, Keys!$C$5)*About!$B$13*Keys!$C$3*Keys!$C$2</f>
        <v>110547819.2520804</v>
      </c>
      <c r="L13">
        <f>SUMIFS(NEMS_commercial_agg!N:N, NEMS_commercial_agg!$A:$A, About!$B$4, NEMS_commercial_agg!$C:$C, Keys!$C$5)*About!$B$13*Keys!$C$3*Keys!$C$2</f>
        <v>107916354.02809037</v>
      </c>
      <c r="M13">
        <f>SUMIFS(NEMS_commercial_agg!O:O, NEMS_commercial_agg!$A:$A, About!$B$4, NEMS_commercial_agg!$C:$C, Keys!$C$5)*About!$B$13*Keys!$C$3*Keys!$C$2</f>
        <v>105297332.5715286</v>
      </c>
      <c r="N13">
        <f>SUMIFS(NEMS_commercial_agg!P:P, NEMS_commercial_agg!$A:$A, About!$B$4, NEMS_commercial_agg!$C:$C, Keys!$C$5)*About!$B$13*Keys!$C$3*Keys!$C$2</f>
        <v>102758629.97745831</v>
      </c>
      <c r="O13">
        <f>SUMIFS(NEMS_commercial_agg!Q:Q, NEMS_commercial_agg!$A:$A, About!$B$4, NEMS_commercial_agg!$C:$C, Keys!$C$5)*About!$B$13*Keys!$C$3*Keys!$C$2</f>
        <v>100363509.31525254</v>
      </c>
      <c r="P13">
        <f>SUMIFS(NEMS_commercial_agg!R:R, NEMS_commercial_agg!$A:$A, About!$B$4, NEMS_commercial_agg!$C:$C, Keys!$C$5)*About!$B$13*Keys!$C$3*Keys!$C$2</f>
        <v>98041223.851210818</v>
      </c>
      <c r="Q13">
        <f>SUMIFS(NEMS_commercial_agg!S:S, NEMS_commercial_agg!$A:$A, About!$B$4, NEMS_commercial_agg!$C:$C, Keys!$C$5)*About!$B$13*Keys!$C$3*Keys!$C$2</f>
        <v>95798300.036781475</v>
      </c>
      <c r="R13">
        <f>SUMIFS(NEMS_commercial_agg!T:T, NEMS_commercial_agg!$A:$A, About!$B$4, NEMS_commercial_agg!$C:$C, Keys!$C$5)*About!$B$13*Keys!$C$3*Keys!$C$2</f>
        <v>93668153.303380281</v>
      </c>
      <c r="S13">
        <f>SUMIFS(NEMS_commercial_agg!U:U, NEMS_commercial_agg!$A:$A, About!$B$4, NEMS_commercial_agg!$C:$C, Keys!$C$5)*About!$B$13*Keys!$C$3*Keys!$C$2</f>
        <v>91706911.133463383</v>
      </c>
      <c r="T13">
        <f>SUMIFS(NEMS_commercial_agg!V:V, NEMS_commercial_agg!$A:$A, About!$B$4, NEMS_commercial_agg!$C:$C, Keys!$C$5)*About!$B$13*Keys!$C$3*Keys!$C$2</f>
        <v>89849483.051252156</v>
      </c>
      <c r="U13">
        <f>SUMIFS(NEMS_commercial_agg!W:W, NEMS_commercial_agg!$A:$A, About!$B$4, NEMS_commercial_agg!$C:$C, Keys!$C$5)*About!$B$13*Keys!$C$3*Keys!$C$2</f>
        <v>88083425.289318353</v>
      </c>
      <c r="V13">
        <f>SUMIFS(NEMS_commercial_agg!X:X, NEMS_commercial_agg!$A:$A, About!$B$4, NEMS_commercial_agg!$C:$C, Keys!$C$5)*About!$B$13*Keys!$C$3*Keys!$C$2</f>
        <v>86399252.738223672</v>
      </c>
      <c r="W13">
        <f>SUMIFS(NEMS_commercial_agg!Y:Y, NEMS_commercial_agg!$A:$A, About!$B$4, NEMS_commercial_agg!$C:$C, Keys!$C$5)*About!$B$13*Keys!$C$3*Keys!$C$2</f>
        <v>84778430.275854692</v>
      </c>
      <c r="X13">
        <f>SUMIFS(NEMS_commercial_agg!Z:Z, NEMS_commercial_agg!$A:$A, About!$B$4, NEMS_commercial_agg!$C:$C, Keys!$C$5)*About!$B$13*Keys!$C$3*Keys!$C$2</f>
        <v>83125932.769122839</v>
      </c>
      <c r="Y13">
        <f>SUMIFS(NEMS_commercial_agg!AA:AA, NEMS_commercial_agg!$A:$A, About!$B$4, NEMS_commercial_agg!$C:$C, Keys!$C$5)*About!$B$13*Keys!$C$3*Keys!$C$2</f>
        <v>81589258.020761743</v>
      </c>
      <c r="Z13">
        <f>SUMIFS(NEMS_commercial_agg!AB:AB, NEMS_commercial_agg!$A:$A, About!$B$4, NEMS_commercial_agg!$C:$C, Keys!$C$5)*About!$B$13*Keys!$C$3*Keys!$C$2</f>
        <v>79756282.376643807</v>
      </c>
      <c r="AA13">
        <f>SUMIFS(NEMS_commercial_agg!AC:AC, NEMS_commercial_agg!$A:$A, About!$B$4, NEMS_commercial_agg!$C:$C, Keys!$C$5)*About!$B$13*Keys!$C$3*Keys!$C$2</f>
        <v>78261202.878847077</v>
      </c>
      <c r="AB13">
        <f>SUMIFS(NEMS_commercial_agg!AD:AD, NEMS_commercial_agg!$A:$A, About!$B$4, NEMS_commercial_agg!$C:$C, Keys!$C$5)*About!$B$13*Keys!$C$3*Keys!$C$2</f>
        <v>76121309.977949634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267423871.65892455</v>
      </c>
      <c r="C14">
        <f>SUMIFS(NEMS_commercial_agg!E:E, NEMS_commercial_agg!$A:$A, About!$B$4, NEMS_commercial_agg!$C:$C, Keys!$C$6)*About!$B$13*Keys!$C$3*Keys!$C$2</f>
        <v>267349818.18982348</v>
      </c>
      <c r="D14">
        <f>SUMIFS(NEMS_commercial_agg!F:F, NEMS_commercial_agg!$A:$A, About!$B$4, NEMS_commercial_agg!$C:$C, Keys!$C$6)*About!$B$13*Keys!$C$3*Keys!$C$2</f>
        <v>264178136.82461229</v>
      </c>
      <c r="E14">
        <f>SUMIFS(NEMS_commercial_agg!G:G, NEMS_commercial_agg!$A:$A, About!$B$4, NEMS_commercial_agg!$C:$C, Keys!$C$6)*About!$B$13*Keys!$C$3*Keys!$C$2</f>
        <v>262003001.08589345</v>
      </c>
      <c r="F14">
        <f>SUMIFS(NEMS_commercial_agg!H:H, NEMS_commercial_agg!$A:$A, About!$B$4, NEMS_commercial_agg!$C:$C, Keys!$C$6)*About!$B$13*Keys!$C$3*Keys!$C$2</f>
        <v>264390725.10312441</v>
      </c>
      <c r="G14">
        <f>SUMIFS(NEMS_commercial_agg!I:I, NEMS_commercial_agg!$A:$A, About!$B$4, NEMS_commercial_agg!$C:$C, Keys!$C$6)*About!$B$13*Keys!$C$3*Keys!$C$2</f>
        <v>267100594.76384777</v>
      </c>
      <c r="H14">
        <f>SUMIFS(NEMS_commercial_agg!J:J, NEMS_commercial_agg!$A:$A, About!$B$4, NEMS_commercial_agg!$C:$C, Keys!$C$6)*About!$B$13*Keys!$C$3*Keys!$C$2</f>
        <v>269574206.88213944</v>
      </c>
      <c r="I14">
        <f>SUMIFS(NEMS_commercial_agg!K:K, NEMS_commercial_agg!$A:$A, About!$B$4, NEMS_commercial_agg!$C:$C, Keys!$C$6)*About!$B$13*Keys!$C$3*Keys!$C$2</f>
        <v>271108009.99186325</v>
      </c>
      <c r="J14">
        <f>SUMIFS(NEMS_commercial_agg!L:L, NEMS_commercial_agg!$A:$A, About!$B$4, NEMS_commercial_agg!$C:$C, Keys!$C$6)*About!$B$13*Keys!$C$3*Keys!$C$2</f>
        <v>270166199.53818458</v>
      </c>
      <c r="K14">
        <f>SUMIFS(NEMS_commercial_agg!M:M, NEMS_commercial_agg!$A:$A, About!$B$4, NEMS_commercial_agg!$C:$C, Keys!$C$6)*About!$B$13*Keys!$C$3*Keys!$C$2</f>
        <v>267510542.93415916</v>
      </c>
      <c r="L14">
        <f>SUMIFS(NEMS_commercial_agg!N:N, NEMS_commercial_agg!$A:$A, About!$B$4, NEMS_commercial_agg!$C:$C, Keys!$C$6)*About!$B$13*Keys!$C$3*Keys!$C$2</f>
        <v>265420251.06426948</v>
      </c>
      <c r="M14">
        <f>SUMIFS(NEMS_commercial_agg!O:O, NEMS_commercial_agg!$A:$A, About!$B$4, NEMS_commercial_agg!$C:$C, Keys!$C$6)*About!$B$13*Keys!$C$3*Keys!$C$2</f>
        <v>263206391.71362355</v>
      </c>
      <c r="N14">
        <f>SUMIFS(NEMS_commercial_agg!P:P, NEMS_commercial_agg!$A:$A, About!$B$4, NEMS_commercial_agg!$C:$C, Keys!$C$6)*About!$B$13*Keys!$C$3*Keys!$C$2</f>
        <v>260911082.24890184</v>
      </c>
      <c r="O14">
        <f>SUMIFS(NEMS_commercial_agg!Q:Q, NEMS_commercial_agg!$A:$A, About!$B$4, NEMS_commercial_agg!$C:$C, Keys!$C$6)*About!$B$13*Keys!$C$3*Keys!$C$2</f>
        <v>259099774.42359245</v>
      </c>
      <c r="P14">
        <f>SUMIFS(NEMS_commercial_agg!R:R, NEMS_commercial_agg!$A:$A, About!$B$4, NEMS_commercial_agg!$C:$C, Keys!$C$6)*About!$B$13*Keys!$C$3*Keys!$C$2</f>
        <v>257302476.7140592</v>
      </c>
      <c r="Q14">
        <f>SUMIFS(NEMS_commercial_agg!S:S, NEMS_commercial_agg!$A:$A, About!$B$4, NEMS_commercial_agg!$C:$C, Keys!$C$6)*About!$B$13*Keys!$C$3*Keys!$C$2</f>
        <v>255664946.53598228</v>
      </c>
      <c r="R14">
        <f>SUMIFS(NEMS_commercial_agg!T:T, NEMS_commercial_agg!$A:$A, About!$B$4, NEMS_commercial_agg!$C:$C, Keys!$C$6)*About!$B$13*Keys!$C$3*Keys!$C$2</f>
        <v>256199506.4192816</v>
      </c>
      <c r="S14">
        <f>SUMIFS(NEMS_commercial_agg!U:U, NEMS_commercial_agg!$A:$A, About!$B$4, NEMS_commercial_agg!$C:$C, Keys!$C$6)*About!$B$13*Keys!$C$3*Keys!$C$2</f>
        <v>254863150.22070968</v>
      </c>
      <c r="T14">
        <f>SUMIFS(NEMS_commercial_agg!V:V, NEMS_commercial_agg!$A:$A, About!$B$4, NEMS_commercial_agg!$C:$C, Keys!$C$6)*About!$B$13*Keys!$C$3*Keys!$C$2</f>
        <v>254147764.1226137</v>
      </c>
      <c r="U14">
        <f>SUMIFS(NEMS_commercial_agg!W:W, NEMS_commercial_agg!$A:$A, About!$B$4, NEMS_commercial_agg!$C:$C, Keys!$C$6)*About!$B$13*Keys!$C$3*Keys!$C$2</f>
        <v>253816046.35033038</v>
      </c>
      <c r="V14">
        <f>SUMIFS(NEMS_commercial_agg!X:X, NEMS_commercial_agg!$A:$A, About!$B$4, NEMS_commercial_agg!$C:$C, Keys!$C$6)*About!$B$13*Keys!$C$3*Keys!$C$2</f>
        <v>253798903.53785923</v>
      </c>
      <c r="W14">
        <f>SUMIFS(NEMS_commercial_agg!Y:Y, NEMS_commercial_agg!$A:$A, About!$B$4, NEMS_commercial_agg!$C:$C, Keys!$C$6)*About!$B$13*Keys!$C$3*Keys!$C$2</f>
        <v>253983384.56546694</v>
      </c>
      <c r="X14">
        <f>SUMIFS(NEMS_commercial_agg!Z:Z, NEMS_commercial_agg!$A:$A, About!$B$4, NEMS_commercial_agg!$C:$C, Keys!$C$6)*About!$B$13*Keys!$C$3*Keys!$C$2</f>
        <v>254331897.07281089</v>
      </c>
      <c r="Y14">
        <f>SUMIFS(NEMS_commercial_agg!AA:AA, NEMS_commercial_agg!$A:$A, About!$B$4, NEMS_commercial_agg!$C:$C, Keys!$C$6)*About!$B$13*Keys!$C$3*Keys!$C$2</f>
        <v>254641772.98758033</v>
      </c>
      <c r="Z14">
        <f>SUMIFS(NEMS_commercial_agg!AB:AB, NEMS_commercial_agg!$A:$A, About!$B$4, NEMS_commercial_agg!$C:$C, Keys!$C$6)*About!$B$13*Keys!$C$3*Keys!$C$2</f>
        <v>255139523.6847108</v>
      </c>
      <c r="AA14">
        <f>SUMIFS(NEMS_commercial_agg!AC:AC, NEMS_commercial_agg!$A:$A, About!$B$4, NEMS_commercial_agg!$C:$C, Keys!$C$6)*About!$B$13*Keys!$C$3*Keys!$C$2</f>
        <v>255431560.63218796</v>
      </c>
      <c r="AB14">
        <f>SUMIFS(NEMS_commercial_agg!AD:AD, NEMS_commercial_agg!$A:$A, About!$B$4, NEMS_commercial_agg!$C:$C, Keys!$C$6)*About!$B$13*Keys!$C$3*Keys!$C$2</f>
        <v>255483163.10830656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24635526.81125911</v>
      </c>
      <c r="C15">
        <f>SUMIFS(NEMS_commercial_agg!E:E, NEMS_commercial_agg!$A:$A, About!$B$4, NEMS_commercial_agg!$C:$C, Keys!$C$7)*About!$B$13*Keys!$C$3*Keys!$C$2</f>
        <v>25011885.511449482</v>
      </c>
      <c r="D15">
        <f>SUMIFS(NEMS_commercial_agg!F:F, NEMS_commercial_agg!$A:$A, About!$B$4, NEMS_commercial_agg!$C:$C, Keys!$C$7)*About!$B$13*Keys!$C$3*Keys!$C$2</f>
        <v>24984039.318603028</v>
      </c>
      <c r="E15">
        <f>SUMIFS(NEMS_commercial_agg!G:G, NEMS_commercial_agg!$A:$A, About!$B$4, NEMS_commercial_agg!$C:$C, Keys!$C$7)*About!$B$13*Keys!$C$3*Keys!$C$2</f>
        <v>24964721.0223158</v>
      </c>
      <c r="F15">
        <f>SUMIFS(NEMS_commercial_agg!H:H, NEMS_commercial_agg!$A:$A, About!$B$4, NEMS_commercial_agg!$C:$C, Keys!$C$7)*About!$B$13*Keys!$C$3*Keys!$C$2</f>
        <v>25246402.666828226</v>
      </c>
      <c r="G15">
        <f>SUMIFS(NEMS_commercial_agg!I:I, NEMS_commercial_agg!$A:$A, About!$B$4, NEMS_commercial_agg!$C:$C, Keys!$C$7)*About!$B$13*Keys!$C$3*Keys!$C$2</f>
        <v>25548272.801154327</v>
      </c>
      <c r="H15">
        <f>SUMIFS(NEMS_commercial_agg!J:J, NEMS_commercial_agg!$A:$A, About!$B$4, NEMS_commercial_agg!$C:$C, Keys!$C$7)*About!$B$13*Keys!$C$3*Keys!$C$2</f>
        <v>26791953.389159147</v>
      </c>
      <c r="I15">
        <f>SUMIFS(NEMS_commercial_agg!K:K, NEMS_commercial_agg!$A:$A, About!$B$4, NEMS_commercial_agg!$C:$C, Keys!$C$7)*About!$B$13*Keys!$C$3*Keys!$C$2</f>
        <v>27057971.550195441</v>
      </c>
      <c r="J15">
        <f>SUMIFS(NEMS_commercial_agg!L:L, NEMS_commercial_agg!$A:$A, About!$B$4, NEMS_commercial_agg!$C:$C, Keys!$C$7)*About!$B$13*Keys!$C$3*Keys!$C$2</f>
        <v>27204338.101344623</v>
      </c>
      <c r="K15">
        <f>SUMIFS(NEMS_commercial_agg!M:M, NEMS_commercial_agg!$A:$A, About!$B$4, NEMS_commercial_agg!$C:$C, Keys!$C$7)*About!$B$13*Keys!$C$3*Keys!$C$2</f>
        <v>27227311.210442949</v>
      </c>
      <c r="L15">
        <f>SUMIFS(NEMS_commercial_agg!N:N, NEMS_commercial_agg!$A:$A, About!$B$4, NEMS_commercial_agg!$C:$C, Keys!$C$7)*About!$B$13*Keys!$C$3*Keys!$C$2</f>
        <v>27243670.848740242</v>
      </c>
      <c r="M15">
        <f>SUMIFS(NEMS_commercial_agg!O:O, NEMS_commercial_agg!$A:$A, About!$B$4, NEMS_commercial_agg!$C:$C, Keys!$C$7)*About!$B$13*Keys!$C$3*Keys!$C$2</f>
        <v>27212169.843082685</v>
      </c>
      <c r="N15">
        <f>SUMIFS(NEMS_commercial_agg!P:P, NEMS_commercial_agg!$A:$A, About!$B$4, NEMS_commercial_agg!$C:$C, Keys!$C$7)*About!$B$13*Keys!$C$3*Keys!$C$2</f>
        <v>27195201.069316875</v>
      </c>
      <c r="O15">
        <f>SUMIFS(NEMS_commercial_agg!Q:Q, NEMS_commercial_agg!$A:$A, About!$B$4, NEMS_commercial_agg!$C:$C, Keys!$C$7)*About!$B$13*Keys!$C$3*Keys!$C$2</f>
        <v>27300059.389254313</v>
      </c>
      <c r="P15">
        <f>SUMIFS(NEMS_commercial_agg!R:R, NEMS_commercial_agg!$A:$A, About!$B$4, NEMS_commercial_agg!$C:$C, Keys!$C$7)*About!$B$13*Keys!$C$3*Keys!$C$2</f>
        <v>27299450.2537858</v>
      </c>
      <c r="Q15">
        <f>SUMIFS(NEMS_commercial_agg!S:S, NEMS_commercial_agg!$A:$A, About!$B$4, NEMS_commercial_agg!$C:$C, Keys!$C$7)*About!$B$13*Keys!$C$3*Keys!$C$2</f>
        <v>27233315.545775462</v>
      </c>
      <c r="R15">
        <f>SUMIFS(NEMS_commercial_agg!T:T, NEMS_commercial_agg!$A:$A, About!$B$4, NEMS_commercial_agg!$C:$C, Keys!$C$7)*About!$B$13*Keys!$C$3*Keys!$C$2</f>
        <v>27419101.863672905</v>
      </c>
      <c r="S15">
        <f>SUMIFS(NEMS_commercial_agg!U:U, NEMS_commercial_agg!$A:$A, About!$B$4, NEMS_commercial_agg!$C:$C, Keys!$C$7)*About!$B$13*Keys!$C$3*Keys!$C$2</f>
        <v>27536752.028449185</v>
      </c>
      <c r="T15">
        <f>SUMIFS(NEMS_commercial_agg!V:V, NEMS_commercial_agg!$A:$A, About!$B$4, NEMS_commercial_agg!$C:$C, Keys!$C$7)*About!$B$13*Keys!$C$3*Keys!$C$2</f>
        <v>27671719.044401851</v>
      </c>
      <c r="U15">
        <f>SUMIFS(NEMS_commercial_agg!W:W, NEMS_commercial_agg!$A:$A, About!$B$4, NEMS_commercial_agg!$C:$C, Keys!$C$7)*About!$B$13*Keys!$C$3*Keys!$C$2</f>
        <v>27827657.724341996</v>
      </c>
      <c r="V15">
        <f>SUMIFS(NEMS_commercial_agg!X:X, NEMS_commercial_agg!$A:$A, About!$B$4, NEMS_commercial_agg!$C:$C, Keys!$C$7)*About!$B$13*Keys!$C$3*Keys!$C$2</f>
        <v>27983422.365576856</v>
      </c>
      <c r="W15">
        <f>SUMIFS(NEMS_commercial_agg!Y:Y, NEMS_commercial_agg!$A:$A, About!$B$4, NEMS_commercial_agg!$C:$C, Keys!$C$7)*About!$B$13*Keys!$C$3*Keys!$C$2</f>
        <v>28184524.089539852</v>
      </c>
      <c r="X15">
        <f>SUMIFS(NEMS_commercial_agg!Z:Z, NEMS_commercial_agg!$A:$A, About!$B$4, NEMS_commercial_agg!$C:$C, Keys!$C$7)*About!$B$13*Keys!$C$3*Keys!$C$2</f>
        <v>28379621.478170332</v>
      </c>
      <c r="Y15">
        <f>SUMIFS(NEMS_commercial_agg!AA:AA, NEMS_commercial_agg!$A:$A, About!$B$4, NEMS_commercial_agg!$C:$C, Keys!$C$7)*About!$B$13*Keys!$C$3*Keys!$C$2</f>
        <v>28563841.447720166</v>
      </c>
      <c r="Z15">
        <f>SUMIFS(NEMS_commercial_agg!AB:AB, NEMS_commercial_agg!$A:$A, About!$B$4, NEMS_commercial_agg!$C:$C, Keys!$C$7)*About!$B$13*Keys!$C$3*Keys!$C$2</f>
        <v>28764159.997509353</v>
      </c>
      <c r="AA15">
        <f>SUMIFS(NEMS_commercial_agg!AC:AC, NEMS_commercial_agg!$A:$A, About!$B$4, NEMS_commercial_agg!$C:$C, Keys!$C$7)*About!$B$13*Keys!$C$3*Keys!$C$2</f>
        <v>28968220.379462287</v>
      </c>
      <c r="AB15">
        <f>SUMIFS(NEMS_commercial_agg!AD:AD, NEMS_commercial_agg!$A:$A, About!$B$4, NEMS_commercial_agg!$C:$C, Keys!$C$7)*About!$B$13*Keys!$C$3*Keys!$C$2</f>
        <v>29160446.12945547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1235847715.0151651</v>
      </c>
      <c r="C16">
        <f>SUMIFS(NEMS_commercial_agg!E:E, NEMS_commercial_agg!$A:$A, About!$B$4, NEMS_commercial_agg!$C:$C, Keys!$C$8)*About!$B$13*Keys!$C$3*Keys!$C$2</f>
        <v>1259314397.8816943</v>
      </c>
      <c r="D16">
        <f>SUMIFS(NEMS_commercial_agg!F:F, NEMS_commercial_agg!$A:$A, About!$B$4, NEMS_commercial_agg!$C:$C, Keys!$C$8)*About!$B$13*Keys!$C$3*Keys!$C$2</f>
        <v>1256755680.8365154</v>
      </c>
      <c r="E16">
        <f>SUMIFS(NEMS_commercial_agg!G:G, NEMS_commercial_agg!$A:$A, About!$B$4, NEMS_commercial_agg!$C:$C, Keys!$C$8)*About!$B$13*Keys!$C$3*Keys!$C$2</f>
        <v>1257067819.2544537</v>
      </c>
      <c r="F16">
        <f>SUMIFS(NEMS_commercial_agg!H:H, NEMS_commercial_agg!$A:$A, About!$B$4, NEMS_commercial_agg!$C:$C, Keys!$C$8)*About!$B$13*Keys!$C$3*Keys!$C$2</f>
        <v>1272692231.0412474</v>
      </c>
      <c r="G16">
        <f>SUMIFS(NEMS_commercial_agg!I:I, NEMS_commercial_agg!$A:$A, About!$B$4, NEMS_commercial_agg!$C:$C, Keys!$C$8)*About!$B$13*Keys!$C$3*Keys!$C$2</f>
        <v>1289750808.778986</v>
      </c>
      <c r="H16">
        <f>SUMIFS(NEMS_commercial_agg!J:J, NEMS_commercial_agg!$A:$A, About!$B$4, NEMS_commercial_agg!$C:$C, Keys!$C$8)*About!$B$13*Keys!$C$3*Keys!$C$2</f>
        <v>1311997132.2440193</v>
      </c>
      <c r="I16">
        <f>SUMIFS(NEMS_commercial_agg!K:K, NEMS_commercial_agg!$A:$A, About!$B$4, NEMS_commercial_agg!$C:$C, Keys!$C$8)*About!$B$13*Keys!$C$3*Keys!$C$2</f>
        <v>1325978705.6722243</v>
      </c>
      <c r="J16">
        <f>SUMIFS(NEMS_commercial_agg!L:L, NEMS_commercial_agg!$A:$A, About!$B$4, NEMS_commercial_agg!$C:$C, Keys!$C$8)*About!$B$13*Keys!$C$3*Keys!$C$2</f>
        <v>1332594003.8796632</v>
      </c>
      <c r="K16">
        <f>SUMIFS(NEMS_commercial_agg!M:M, NEMS_commercial_agg!$A:$A, About!$B$4, NEMS_commercial_agg!$C:$C, Keys!$C$8)*About!$B$13*Keys!$C$3*Keys!$C$2</f>
        <v>1333881890.2988119</v>
      </c>
      <c r="L16">
        <f>SUMIFS(NEMS_commercial_agg!N:N, NEMS_commercial_agg!$A:$A, About!$B$4, NEMS_commercial_agg!$C:$C, Keys!$C$8)*About!$B$13*Keys!$C$3*Keys!$C$2</f>
        <v>1334372418.3896725</v>
      </c>
      <c r="M16">
        <f>SUMIFS(NEMS_commercial_agg!O:O, NEMS_commercial_agg!$A:$A, About!$B$4, NEMS_commercial_agg!$C:$C, Keys!$C$8)*About!$B$13*Keys!$C$3*Keys!$C$2</f>
        <v>1333709678.9999268</v>
      </c>
      <c r="N16">
        <f>SUMIFS(NEMS_commercial_agg!P:P, NEMS_commercial_agg!$A:$A, About!$B$4, NEMS_commercial_agg!$C:$C, Keys!$C$8)*About!$B$13*Keys!$C$3*Keys!$C$2</f>
        <v>1332795018.5842736</v>
      </c>
      <c r="O16">
        <f>SUMIFS(NEMS_commercial_agg!Q:Q, NEMS_commercial_agg!$A:$A, About!$B$4, NEMS_commercial_agg!$C:$C, Keys!$C$8)*About!$B$13*Keys!$C$3*Keys!$C$2</f>
        <v>1332494540.7595899</v>
      </c>
      <c r="P16">
        <f>SUMIFS(NEMS_commercial_agg!R:R, NEMS_commercial_agg!$A:$A, About!$B$4, NEMS_commercial_agg!$C:$C, Keys!$C$8)*About!$B$13*Keys!$C$3*Keys!$C$2</f>
        <v>1331838327.8212926</v>
      </c>
      <c r="Q16">
        <f>SUMIFS(NEMS_commercial_agg!S:S, NEMS_commercial_agg!$A:$A, About!$B$4, NEMS_commercial_agg!$C:$C, Keys!$C$8)*About!$B$13*Keys!$C$3*Keys!$C$2</f>
        <v>1331151484.070864</v>
      </c>
      <c r="R16">
        <f>SUMIFS(NEMS_commercial_agg!T:T, NEMS_commercial_agg!$A:$A, About!$B$4, NEMS_commercial_agg!$C:$C, Keys!$C$8)*About!$B$13*Keys!$C$3*Keys!$C$2</f>
        <v>1330991455.4813495</v>
      </c>
      <c r="S16">
        <f>SUMIFS(NEMS_commercial_agg!U:U, NEMS_commercial_agg!$A:$A, About!$B$4, NEMS_commercial_agg!$C:$C, Keys!$C$8)*About!$B$13*Keys!$C$3*Keys!$C$2</f>
        <v>1332753945.4498248</v>
      </c>
      <c r="T16">
        <f>SUMIFS(NEMS_commercial_agg!V:V, NEMS_commercial_agg!$A:$A, About!$B$4, NEMS_commercial_agg!$C:$C, Keys!$C$8)*About!$B$13*Keys!$C$3*Keys!$C$2</f>
        <v>1335395330.8800163</v>
      </c>
      <c r="U16">
        <f>SUMIFS(NEMS_commercial_agg!W:W, NEMS_commercial_agg!$A:$A, About!$B$4, NEMS_commercial_agg!$C:$C, Keys!$C$8)*About!$B$13*Keys!$C$3*Keys!$C$2</f>
        <v>1339029172.0271266</v>
      </c>
      <c r="V16">
        <f>SUMIFS(NEMS_commercial_agg!X:X, NEMS_commercial_agg!$A:$A, About!$B$4, NEMS_commercial_agg!$C:$C, Keys!$C$8)*About!$B$13*Keys!$C$3*Keys!$C$2</f>
        <v>1343434526.7547884</v>
      </c>
      <c r="W16">
        <f>SUMIFS(NEMS_commercial_agg!Y:Y, NEMS_commercial_agg!$A:$A, About!$B$4, NEMS_commercial_agg!$C:$C, Keys!$C$8)*About!$B$13*Keys!$C$3*Keys!$C$2</f>
        <v>1348459198.2152259</v>
      </c>
      <c r="X16">
        <f>SUMIFS(NEMS_commercial_agg!Z:Z, NEMS_commercial_agg!$A:$A, About!$B$4, NEMS_commercial_agg!$C:$C, Keys!$C$8)*About!$B$13*Keys!$C$3*Keys!$C$2</f>
        <v>1353964390.5409701</v>
      </c>
      <c r="Y16">
        <f>SUMIFS(NEMS_commercial_agg!AA:AA, NEMS_commercial_agg!$A:$A, About!$B$4, NEMS_commercial_agg!$C:$C, Keys!$C$8)*About!$B$13*Keys!$C$3*Keys!$C$2</f>
        <v>1359742040.4598465</v>
      </c>
      <c r="Z16">
        <f>SUMIFS(NEMS_commercial_agg!AB:AB, NEMS_commercial_agg!$A:$A, About!$B$4, NEMS_commercial_agg!$C:$C, Keys!$C$8)*About!$B$13*Keys!$C$3*Keys!$C$2</f>
        <v>1365644476.1304159</v>
      </c>
      <c r="AA16">
        <f>SUMIFS(NEMS_commercial_agg!AC:AC, NEMS_commercial_agg!$A:$A, About!$B$4, NEMS_commercial_agg!$C:$C, Keys!$C$8)*About!$B$13*Keys!$C$3*Keys!$C$2</f>
        <v>1371550305.5557387</v>
      </c>
      <c r="AB16">
        <f>SUMIFS(NEMS_commercial_agg!AD:AD, NEMS_commercial_agg!$A:$A, About!$B$4, NEMS_commercial_agg!$C:$C, Keys!$C$8)*About!$B$13*Keys!$C$3*Keys!$C$2</f>
        <v>1377308811.2170329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296151718.02728349</v>
      </c>
      <c r="C2">
        <f>Calcs!C6*(About!$B$8/100)</f>
        <v>297199944.85150933</v>
      </c>
      <c r="D2">
        <f>Calcs!D6*(About!$B$8/100)</f>
        <v>297140093.75790781</v>
      </c>
      <c r="E2">
        <f>Calcs!E6*(About!$B$8/100)</f>
        <v>295326245.7639783</v>
      </c>
      <c r="F2">
        <f>Calcs!F6*(About!$B$8/100)</f>
        <v>294593729.0520857</v>
      </c>
      <c r="G2">
        <f>Calcs!G6*(About!$B$8/100)</f>
        <v>294502274.41905755</v>
      </c>
      <c r="H2">
        <f>Calcs!H6*(About!$B$8/100)</f>
        <v>294394145.22978699</v>
      </c>
      <c r="I2">
        <f>Calcs!I6*(About!$B$8/100)</f>
        <v>296622681.47356719</v>
      </c>
      <c r="J2">
        <f>Calcs!J6*(About!$B$8/100)</f>
        <v>300022341.31730944</v>
      </c>
      <c r="K2">
        <f>Calcs!K6*(About!$B$8/100)</f>
        <v>298992896.165254</v>
      </c>
      <c r="L2">
        <f>Calcs!L6*(About!$B$8/100)</f>
        <v>300346045.89971131</v>
      </c>
      <c r="M2">
        <f>Calcs!M6*(About!$B$8/100)</f>
        <v>300181482.60578465</v>
      </c>
      <c r="N2">
        <f>Calcs!N6*(About!$B$8/100)</f>
        <v>298297883.35820597</v>
      </c>
      <c r="O2">
        <f>Calcs!O6*(About!$B$8/100)</f>
        <v>291413332.12544888</v>
      </c>
      <c r="P2">
        <f>Calcs!P6*(About!$B$8/100)</f>
        <v>300306816.68527335</v>
      </c>
      <c r="Q2">
        <f>Calcs!Q6*(About!$B$8/100)</f>
        <v>308054246.6793499</v>
      </c>
      <c r="R2">
        <f>Calcs!R6*(About!$B$8/100)</f>
        <v>315259758.67919028</v>
      </c>
      <c r="S2">
        <f>Calcs!S6*(About!$B$8/100)</f>
        <v>320482970.65455127</v>
      </c>
      <c r="T2">
        <f>Calcs!T6*(About!$B$8/100)</f>
        <v>327272791.39858872</v>
      </c>
      <c r="U2">
        <f>Calcs!U6*(About!$B$8/100)</f>
        <v>333342755.90127116</v>
      </c>
      <c r="V2">
        <f>Calcs!V6*(About!$B$8/100)</f>
        <v>338331106.49990922</v>
      </c>
      <c r="W2">
        <f>Calcs!W6*(About!$B$8/100)</f>
        <v>342515449.60343677</v>
      </c>
      <c r="X2">
        <f>Calcs!X6*(About!$B$8/100)</f>
        <v>345768929.73721647</v>
      </c>
      <c r="Y2">
        <f>Calcs!Y6*(About!$B$8/100)</f>
        <v>350278870.38624722</v>
      </c>
      <c r="Z2">
        <f>Calcs!Z6*(About!$B$8/100)</f>
        <v>353691693.80325013</v>
      </c>
      <c r="AA2">
        <f>Calcs!AA6*(About!$B$8/100)</f>
        <v>356249498.40803659</v>
      </c>
      <c r="AB2">
        <f>Calcs!AB6*(About!$B$8/100)</f>
        <v>358279000.78705978</v>
      </c>
    </row>
    <row r="3" spans="1:28" x14ac:dyDescent="0.45">
      <c r="A3" t="s">
        <v>273</v>
      </c>
      <c r="B3">
        <f>Calcs!B7*(About!$B$8/100)</f>
        <v>224123295.67685509</v>
      </c>
      <c r="C3">
        <f>Calcs!C7*(About!$B$8/100)</f>
        <v>220350972.87142748</v>
      </c>
      <c r="D3">
        <f>Calcs!D7*(About!$B$8/100)</f>
        <v>214783940.66561887</v>
      </c>
      <c r="E3">
        <f>Calcs!E7*(About!$B$8/100)</f>
        <v>210013570.05792186</v>
      </c>
      <c r="F3">
        <f>Calcs!F7*(About!$B$8/100)</f>
        <v>205866540.95146969</v>
      </c>
      <c r="G3">
        <f>Calcs!G7*(About!$B$8/100)</f>
        <v>202866837.46325055</v>
      </c>
      <c r="H3">
        <f>Calcs!H7*(About!$B$8/100)</f>
        <v>198256527.39432684</v>
      </c>
      <c r="I3">
        <f>Calcs!I7*(About!$B$8/100)</f>
        <v>193097002.4930827</v>
      </c>
      <c r="J3">
        <f>Calcs!J7*(About!$B$8/100)</f>
        <v>189543292.04089418</v>
      </c>
      <c r="K3">
        <f>Calcs!K7*(About!$B$8/100)</f>
        <v>186015614.45283985</v>
      </c>
      <c r="L3">
        <f>Calcs!L7*(About!$B$8/100)</f>
        <v>187147703.01212552</v>
      </c>
      <c r="M3">
        <f>Calcs!M7*(About!$B$8/100)</f>
        <v>188946460.62615201</v>
      </c>
      <c r="N3">
        <f>Calcs!N7*(About!$B$8/100)</f>
        <v>189662010.27691188</v>
      </c>
      <c r="O3">
        <f>Calcs!O7*(About!$B$8/100)</f>
        <v>187418092.42813614</v>
      </c>
      <c r="P3">
        <f>Calcs!P7*(About!$B$8/100)</f>
        <v>197651541.81919438</v>
      </c>
      <c r="Q3">
        <f>Calcs!Q7*(About!$B$8/100)</f>
        <v>206397718.17182299</v>
      </c>
      <c r="R3">
        <f>Calcs!R7*(About!$B$8/100)</f>
        <v>214758742.79842952</v>
      </c>
      <c r="S3">
        <f>Calcs!S7*(About!$B$8/100)</f>
        <v>220864395.31512085</v>
      </c>
      <c r="T3">
        <f>Calcs!T7*(About!$B$8/100)</f>
        <v>225194615.38533852</v>
      </c>
      <c r="U3">
        <f>Calcs!U7*(About!$B$8/100)</f>
        <v>228557661.0680857</v>
      </c>
      <c r="V3">
        <f>Calcs!V7*(About!$B$8/100)</f>
        <v>230928548.6489999</v>
      </c>
      <c r="W3">
        <f>Calcs!W7*(About!$B$8/100)</f>
        <v>232468274.62562335</v>
      </c>
      <c r="X3">
        <f>Calcs!X7*(About!$B$8/100)</f>
        <v>233140082.06840983</v>
      </c>
      <c r="Y3">
        <f>Calcs!Y7*(About!$B$8/100)</f>
        <v>233421684.36148047</v>
      </c>
      <c r="Z3">
        <f>Calcs!Z7*(About!$B$8/100)</f>
        <v>233079418.08992484</v>
      </c>
      <c r="AA3">
        <f>Calcs!AA7*(About!$B$8/100)</f>
        <v>232524611.89224818</v>
      </c>
      <c r="AB3">
        <f>Calcs!AB7*(About!$B$8/100)</f>
        <v>232096251.27842328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27885218.470211294</v>
      </c>
      <c r="C5">
        <f>Calcs!C8*(About!$B$8/100)</f>
        <v>26812794.651751921</v>
      </c>
      <c r="D5">
        <f>Calcs!D8*(About!$B$8/100)</f>
        <v>25815935.568310983</v>
      </c>
      <c r="E5">
        <f>Calcs!E8*(About!$B$8/100)</f>
        <v>24729708.562105495</v>
      </c>
      <c r="F5">
        <f>Calcs!F8*(About!$B$8/100)</f>
        <v>24095651.029734775</v>
      </c>
      <c r="G5">
        <f>Calcs!G8*(About!$B$8/100)</f>
        <v>24406339.855518322</v>
      </c>
      <c r="H5">
        <f>Calcs!H8*(About!$B$8/100)</f>
        <v>18307271.329553515</v>
      </c>
      <c r="I5">
        <f>Calcs!I8*(About!$B$8/100)</f>
        <v>18700900.578202382</v>
      </c>
      <c r="J5">
        <f>Calcs!J8*(About!$B$8/100)</f>
        <v>18931429.057375956</v>
      </c>
      <c r="K5">
        <f>Calcs!K8*(About!$B$8/100)</f>
        <v>19108121.776865475</v>
      </c>
      <c r="L5">
        <f>Calcs!L8*(About!$B$8/100)</f>
        <v>19259571.338544548</v>
      </c>
      <c r="M5">
        <f>Calcs!M8*(About!$B$8/100)</f>
        <v>19519022.394116696</v>
      </c>
      <c r="N5">
        <f>Calcs!N8*(About!$B$8/100)</f>
        <v>19976167.579480626</v>
      </c>
      <c r="O5">
        <f>Calcs!O8*(About!$B$8/100)</f>
        <v>20420654.56950314</v>
      </c>
      <c r="P5">
        <f>Calcs!P8*(About!$B$8/100)</f>
        <v>20866242.967706304</v>
      </c>
      <c r="Q5">
        <f>Calcs!Q8*(About!$B$8/100)</f>
        <v>21272888.5417725</v>
      </c>
      <c r="R5">
        <f>Calcs!R8*(About!$B$8/100)</f>
        <v>21597935.276535489</v>
      </c>
      <c r="S5">
        <f>Calcs!S8*(About!$B$8/100)</f>
        <v>21841740.306672912</v>
      </c>
      <c r="T5">
        <f>Calcs!T8*(About!$B$8/100)</f>
        <v>22202634.532466896</v>
      </c>
      <c r="U5">
        <f>Calcs!U8*(About!$B$8/100)</f>
        <v>22462029.561336681</v>
      </c>
      <c r="V5">
        <f>Calcs!V8*(About!$B$8/100)</f>
        <v>22320591.431011368</v>
      </c>
      <c r="W5">
        <f>Calcs!W8*(About!$B$8/100)</f>
        <v>22463182.019228369</v>
      </c>
      <c r="X5">
        <f>Calcs!X8*(About!$B$8/100)</f>
        <v>22827050.352839578</v>
      </c>
      <c r="Y5">
        <f>Calcs!Y8*(About!$B$8/100)</f>
        <v>23207380.298564244</v>
      </c>
      <c r="Z5">
        <f>Calcs!Z8*(About!$B$8/100)</f>
        <v>23563741.19625815</v>
      </c>
      <c r="AA5">
        <f>Calcs!AA8*(About!$B$8/100)</f>
        <v>23900606.223526198</v>
      </c>
      <c r="AB5">
        <f>Calcs!AB8*(About!$B$8/100)</f>
        <v>24095861.343168277</v>
      </c>
    </row>
    <row r="6" spans="1:28" x14ac:dyDescent="0.45">
      <c r="A6" t="s">
        <v>275</v>
      </c>
      <c r="B6">
        <f>Calcs!B9*(About!$B$8/100)</f>
        <v>567614450.08869684</v>
      </c>
      <c r="C6">
        <f>Calcs!C9*(About!$B$8/100)</f>
        <v>584123248.34592807</v>
      </c>
      <c r="D6">
        <f>Calcs!D9*(About!$B$8/100)</f>
        <v>603674372.33410347</v>
      </c>
      <c r="E6">
        <f>Calcs!E9*(About!$B$8/100)</f>
        <v>623582813.65550613</v>
      </c>
      <c r="F6">
        <f>Calcs!F9*(About!$B$8/100)</f>
        <v>624672906.93077409</v>
      </c>
      <c r="G6">
        <f>Calcs!G9*(About!$B$8/100)</f>
        <v>633955969.04170811</v>
      </c>
      <c r="H6">
        <f>Calcs!H9*(About!$B$8/100)</f>
        <v>645101985.05809808</v>
      </c>
      <c r="I6">
        <f>Calcs!I9*(About!$B$8/100)</f>
        <v>663679303.88435817</v>
      </c>
      <c r="J6">
        <f>Calcs!J9*(About!$B$8/100)</f>
        <v>684448226.69255769</v>
      </c>
      <c r="K6">
        <f>Calcs!K9*(About!$B$8/100)</f>
        <v>670688431.12972498</v>
      </c>
      <c r="L6">
        <f>Calcs!L9*(About!$B$8/100)</f>
        <v>652644425.93289542</v>
      </c>
      <c r="M6">
        <f>Calcs!M9*(About!$B$8/100)</f>
        <v>630965337.61327982</v>
      </c>
      <c r="N6">
        <f>Calcs!N9*(About!$B$8/100)</f>
        <v>627594490.92322671</v>
      </c>
      <c r="O6">
        <f>Calcs!O9*(About!$B$8/100)</f>
        <v>625094823.33622885</v>
      </c>
      <c r="P6">
        <f>Calcs!P9*(About!$B$8/100)</f>
        <v>638778798.27558899</v>
      </c>
      <c r="Q6">
        <f>Calcs!Q9*(About!$B$8/100)</f>
        <v>651932669.74492478</v>
      </c>
      <c r="R6">
        <f>Calcs!R9*(About!$B$8/100)</f>
        <v>662837555.65071595</v>
      </c>
      <c r="S6">
        <f>Calcs!S9*(About!$B$8/100)</f>
        <v>669200581.82679951</v>
      </c>
      <c r="T6">
        <f>Calcs!T9*(About!$B$8/100)</f>
        <v>671837669.90342414</v>
      </c>
      <c r="U6">
        <f>Calcs!U9*(About!$B$8/100)</f>
        <v>681518436.85010469</v>
      </c>
      <c r="V6">
        <f>Calcs!V9*(About!$B$8/100)</f>
        <v>689643816.57935369</v>
      </c>
      <c r="W6">
        <f>Calcs!W9*(About!$B$8/100)</f>
        <v>696588389.40321529</v>
      </c>
      <c r="X6">
        <f>Calcs!X9*(About!$B$8/100)</f>
        <v>702131201.72063017</v>
      </c>
      <c r="Y6">
        <f>Calcs!Y9*(About!$B$8/100)</f>
        <v>707544099.91783774</v>
      </c>
      <c r="Z6">
        <f>Calcs!Z9*(About!$B$8/100)</f>
        <v>712872773.20181835</v>
      </c>
      <c r="AA6">
        <f>Calcs!AA9*(About!$B$8/100)</f>
        <v>717974159.66327631</v>
      </c>
      <c r="AB6">
        <f>Calcs!AB9*(About!$B$8/100)</f>
        <v>723390310.53761566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49750818.718450524</v>
      </c>
      <c r="C2">
        <f>Calcs!C6*(About!$B$9/100)</f>
        <v>49926911.374793217</v>
      </c>
      <c r="D2">
        <f>Calcs!D6*(About!$B$9/100)</f>
        <v>49916856.930646464</v>
      </c>
      <c r="E2">
        <f>Calcs!E6*(About!$B$9/100)</f>
        <v>49612146.82013312</v>
      </c>
      <c r="F2">
        <f>Calcs!F6*(About!$B$9/100)</f>
        <v>49489090.616426595</v>
      </c>
      <c r="G2">
        <f>Calcs!G6*(About!$B$9/100)</f>
        <v>49473727.062572993</v>
      </c>
      <c r="H2">
        <f>Calcs!H6*(About!$B$9/100)</f>
        <v>49455562.333597571</v>
      </c>
      <c r="I2">
        <f>Calcs!I6*(About!$B$9/100)</f>
        <v>49829936.331527889</v>
      </c>
      <c r="J2">
        <f>Calcs!J6*(About!$B$9/100)</f>
        <v>50401048.536167651</v>
      </c>
      <c r="K2">
        <f>Calcs!K6*(About!$B$9/100)</f>
        <v>50228111.031426318</v>
      </c>
      <c r="L2">
        <f>Calcs!L6*(About!$B$9/100)</f>
        <v>50455427.987702437</v>
      </c>
      <c r="M2">
        <f>Calcs!M6*(About!$B$9/100)</f>
        <v>50427782.837917745</v>
      </c>
      <c r="N2">
        <f>Calcs!N6*(About!$B$9/100)</f>
        <v>50111355.145623006</v>
      </c>
      <c r="O2">
        <f>Calcs!O6*(About!$B$9/100)</f>
        <v>48954812.605129525</v>
      </c>
      <c r="P2">
        <f>Calcs!P6*(About!$B$9/100)</f>
        <v>50448837.833341792</v>
      </c>
      <c r="Q2">
        <f>Calcs!Q6*(About!$B$9/100)</f>
        <v>51750336.226586558</v>
      </c>
      <c r="R2">
        <f>Calcs!R6*(About!$B$9/100)</f>
        <v>52960797.28237775</v>
      </c>
      <c r="S2">
        <f>Calcs!S6*(About!$B$9/100)</f>
        <v>53838249.805176497</v>
      </c>
      <c r="T2">
        <f>Calcs!T6*(About!$B$9/100)</f>
        <v>54978878.477593191</v>
      </c>
      <c r="U2">
        <f>Calcs!U6*(About!$B$9/100)</f>
        <v>55998577.791215144</v>
      </c>
      <c r="V2">
        <f>Calcs!V6*(About!$B$9/100)</f>
        <v>56836575.720080957</v>
      </c>
      <c r="W2">
        <f>Calcs!W6*(About!$B$9/100)</f>
        <v>57539507.638173766</v>
      </c>
      <c r="X2">
        <f>Calcs!X6*(About!$B$9/100)</f>
        <v>58086062.969400443</v>
      </c>
      <c r="Y2">
        <f>Calcs!Y6*(About!$B$9/100)</f>
        <v>58843692.339763336</v>
      </c>
      <c r="Z2">
        <f>Calcs!Z6*(About!$B$9/100)</f>
        <v>59417015.906036735</v>
      </c>
      <c r="AA2">
        <f>Calcs!AA6*(About!$B$9/100)</f>
        <v>59846704.020147987</v>
      </c>
      <c r="AB2">
        <f>Calcs!AB6*(About!$B$9/100)</f>
        <v>60187642.123158231</v>
      </c>
    </row>
    <row r="3" spans="1:28" x14ac:dyDescent="0.45">
      <c r="A3" t="s">
        <v>273</v>
      </c>
      <c r="B3">
        <f>Calcs!B7*(About!$B$9/100)</f>
        <v>37650693.124710023</v>
      </c>
      <c r="C3">
        <f>Calcs!C7*(About!$B$9/100)</f>
        <v>37016976.902192563</v>
      </c>
      <c r="D3">
        <f>Calcs!D7*(About!$B$9/100)</f>
        <v>36081765.68033687</v>
      </c>
      <c r="E3">
        <f>Calcs!E7*(About!$B$9/100)</f>
        <v>35280386.424784169</v>
      </c>
      <c r="F3">
        <f>Calcs!F7*(About!$B$9/100)</f>
        <v>34583722.92180144</v>
      </c>
      <c r="G3">
        <f>Calcs!G7*(About!$B$9/100)</f>
        <v>34079799.779144727</v>
      </c>
      <c r="H3">
        <f>Calcs!H7*(About!$B$9/100)</f>
        <v>33305309.251104832</v>
      </c>
      <c r="I3">
        <f>Calcs!I7*(About!$B$9/100)</f>
        <v>32438555.582596723</v>
      </c>
      <c r="J3">
        <f>Calcs!J7*(About!$B$9/100)</f>
        <v>31841564.264557477</v>
      </c>
      <c r="K3">
        <f>Calcs!K7*(About!$B$9/100)</f>
        <v>31248946.232997514</v>
      </c>
      <c r="L3">
        <f>Calcs!L7*(About!$B$9/100)</f>
        <v>31439126.904787719</v>
      </c>
      <c r="M3">
        <f>Calcs!M7*(About!$B$9/100)</f>
        <v>31741301.967522353</v>
      </c>
      <c r="N3">
        <f>Calcs!N7*(About!$B$9/100)</f>
        <v>31861507.857922509</v>
      </c>
      <c r="O3">
        <f>Calcs!O7*(About!$B$9/100)</f>
        <v>31484549.889023431</v>
      </c>
      <c r="P3">
        <f>Calcs!P7*(About!$B$9/100)</f>
        <v>33203677.128636714</v>
      </c>
      <c r="Q3">
        <f>Calcs!Q7*(About!$B$9/100)</f>
        <v>34672955.906074494</v>
      </c>
      <c r="R3">
        <f>Calcs!R7*(About!$B$9/100)</f>
        <v>36077532.665816538</v>
      </c>
      <c r="S3">
        <f>Calcs!S7*(About!$B$9/100)</f>
        <v>37103227.244052202</v>
      </c>
      <c r="T3">
        <f>Calcs!T7*(About!$B$9/100)</f>
        <v>37830665.177417658</v>
      </c>
      <c r="U3">
        <f>Calcs!U7*(About!$B$9/100)</f>
        <v>38395626.533099577</v>
      </c>
      <c r="V3">
        <f>Calcs!V7*(About!$B$9/100)</f>
        <v>38793914.27232188</v>
      </c>
      <c r="W3">
        <f>Calcs!W7*(About!$B$9/100)</f>
        <v>39052574.355232574</v>
      </c>
      <c r="X3">
        <f>Calcs!X7*(About!$B$9/100)</f>
        <v>39165431.949044332</v>
      </c>
      <c r="Y3">
        <f>Calcs!Y7*(About!$B$9/100)</f>
        <v>39212738.595538162</v>
      </c>
      <c r="Z3">
        <f>Calcs!Z7*(About!$B$9/100)</f>
        <v>39155240.947565593</v>
      </c>
      <c r="AA3">
        <f>Calcs!AA7*(About!$B$9/100)</f>
        <v>39062038.508125611</v>
      </c>
      <c r="AB3">
        <f>Calcs!AB7*(About!$B$9/100)</f>
        <v>38990077.786822066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4684465.308109615</v>
      </c>
      <c r="C5">
        <f>Calcs!C8*(About!$B$9/100)</f>
        <v>4504307.7748799566</v>
      </c>
      <c r="D5">
        <f>Calcs!D8*(About!$B$9/100)</f>
        <v>4336844.4358911831</v>
      </c>
      <c r="E5">
        <f>Calcs!E8*(About!$B$9/100)</f>
        <v>4154368.0915606869</v>
      </c>
      <c r="F5">
        <f>Calcs!F8*(About!$B$9/100)</f>
        <v>4047852.1423702869</v>
      </c>
      <c r="G5">
        <f>Calcs!G8*(About!$B$9/100)</f>
        <v>4100045.064134737</v>
      </c>
      <c r="H5">
        <f>Calcs!H8*(About!$B$9/100)</f>
        <v>3075456.5369841768</v>
      </c>
      <c r="I5">
        <f>Calcs!I8*(About!$B$9/100)</f>
        <v>3141582.7020534114</v>
      </c>
      <c r="J5">
        <f>Calcs!J8*(About!$B$9/100)</f>
        <v>3180309.4082606267</v>
      </c>
      <c r="K5">
        <f>Calcs!K8*(About!$B$9/100)</f>
        <v>3209992.1921889079</v>
      </c>
      <c r="L5">
        <f>Calcs!L8*(About!$B$9/100)</f>
        <v>3235434.3531808294</v>
      </c>
      <c r="M5">
        <f>Calcs!M8*(About!$B$9/100)</f>
        <v>3279019.7914759787</v>
      </c>
      <c r="N5">
        <f>Calcs!N8*(About!$B$9/100)</f>
        <v>3355816.0612952136</v>
      </c>
      <c r="O5">
        <f>Calcs!O8*(About!$B$9/100)</f>
        <v>3430485.8684150991</v>
      </c>
      <c r="P5">
        <f>Calcs!P8*(About!$B$9/100)</f>
        <v>3505340.7021797579</v>
      </c>
      <c r="Q5">
        <f>Calcs!Q8*(About!$B$9/100)</f>
        <v>3573653.4925724296</v>
      </c>
      <c r="R5">
        <f>Calcs!R8*(About!$B$9/100)</f>
        <v>3628258.4136039121</v>
      </c>
      <c r="S5">
        <f>Calcs!S8*(About!$B$9/100)</f>
        <v>3669215.4606803567</v>
      </c>
      <c r="T5">
        <f>Calcs!T8*(About!$B$9/100)</f>
        <v>3729842.4370275205</v>
      </c>
      <c r="U5">
        <f>Calcs!U8*(About!$B$9/100)</f>
        <v>3773418.4633417726</v>
      </c>
      <c r="V5">
        <f>Calcs!V8*(About!$B$9/100)</f>
        <v>3749658.1325607677</v>
      </c>
      <c r="W5">
        <f>Calcs!W8*(About!$B$9/100)</f>
        <v>3773612.0658777701</v>
      </c>
      <c r="X5">
        <f>Calcs!X8*(About!$B$9/100)</f>
        <v>3834738.6655256175</v>
      </c>
      <c r="Y5">
        <f>Calcs!Y8*(About!$B$9/100)</f>
        <v>3898630.6676014005</v>
      </c>
      <c r="Z5">
        <f>Calcs!Z8*(About!$B$9/100)</f>
        <v>3958496.0856972719</v>
      </c>
      <c r="AA5">
        <f>Calcs!AA8*(About!$B$9/100)</f>
        <v>4015086.373323611</v>
      </c>
      <c r="AB5">
        <f>Calcs!AB8*(About!$B$9/100)</f>
        <v>4047887.4731310671</v>
      </c>
    </row>
    <row r="6" spans="1:28" x14ac:dyDescent="0.45">
      <c r="A6" t="s">
        <v>275</v>
      </c>
      <c r="B6">
        <f>Calcs!B9*(About!$B$9/100)</f>
        <v>95354110.374379635</v>
      </c>
      <c r="C6">
        <f>Calcs!C9*(About!$B$9/100)</f>
        <v>98127439.649070218</v>
      </c>
      <c r="D6">
        <f>Calcs!D9*(About!$B$9/100)</f>
        <v>101411852.21894111</v>
      </c>
      <c r="E6">
        <f>Calcs!E9*(About!$B$9/100)</f>
        <v>104756290.87945487</v>
      </c>
      <c r="F6">
        <f>Calcs!F9*(About!$B$9/100)</f>
        <v>104939416.7221321</v>
      </c>
      <c r="G6">
        <f>Calcs!G9*(About!$B$9/100)</f>
        <v>106498887.46675445</v>
      </c>
      <c r="H6">
        <f>Calcs!H9*(About!$B$9/100)</f>
        <v>108371317.67231981</v>
      </c>
      <c r="I6">
        <f>Calcs!I9*(About!$B$9/100)</f>
        <v>111492139.75417912</v>
      </c>
      <c r="J6">
        <f>Calcs!J9*(About!$B$9/100)</f>
        <v>114981131.54693663</v>
      </c>
      <c r="K6">
        <f>Calcs!K9*(About!$B$9/100)</f>
        <v>112669609.94169521</v>
      </c>
      <c r="L6">
        <f>Calcs!L9*(About!$B$9/100)</f>
        <v>109638379.74157345</v>
      </c>
      <c r="M6">
        <f>Calcs!M9*(About!$B$9/100)</f>
        <v>105996488.34835482</v>
      </c>
      <c r="N6">
        <f>Calcs!N9*(About!$B$9/100)</f>
        <v>105430216.49377429</v>
      </c>
      <c r="O6">
        <f>Calcs!O9*(About!$B$9/100)</f>
        <v>105010294.87452622</v>
      </c>
      <c r="P6">
        <f>Calcs!P9*(About!$B$9/100)</f>
        <v>107309079.29857339</v>
      </c>
      <c r="Q6">
        <f>Calcs!Q9*(About!$B$9/100)</f>
        <v>109518811.11872251</v>
      </c>
      <c r="R6">
        <f>Calcs!R9*(About!$B$9/100)</f>
        <v>111350733.63957861</v>
      </c>
      <c r="S6">
        <f>Calcs!S9*(About!$B$9/100)</f>
        <v>112419664.67227964</v>
      </c>
      <c r="T6">
        <f>Calcs!T9*(About!$B$9/100)</f>
        <v>112862671.69489178</v>
      </c>
      <c r="U6">
        <f>Calcs!U9*(About!$B$9/100)</f>
        <v>114488953.26647295</v>
      </c>
      <c r="V6">
        <f>Calcs!V9*(About!$B$9/100)</f>
        <v>115853943.80787915</v>
      </c>
      <c r="W6">
        <f>Calcs!W9*(About!$B$9/100)</f>
        <v>117020569.43456279</v>
      </c>
      <c r="X6">
        <f>Calcs!X9*(About!$B$9/100)</f>
        <v>117951711.93351902</v>
      </c>
      <c r="Y6">
        <f>Calcs!Y9*(About!$B$9/100)</f>
        <v>118861030.03150111</v>
      </c>
      <c r="Z6">
        <f>Calcs!Z9*(About!$B$9/100)</f>
        <v>119756199.10337779</v>
      </c>
      <c r="AA6">
        <f>Calcs!AA9*(About!$B$9/100)</f>
        <v>120613186.03813998</v>
      </c>
      <c r="AB6">
        <f>Calcs!AB9*(About!$B$9/100)</f>
        <v>121523050.5565562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131506865.43343359</v>
      </c>
      <c r="C2">
        <f>Calcs!C13</f>
        <v>130418775.44795837</v>
      </c>
      <c r="D2">
        <f>Calcs!D13</f>
        <v>126821134.35154895</v>
      </c>
      <c r="E2">
        <f>Calcs!E13</f>
        <v>123779111.82177897</v>
      </c>
      <c r="F2">
        <f>Calcs!F13</f>
        <v>122170994.18489619</v>
      </c>
      <c r="G2">
        <f>Calcs!G13</f>
        <v>120749446.04008463</v>
      </c>
      <c r="H2">
        <f>Calcs!H13</f>
        <v>118233455.49705474</v>
      </c>
      <c r="I2">
        <f>Calcs!I13</f>
        <v>116470182.3544056</v>
      </c>
      <c r="J2">
        <f>Calcs!J13</f>
        <v>113999963.99086705</v>
      </c>
      <c r="K2">
        <f>Calcs!K13</f>
        <v>110547819.2520804</v>
      </c>
      <c r="L2">
        <f>Calcs!L13</f>
        <v>107916354.02809037</v>
      </c>
      <c r="M2">
        <f>Calcs!M13</f>
        <v>105297332.5715286</v>
      </c>
      <c r="N2">
        <f>Calcs!N13</f>
        <v>102758629.97745831</v>
      </c>
      <c r="O2">
        <f>Calcs!O13</f>
        <v>100363509.31525254</v>
      </c>
      <c r="P2">
        <f>Calcs!P13</f>
        <v>98041223.851210818</v>
      </c>
      <c r="Q2">
        <f>Calcs!Q13</f>
        <v>95798300.036781475</v>
      </c>
      <c r="R2">
        <f>Calcs!R13</f>
        <v>93668153.303380281</v>
      </c>
      <c r="S2">
        <f>Calcs!S13</f>
        <v>91706911.133463383</v>
      </c>
      <c r="T2">
        <f>Calcs!T13</f>
        <v>89849483.051252156</v>
      </c>
      <c r="U2">
        <f>Calcs!U13</f>
        <v>88083425.289318353</v>
      </c>
      <c r="V2">
        <f>Calcs!V13</f>
        <v>86399252.738223672</v>
      </c>
      <c r="W2">
        <f>Calcs!W13</f>
        <v>84778430.275854692</v>
      </c>
      <c r="X2">
        <f>Calcs!X13</f>
        <v>83125932.769122839</v>
      </c>
      <c r="Y2">
        <f>Calcs!Y13</f>
        <v>81589258.020761743</v>
      </c>
      <c r="Z2">
        <f>Calcs!Z13</f>
        <v>79756282.376643807</v>
      </c>
      <c r="AA2">
        <f>Calcs!AA13</f>
        <v>78261202.878847077</v>
      </c>
      <c r="AB2">
        <f>Calcs!AB13</f>
        <v>76121309.977949634</v>
      </c>
    </row>
    <row r="3" spans="1:28" x14ac:dyDescent="0.45">
      <c r="A3" t="s">
        <v>273</v>
      </c>
      <c r="B3">
        <f>Calcs!B14</f>
        <v>267423871.65892455</v>
      </c>
      <c r="C3">
        <f>Calcs!C14</f>
        <v>267349818.18982348</v>
      </c>
      <c r="D3">
        <f>Calcs!D14</f>
        <v>264178136.82461229</v>
      </c>
      <c r="E3">
        <f>Calcs!E14</f>
        <v>262003001.08589345</v>
      </c>
      <c r="F3">
        <f>Calcs!F14</f>
        <v>264390725.10312441</v>
      </c>
      <c r="G3">
        <f>Calcs!G14</f>
        <v>267100594.76384777</v>
      </c>
      <c r="H3">
        <f>Calcs!H14</f>
        <v>269574206.88213944</v>
      </c>
      <c r="I3">
        <f>Calcs!I14</f>
        <v>271108009.99186325</v>
      </c>
      <c r="J3">
        <f>Calcs!J14</f>
        <v>270166199.53818458</v>
      </c>
      <c r="K3">
        <f>Calcs!K14</f>
        <v>267510542.93415916</v>
      </c>
      <c r="L3">
        <f>Calcs!L14</f>
        <v>265420251.06426948</v>
      </c>
      <c r="M3">
        <f>Calcs!M14</f>
        <v>263206391.71362355</v>
      </c>
      <c r="N3">
        <f>Calcs!N14</f>
        <v>260911082.24890184</v>
      </c>
      <c r="O3">
        <f>Calcs!O14</f>
        <v>259099774.42359245</v>
      </c>
      <c r="P3">
        <f>Calcs!P14</f>
        <v>257302476.7140592</v>
      </c>
      <c r="Q3">
        <f>Calcs!Q14</f>
        <v>255664946.53598228</v>
      </c>
      <c r="R3">
        <f>Calcs!R14</f>
        <v>256199506.4192816</v>
      </c>
      <c r="S3">
        <f>Calcs!S14</f>
        <v>254863150.22070968</v>
      </c>
      <c r="T3">
        <f>Calcs!T14</f>
        <v>254147764.1226137</v>
      </c>
      <c r="U3">
        <f>Calcs!U14</f>
        <v>253816046.35033038</v>
      </c>
      <c r="V3">
        <f>Calcs!V14</f>
        <v>253798903.53785923</v>
      </c>
      <c r="W3">
        <f>Calcs!W14</f>
        <v>253983384.56546694</v>
      </c>
      <c r="X3">
        <f>Calcs!X14</f>
        <v>254331897.07281089</v>
      </c>
      <c r="Y3">
        <f>Calcs!Y14</f>
        <v>254641772.98758033</v>
      </c>
      <c r="Z3">
        <f>Calcs!Z14</f>
        <v>255139523.6847108</v>
      </c>
      <c r="AA3">
        <f>Calcs!AA14</f>
        <v>255431560.63218796</v>
      </c>
      <c r="AB3">
        <f>Calcs!AB14</f>
        <v>255483163.10830656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24635526.81125911</v>
      </c>
      <c r="C5">
        <f>Calcs!C15</f>
        <v>25011885.511449482</v>
      </c>
      <c r="D5">
        <f>Calcs!D15</f>
        <v>24984039.318603028</v>
      </c>
      <c r="E5">
        <f>Calcs!E15</f>
        <v>24964721.0223158</v>
      </c>
      <c r="F5">
        <f>Calcs!F15</f>
        <v>25246402.666828226</v>
      </c>
      <c r="G5">
        <f>Calcs!G15</f>
        <v>25548272.801154327</v>
      </c>
      <c r="H5">
        <f>Calcs!H15</f>
        <v>26791953.389159147</v>
      </c>
      <c r="I5">
        <f>Calcs!I15</f>
        <v>27057971.550195441</v>
      </c>
      <c r="J5">
        <f>Calcs!J15</f>
        <v>27204338.101344623</v>
      </c>
      <c r="K5">
        <f>Calcs!K15</f>
        <v>27227311.210442949</v>
      </c>
      <c r="L5">
        <f>Calcs!L15</f>
        <v>27243670.848740242</v>
      </c>
      <c r="M5">
        <f>Calcs!M15</f>
        <v>27212169.843082685</v>
      </c>
      <c r="N5">
        <f>Calcs!N15</f>
        <v>27195201.069316875</v>
      </c>
      <c r="O5">
        <f>Calcs!O15</f>
        <v>27300059.389254313</v>
      </c>
      <c r="P5">
        <f>Calcs!P15</f>
        <v>27299450.2537858</v>
      </c>
      <c r="Q5">
        <f>Calcs!Q15</f>
        <v>27233315.545775462</v>
      </c>
      <c r="R5">
        <f>Calcs!R15</f>
        <v>27419101.863672905</v>
      </c>
      <c r="S5">
        <f>Calcs!S15</f>
        <v>27536752.028449185</v>
      </c>
      <c r="T5">
        <f>Calcs!T15</f>
        <v>27671719.044401851</v>
      </c>
      <c r="U5">
        <f>Calcs!U15</f>
        <v>27827657.724341996</v>
      </c>
      <c r="V5">
        <f>Calcs!V15</f>
        <v>27983422.365576856</v>
      </c>
      <c r="W5">
        <f>Calcs!W15</f>
        <v>28184524.089539852</v>
      </c>
      <c r="X5">
        <f>Calcs!X15</f>
        <v>28379621.478170332</v>
      </c>
      <c r="Y5">
        <f>Calcs!Y15</f>
        <v>28563841.447720166</v>
      </c>
      <c r="Z5">
        <f>Calcs!Z15</f>
        <v>28764159.997509353</v>
      </c>
      <c r="AA5">
        <f>Calcs!AA15</f>
        <v>28968220.379462287</v>
      </c>
      <c r="AB5">
        <f>Calcs!AB15</f>
        <v>29160446.12945547</v>
      </c>
    </row>
    <row r="6" spans="1:28" x14ac:dyDescent="0.45">
      <c r="A6" t="s">
        <v>275</v>
      </c>
      <c r="B6">
        <f>Calcs!B16</f>
        <v>1235847715.0151651</v>
      </c>
      <c r="C6">
        <f>Calcs!C16</f>
        <v>1259314397.8816943</v>
      </c>
      <c r="D6">
        <f>Calcs!D16</f>
        <v>1256755680.8365154</v>
      </c>
      <c r="E6">
        <f>Calcs!E16</f>
        <v>1257067819.2544537</v>
      </c>
      <c r="F6">
        <f>Calcs!F16</f>
        <v>1272692231.0412474</v>
      </c>
      <c r="G6">
        <f>Calcs!G16</f>
        <v>1289750808.778986</v>
      </c>
      <c r="H6">
        <f>Calcs!H16</f>
        <v>1311997132.2440193</v>
      </c>
      <c r="I6">
        <f>Calcs!I16</f>
        <v>1325978705.6722243</v>
      </c>
      <c r="J6">
        <f>Calcs!J16</f>
        <v>1332594003.8796632</v>
      </c>
      <c r="K6">
        <f>Calcs!K16</f>
        <v>1333881890.2988119</v>
      </c>
      <c r="L6">
        <f>Calcs!L16</f>
        <v>1334372418.3896725</v>
      </c>
      <c r="M6">
        <f>Calcs!M16</f>
        <v>1333709678.9999268</v>
      </c>
      <c r="N6">
        <f>Calcs!N16</f>
        <v>1332795018.5842736</v>
      </c>
      <c r="O6">
        <f>Calcs!O16</f>
        <v>1332494540.7595899</v>
      </c>
      <c r="P6">
        <f>Calcs!P16</f>
        <v>1331838327.8212926</v>
      </c>
      <c r="Q6">
        <f>Calcs!Q16</f>
        <v>1331151484.070864</v>
      </c>
      <c r="R6">
        <f>Calcs!R16</f>
        <v>1330991455.4813495</v>
      </c>
      <c r="S6">
        <f>Calcs!S16</f>
        <v>1332753945.4498248</v>
      </c>
      <c r="T6">
        <f>Calcs!T16</f>
        <v>1335395330.8800163</v>
      </c>
      <c r="U6">
        <f>Calcs!U16</f>
        <v>1339029172.0271266</v>
      </c>
      <c r="V6">
        <f>Calcs!V16</f>
        <v>1343434526.7547884</v>
      </c>
      <c r="W6">
        <f>Calcs!W16</f>
        <v>1348459198.2152259</v>
      </c>
      <c r="X6">
        <f>Calcs!X16</f>
        <v>1353964390.5409701</v>
      </c>
      <c r="Y6">
        <f>Calcs!Y16</f>
        <v>1359742040.4598465</v>
      </c>
      <c r="Z6">
        <f>Calcs!Z16</f>
        <v>1365644476.1304159</v>
      </c>
      <c r="AA6">
        <f>Calcs!AA16</f>
        <v>1371550305.5557387</v>
      </c>
      <c r="AB6">
        <f>Calcs!AB16</f>
        <v>1377308811.2170329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2026-06-11T23:21:35Z</dcterms:modified>
</cp:coreProperties>
</file>