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MD/bldgs/SYCEU/"/>
    </mc:Choice>
  </mc:AlternateContent>
  <xr:revisionPtr revIDLastSave="0" documentId="8_{2B54FC38-4DD1-D541-A4BD-4E699CB85728}"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4" i="18"/>
  <c r="D6" i="18"/>
  <c r="G7" i="18"/>
  <c r="C9" i="18"/>
  <c r="E10" i="18"/>
  <c r="G11" i="18"/>
  <c r="B2" i="1"/>
  <c r="B3" i="31" s="1"/>
  <c r="G8" i="39"/>
  <c r="B8" i="30" s="1"/>
  <c r="G3" i="39"/>
  <c r="G4" i="39"/>
  <c r="G5" i="39"/>
  <c r="G6" i="39"/>
  <c r="G7" i="39"/>
  <c r="G9" i="39"/>
  <c r="G10" i="39"/>
  <c r="G11" i="39"/>
  <c r="F11" i="30" s="1"/>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D2" i="31" l="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<sst xmlns="http://schemas.openxmlformats.org/spreadsheetml/2006/main" count="26269" uniqueCount="759">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</sst>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725</v>
      </c>
      <c r="C1" s="84">
        <v>45357</v>
      </c>
      <c r="F1" s="82" t="s">
        <v>652</v>
      </c>
      <c r="G1" s="82" t="s">
        <v>652</v>
      </c>
    </row>
    <row r="2" spans="1:7" x14ac:dyDescent="0.2">
      <c r="A2" s="84">
        <v>45357</v>
      </c>
      <c r="B2" t="str">
        <f>LOOKUP(B1,F2:G51,G2:G51)</f>
        <v>MD</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17955827379817.699</v>
      </c>
      <c r="C2" s="14">
        <f>IFERROR(SUMIFS(BCEU!$C:$C,BCEU!$B:$B,$A2,BCEU!$H:$H,C$1,BCEU!$D:$D,About!$B$2,BCEU!$F:$F,"urban"),0)</f>
        <v>10126581636223.1</v>
      </c>
      <c r="D2" s="14">
        <f>IFERROR(SUMIFS(BCEU!$C:$C,BCEU!$B:$B,$A2,BCEU!$H:$H,D$1,BCEU!$D:$D,About!$B$2,BCEU!$F:$F,"urban"),0)</f>
        <v>0</v>
      </c>
      <c r="E2" s="14">
        <f>IFERROR(SUMIFS(BCEU!$C:$C,BCEU!$B:$B,$A2,BCEU!$H:$H,E$1,BCEU!$D:$D,About!$B$2,BCEU!$F:$F,"urban"),0)</f>
        <v>3386716541041.2202</v>
      </c>
      <c r="F2" s="14">
        <f>IFERROR(SUMIFS(BCEU!$C:$C,BCEU!$B:$B,$A2,BCEU!$H:$H,F$1,BCEU!$D:$D,About!$B$2,BCEU!$F:$F,"urban"),0)</f>
        <v>22599269120369.301</v>
      </c>
      <c r="G2" s="14">
        <f>IFERROR(SUMIFS(BCEU!$C:$C,BCEU!$B:$B,$A2,BCEU!$H:$H,G$1,BCEU!$D:$D,About!$B$2,BCEU!$F:$F,"urban"),0)</f>
        <v>30905872023656.699</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52270679084510</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15897774472737.6</v>
      </c>
      <c r="G4" s="14">
        <f>IFERROR(SUMIFS(BCEU!$C:$C,BCEU!$B:$B,$A4,BCEU!$H:$H,G$1,BCEU!$D:$D,About!$B$2,BCEU!$F:$F,"urban"),0)</f>
        <v>0</v>
      </c>
    </row>
    <row r="5" spans="1:9" x14ac:dyDescent="0.2">
      <c r="A5" s="1" t="s">
        <v>79</v>
      </c>
      <c r="B5" s="14">
        <f>IFERROR(SUMIFS(BCEU!$C:$C,BCEU!$B:$B,$A5,BCEU!$H:$H,B$1,BCEU!$D:$D,About!$B$2,BCEU!$F:$F,"urban"),0)</f>
        <v>11955724147404.301</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82040000374.694794</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3504307870331.3901</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148117581619.186</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4940344384384.3398</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867063454476.604</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3001710009259.9199</v>
      </c>
      <c r="C2" s="14">
        <f>IFERROR(SUMIFS(BCEU!$C:$C,BCEU!$B:$B,$A2,BCEU!$G:$G,C$1,BCEU!$D:$D,About!$B$2,BCEU!$F:$F,"rural"),0)</f>
        <v>0</v>
      </c>
      <c r="D2" s="14">
        <f>IFERROR(SUMIFS(BCEU!$C:$C,BCEU!$B:$B,$A2,BCEU!$G:$G,D$1,BCEU!$D:$D,About!$B$2,BCEU!$F:$F,"rural"),0)</f>
        <v>0</v>
      </c>
      <c r="E2" s="14">
        <f>IFERROR(SUMIFS(BCEU!$C:$C,BCEU!$B:$B,$A2,BCEU!$G:$G,E$1,BCEU!$D:$D,About!$B$2,BCEU!$F:$F,"rural"),0)</f>
        <v>566163882328.03198</v>
      </c>
      <c r="F2" s="14">
        <f>IFERROR(SUMIFS(BCEU!$C:$C,BCEU!$B:$B,$A2,BCEU!$G:$G,F$1,BCEU!$D:$D,About!$B$2,BCEU!$F:$F,"rural"),0)</f>
        <v>0</v>
      </c>
      <c r="G2" s="14">
        <f>IFERROR(SUMIFS(BCEU!$C:$C,BCEU!$B:$B,$A2,BCEU!$G:$G,G$1,BCEU!$D:$D,About!$B$2,BCEU!$F:$F,"rural"),0)</f>
        <v>4977831246676.0303</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8781002847953.0303</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2008453871777.01</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588692129668.60095</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24882418380.813099</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829933317663.81006</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2990606247225.1099</v>
      </c>
      <c r="C2" s="14">
        <f>IFERROR(SUMIFS(BCEU!$C:$C,BCEU!$B:$B,$A2,BCEU!$G:$G,C$1,BCEU!$D:$D,About!$B$2,BCEU!$F:$F,"commercial"),0)</f>
        <v>0</v>
      </c>
      <c r="D2" s="14">
        <f>IFERROR(SUMIFS(BCEU!$C:$C,BCEU!$B:$B,$A2,BCEU!$G:$G,D$1,BCEU!$D:$D,About!$B$2,BCEU!$F:$F,"commercial"),0)</f>
        <v>0</v>
      </c>
      <c r="E2" s="14">
        <f>IFERROR(SUMIFS(BCEU!$C:$C,BCEU!$B:$B,$A2,BCEU!$G:$G,E$1,BCEU!$D:$D,About!$B$2,BCEU!$F:$F,"commercial"),0)</f>
        <v>10724280044264.301</v>
      </c>
      <c r="F2" s="14">
        <f>IFERROR(SUMIFS(BCEU!$C:$C,BCEU!$B:$B,$A2,BCEU!$G:$G,F$1,BCEU!$D:$D,About!$B$2,BCEU!$F:$F,"commercial"),0)</f>
        <v>0</v>
      </c>
      <c r="G2" s="14">
        <f>IFERROR(SUMIFS(BCEU!$C:$C,BCEU!$B:$B,$A2,BCEU!$G:$G,G$1,BCEU!$D:$D,About!$B$2,BCEU!$F:$F,"commercial"),0)</f>
        <v>40934802905414.102</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31549176847360.301</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17551292245749.1</v>
      </c>
    </row>
    <row r="5" spans="1:9" x14ac:dyDescent="0.2">
      <c r="A5" s="1" t="s">
        <v>79</v>
      </c>
      <c r="B5" s="14">
        <f>IFERROR(SUMIFS(BCEU!$C:$C,BCEU!$B:$B,$A5,BCEU!$G:$G,B$1,BCEU!$D:$D,About!$B$2,BCEU!$F:$F,"commercial"),0)</f>
        <v>7516046074997.6699</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8489332327757.1299</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1272000000000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51000000000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31000000000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3356999999999.9902</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2024-03-06T21:41:48Z</dcterms:modified>
</cp:coreProperties>
</file>