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B915FD89-6AD0-495B-A684-D53763441965}"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<sst xmlns="http://schemas.openxmlformats.org/spreadsheetml/2006/main" count="39510" uniqueCount="4474">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</sst>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4039</v>
      </c>
      <c r="C1" s="391">
        <v>46273</v>
      </c>
      <c r="G1" s="392" t="s">
        <v>4001</v>
      </c>
      <c r="H1" s="392" t="s">
        <v>4002</v>
      </c>
    </row>
    <row r="2" spans="1:8" x14ac:dyDescent="0.25">
      <c r="B2" t="str">
        <f>_xlfn.XLOOKUP(B1,H:H,G:G,0,0,1)</f>
        <v>MA</v>
      </c>
      <c r="C2" t="str">
        <f>_xlfn.XLOOKUP(B2,G:G, H:H, 0,0,1)</f>
        <v>Massachusetts</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84</v>
      </c>
      <c r="H21" t="s">
        <v>4161</v>
      </c>
      <c r="I21" s="424">
        <v>2040</v>
      </c>
      <c r="J21" s="424">
        <f t="shared" si="0"/>
        <v>21</v>
      </c>
      <c r="K21" s="424">
        <f t="shared" si="1"/>
        <v>21</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MA</v>
      </c>
      <c r="C1" s="431">
        <f>SUM(C4:C87)</f>
        <v>84.145162997650203</v>
      </c>
      <c r="D1" s="431">
        <f t="shared" ref="D1:AG1" si="0">SUM(D4:D87)</f>
        <v>82.158023356815832</v>
      </c>
      <c r="E1" s="431">
        <f t="shared" si="0"/>
        <v>83.911111899514538</v>
      </c>
      <c r="F1" s="431">
        <f t="shared" si="0"/>
        <v>80.47324764795934</v>
      </c>
      <c r="G1" s="431">
        <f t="shared" si="0"/>
        <v>81.267742619640629</v>
      </c>
      <c r="H1" s="431">
        <f t="shared" si="0"/>
        <v>78.951023788929533</v>
      </c>
      <c r="I1" s="431">
        <f t="shared" si="0"/>
        <v>79.996220768792412</v>
      </c>
      <c r="J1" s="431">
        <f t="shared" si="0"/>
        <v>86.311254232592376</v>
      </c>
      <c r="K1" s="431">
        <f t="shared" si="0"/>
        <v>84.963380513266301</v>
      </c>
      <c r="L1" s="431">
        <f t="shared" si="0"/>
        <v>82.889885895281424</v>
      </c>
      <c r="M1" s="431">
        <f t="shared" si="0"/>
        <v>83.908787482771672</v>
      </c>
      <c r="N1" s="431">
        <f t="shared" si="0"/>
        <v>84.231383804886306</v>
      </c>
      <c r="O1" s="431">
        <f t="shared" si="0"/>
        <v>84.736697126063248</v>
      </c>
      <c r="P1" s="431">
        <f t="shared" si="0"/>
        <v>87.146913431712491</v>
      </c>
      <c r="Q1" s="431">
        <f t="shared" si="0"/>
        <v>84.866679883863753</v>
      </c>
      <c r="R1" s="431">
        <f t="shared" si="0"/>
        <v>85.624196278865028</v>
      </c>
      <c r="S1" s="431">
        <f t="shared" si="0"/>
        <v>79.320730810580912</v>
      </c>
      <c r="T1" s="431">
        <f t="shared" si="0"/>
        <v>82.739806721139161</v>
      </c>
      <c r="U1" s="431">
        <f t="shared" si="0"/>
        <v>78.068153890088482</v>
      </c>
      <c r="V1" s="431">
        <f t="shared" si="0"/>
        <v>73.621506589433224</v>
      </c>
      <c r="W1" s="431">
        <f t="shared" si="0"/>
        <v>75.761551711612924</v>
      </c>
      <c r="X1" s="431">
        <f t="shared" si="0"/>
        <v>71.850663470428714</v>
      </c>
      <c r="Y1" s="431">
        <f t="shared" si="0"/>
        <v>65.565574329100116</v>
      </c>
      <c r="Z1" s="431">
        <f t="shared" si="0"/>
        <v>69.667360820543237</v>
      </c>
      <c r="AA1" s="431">
        <f t="shared" si="0"/>
        <v>68.892878544494366</v>
      </c>
      <c r="AB1" s="431">
        <f t="shared" si="0"/>
        <v>70.286650725578738</v>
      </c>
      <c r="AC1" s="431">
        <f t="shared" si="0"/>
        <v>67.298535084412293</v>
      </c>
      <c r="AD1" s="431">
        <f t="shared" si="0"/>
        <v>66.911680746103897</v>
      </c>
      <c r="AE1" s="431">
        <f t="shared" si="0"/>
        <v>67.004954513874566</v>
      </c>
      <c r="AF1" s="431">
        <f t="shared" si="0"/>
        <v>66.126095110716093</v>
      </c>
      <c r="AG1" s="431">
        <f t="shared" si="0"/>
        <v>55.891691002722965</v>
      </c>
      <c r="AH1" s="431">
        <f>SUM(AH4:AH87)</f>
        <v>59.077361948852896</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435" t="s">
        <v>2216</v>
      </c>
      <c r="B5" s="436" t="s">
        <v>4223</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435" t="s">
        <v>2216</v>
      </c>
      <c r="B6" s="436" t="s">
        <v>4227</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435" t="s">
        <v>2216</v>
      </c>
      <c r="B7" s="436" t="s">
        <v>4229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435" t="s">
        <v>2216</v>
      </c>
      <c r="B8" s="436" t="s">
        <v>4231</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435" t="s">
        <v>2216</v>
      </c>
      <c r="B9" s="436" t="s">
        <v>4241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435" t="s">
        <v>2216</v>
      </c>
      <c r="B10" s="436" t="s">
        <v>4250</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435" t="s">
        <v>2216</v>
      </c>
      <c r="B13" s="436" t="s">
        <v>4260</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435" t="s">
        <v>2216</v>
      </c>
      <c r="B17" s="436" t="s">
        <v>4258</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3.7983501225E-3</v>
      </c>
      <c r="D76" s="437">
        <f>SUMIFS('EPA Export Aggregation'!G:G,'EPA Export Aggregation'!$A:$A,$B76,'EPA Export Aggregation'!$D:$D,$A$1)*IF($A76="CH4",About!$D$58,IF($A76="N2O",About!$D$59,1))</f>
        <v>3.8033634424999999E-3</v>
      </c>
      <c r="E76" s="437">
        <f>SUMIFS('EPA Export Aggregation'!H:H,'EPA Export Aggregation'!$A:$A,$B76,'EPA Export Aggregation'!$D:$D,$A$1)*IF($A76="CH4",About!$D$58,IF($A76="N2O",About!$D$59,1))</f>
        <v>3.8083767624999998E-3</v>
      </c>
      <c r="F76" s="437">
        <f>SUMIFS('EPA Export Aggregation'!I:I,'EPA Export Aggregation'!$A:$A,$B76,'EPA Export Aggregation'!$D:$D,$A$1)*IF($A76="CH4",About!$D$58,IF($A76="N2O",About!$D$59,1))</f>
        <v>4.7629767042999998E-3</v>
      </c>
      <c r="G76" s="437">
        <f>SUMIFS('EPA Export Aggregation'!J:J,'EPA Export Aggregation'!$A:$A,$B76,'EPA Export Aggregation'!$D:$D,$A$1)*IF($A76="CH4",About!$D$58,IF($A76="N2O",About!$D$59,1))</f>
        <v>5.2427833324999997E-3</v>
      </c>
      <c r="H76" s="437">
        <f>SUMIFS('EPA Export Aggregation'!K:K,'EPA Export Aggregation'!$A:$A,$B76,'EPA Export Aggregation'!$D:$D,$A$1)*IF($A76="CH4",About!$D$58,IF($A76="N2O",About!$D$59,1))</f>
        <v>6.5882671607000003E-3</v>
      </c>
      <c r="I76" s="437">
        <f>SUMIFS('EPA Export Aggregation'!L:L,'EPA Export Aggregation'!$A:$A,$B76,'EPA Export Aggregation'!$D:$D,$A$1)*IF($A76="CH4",About!$D$58,IF($A76="N2O",About!$D$59,1))</f>
        <v>7.3182703181000003E-3</v>
      </c>
      <c r="J76" s="437">
        <f>SUMIFS('EPA Export Aggregation'!M:M,'EPA Export Aggregation'!$A:$A,$B76,'EPA Export Aggregation'!$D:$D,$A$1)*IF($A76="CH4",About!$D$58,IF($A76="N2O",About!$D$59,1))</f>
        <v>7.7372525012999998E-3</v>
      </c>
      <c r="K76" s="437">
        <f>SUMIFS('EPA Export Aggregation'!N:N,'EPA Export Aggregation'!$A:$A,$B76,'EPA Export Aggregation'!$D:$D,$A$1)*IF($A76="CH4",About!$D$58,IF($A76="N2O",About!$D$59,1))</f>
        <v>9.4843106435000008E-3</v>
      </c>
      <c r="L76" s="437">
        <f>SUMIFS('EPA Export Aggregation'!O:O,'EPA Export Aggregation'!$A:$A,$B76,'EPA Export Aggregation'!$D:$D,$A$1)*IF($A76="CH4",About!$D$58,IF($A76="N2O",About!$D$59,1))</f>
        <v>9.6287150342E-3</v>
      </c>
      <c r="M76" s="437">
        <f>SUMIFS('EPA Export Aggregation'!P:P,'EPA Export Aggregation'!$A:$A,$B76,'EPA Export Aggregation'!$D:$D,$A$1)*IF($A76="CH4",About!$D$58,IF($A76="N2O",About!$D$59,1))</f>
        <v>5.8864057922E-3</v>
      </c>
      <c r="N76" s="437">
        <f>SUMIFS('EPA Export Aggregation'!Q:Q,'EPA Export Aggregation'!$A:$A,$B76,'EPA Export Aggregation'!$D:$D,$A$1)*IF($A76="CH4",About!$D$58,IF($A76="N2O",About!$D$59,1))</f>
        <v>3.9334078779999998E-3</v>
      </c>
      <c r="O76" s="437">
        <f>SUMIFS('EPA Export Aggregation'!R:R,'EPA Export Aggregation'!$A:$A,$B76,'EPA Export Aggregation'!$D:$D,$A$1)*IF($A76="CH4",About!$D$58,IF($A76="N2O",About!$D$59,1))</f>
        <v>3.7678268105000002E-3</v>
      </c>
      <c r="P76" s="437">
        <f>SUMIFS('EPA Export Aggregation'!S:S,'EPA Export Aggregation'!$A:$A,$B76,'EPA Export Aggregation'!$D:$D,$A$1)*IF($A76="CH4",About!$D$58,IF($A76="N2O",About!$D$59,1))</f>
        <v>3.9421933119999997E-3</v>
      </c>
      <c r="Q76" s="437">
        <f>SUMIFS('EPA Export Aggregation'!T:T,'EPA Export Aggregation'!$A:$A,$B76,'EPA Export Aggregation'!$D:$D,$A$1)*IF($A76="CH4",About!$D$58,IF($A76="N2O",About!$D$59,1))</f>
        <v>3.9303530438000002E-3</v>
      </c>
      <c r="R76" s="437">
        <f>SUMIFS('EPA Export Aggregation'!U:U,'EPA Export Aggregation'!$A:$A,$B76,'EPA Export Aggregation'!$D:$D,$A$1)*IF($A76="CH4",About!$D$58,IF($A76="N2O",About!$D$59,1))</f>
        <v>3.7807806674999998E-3</v>
      </c>
      <c r="S76" s="437">
        <f>SUMIFS('EPA Export Aggregation'!V:V,'EPA Export Aggregation'!$A:$A,$B76,'EPA Export Aggregation'!$D:$D,$A$1)*IF($A76="CH4",About!$D$58,IF($A76="N2O",About!$D$59,1))</f>
        <v>4.4979744852E-3</v>
      </c>
      <c r="T76" s="437">
        <f>SUMIFS('EPA Export Aggregation'!W:W,'EPA Export Aggregation'!$A:$A,$B76,'EPA Export Aggregation'!$D:$D,$A$1)*IF($A76="CH4",About!$D$58,IF($A76="N2O",About!$D$59,1))</f>
        <v>4.3952945371E-3</v>
      </c>
      <c r="U76" s="437">
        <f>SUMIFS('EPA Export Aggregation'!X:X,'EPA Export Aggregation'!$A:$A,$B76,'EPA Export Aggregation'!$D:$D,$A$1)*IF($A76="CH4",About!$D$58,IF($A76="N2O",About!$D$59,1))</f>
        <v>4.1971367107000003E-3</v>
      </c>
      <c r="V76" s="437">
        <f>SUMIFS('EPA Export Aggregation'!Y:Y,'EPA Export Aggregation'!$A:$A,$B76,'EPA Export Aggregation'!$D:$D,$A$1)*IF($A76="CH4",About!$D$58,IF($A76="N2O",About!$D$59,1))</f>
        <v>3.3534047765000001E-3</v>
      </c>
      <c r="W76" s="437">
        <f>SUMIFS('EPA Export Aggregation'!Z:Z,'EPA Export Aggregation'!$A:$A,$B76,'EPA Export Aggregation'!$D:$D,$A$1)*IF($A76="CH4",About!$D$58,IF($A76="N2O",About!$D$59,1))</f>
        <v>4.3822724310999999E-3</v>
      </c>
      <c r="X76" s="437">
        <f>SUMIFS('EPA Export Aggregation'!AA:AA,'EPA Export Aggregation'!$A:$A,$B76,'EPA Export Aggregation'!$D:$D,$A$1)*IF($A76="CH4",About!$D$58,IF($A76="N2O",About!$D$59,1))</f>
        <v>3.4460260362000001E-3</v>
      </c>
      <c r="Y76" s="437">
        <f>SUMIFS('EPA Export Aggregation'!AB:AB,'EPA Export Aggregation'!$A:$A,$B76,'EPA Export Aggregation'!$D:$D,$A$1)*IF($A76="CH4",About!$D$58,IF($A76="N2O",About!$D$59,1))</f>
        <v>3.6782426500999998E-3</v>
      </c>
      <c r="Z76" s="437">
        <f>SUMIFS('EPA Export Aggregation'!AC:AC,'EPA Export Aggregation'!$A:$A,$B76,'EPA Export Aggregation'!$D:$D,$A$1)*IF($A76="CH4",About!$D$58,IF($A76="N2O",About!$D$59,1))</f>
        <v>2.4575312044000002E-3</v>
      </c>
      <c r="AA76" s="437">
        <f>SUMIFS('EPA Export Aggregation'!AD:AD,'EPA Export Aggregation'!$A:$A,$B76,'EPA Export Aggregation'!$D:$D,$A$1)*IF($A76="CH4",About!$D$58,IF($A76="N2O",About!$D$59,1))</f>
        <v>2.3211491567E-3</v>
      </c>
      <c r="AB76" s="437">
        <f>SUMIFS('EPA Export Aggregation'!AE:AE,'EPA Export Aggregation'!$A:$A,$B76,'EPA Export Aggregation'!$D:$D,$A$1)*IF($A76="CH4",About!$D$58,IF($A76="N2O",About!$D$59,1))</f>
        <v>1.2750409942E-3</v>
      </c>
      <c r="AC76" s="437">
        <f>SUMIFS('EPA Export Aggregation'!AF:AF,'EPA Export Aggregation'!$A:$A,$B76,'EPA Export Aggregation'!$D:$D,$A$1)*IF($A76="CH4",About!$D$58,IF($A76="N2O",About!$D$59,1))</f>
        <v>1.2656275262000001E-3</v>
      </c>
      <c r="AD76" s="437">
        <f>SUMIFS('EPA Export Aggregation'!AG:AG,'EPA Export Aggregation'!$A:$A,$B76,'EPA Export Aggregation'!$D:$D,$A$1)*IF($A76="CH4",About!$D$58,IF($A76="N2O",About!$D$59,1))</f>
        <v>3.925316838E-3</v>
      </c>
      <c r="AE76" s="437">
        <f>SUMIFS('EPA Export Aggregation'!AH:AH,'EPA Export Aggregation'!$A:$A,$B76,'EPA Export Aggregation'!$D:$D,$A$1)*IF($A76="CH4",About!$D$58,IF($A76="N2O",About!$D$59,1))</f>
        <v>3.5196877195999999E-3</v>
      </c>
      <c r="AF76" s="437">
        <f>SUMIFS('EPA Export Aggregation'!AI:AI,'EPA Export Aggregation'!$A:$A,$B76,'EPA Export Aggregation'!$D:$D,$A$1)*IF($A76="CH4",About!$D$58,IF($A76="N2O",About!$D$59,1))</f>
        <v>3.5164877646999999E-3</v>
      </c>
      <c r="AG76" s="437">
        <f>SUMIFS('EPA Export Aggregation'!AJ:AJ,'EPA Export Aggregation'!$A:$A,$B76,'EPA Export Aggregation'!$D:$D,$A$1)*IF($A76="CH4",About!$D$58,IF($A76="N2O",About!$D$59,1))</f>
        <v>2.6288615471999999E-3</v>
      </c>
      <c r="AH76" s="437">
        <f>SUMIFS('EPA Export Aggregation'!AK:AK,'EPA Export Aggregation'!$A:$A,$B76,'EPA Export Aggregation'!$D:$D,$A$1)*IF($A76="CH4",About!$D$58,IF($A76="N2O",About!$D$59,1))</f>
        <v>2.2073759880000001E-3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5.3245807368324703E-2</v>
      </c>
      <c r="D80" s="437">
        <f>SUMIFS('EPA Export Aggregation'!G:G,'EPA Export Aggregation'!$A:$A,$B80,'EPA Export Aggregation'!$D:$D,$A$1)*IF($A80="CH4",About!$D$58,IF($A80="N2O",About!$D$59,1))</f>
        <v>5.3303933478324697E-2</v>
      </c>
      <c r="E80" s="437">
        <f>SUMIFS('EPA Export Aggregation'!H:H,'EPA Export Aggregation'!$A:$A,$B80,'EPA Export Aggregation'!$D:$D,$A$1)*IF($A80="CH4",About!$D$58,IF($A80="N2O",About!$D$59,1))</f>
        <v>5.3362061141324697E-2</v>
      </c>
      <c r="F80" s="437">
        <f>SUMIFS('EPA Export Aggregation'!I:I,'EPA Export Aggregation'!$A:$A,$B80,'EPA Export Aggregation'!$D:$D,$A$1)*IF($A80="CH4",About!$D$58,IF($A80="N2O",About!$D$59,1))</f>
        <v>6.6731639700655807E-2</v>
      </c>
      <c r="G80" s="437">
        <f>SUMIFS('EPA Export Aggregation'!J:J,'EPA Export Aggregation'!$A:$A,$B80,'EPA Export Aggregation'!$D:$D,$A$1)*IF($A80="CH4",About!$D$58,IF($A80="N2O",About!$D$59,1))</f>
        <v>7.3445492483921501E-2</v>
      </c>
      <c r="H80" s="437">
        <f>SUMIFS('EPA Export Aggregation'!K:K,'EPA Export Aggregation'!$A:$A,$B80,'EPA Export Aggregation'!$D:$D,$A$1)*IF($A80="CH4",About!$D$58,IF($A80="N2O",About!$D$59,1))</f>
        <v>9.2294522152752301E-2</v>
      </c>
      <c r="I80" s="437">
        <f>SUMIFS('EPA Export Aggregation'!L:L,'EPA Export Aggregation'!$A:$A,$B80,'EPA Export Aggregation'!$D:$D,$A$1)*IF($A80="CH4",About!$D$58,IF($A80="N2O",About!$D$59,1))</f>
        <v>0.102515660932698</v>
      </c>
      <c r="J80" s="437">
        <f>SUMIFS('EPA Export Aggregation'!M:M,'EPA Export Aggregation'!$A:$A,$B80,'EPA Export Aggregation'!$D:$D,$A$1)*IF($A80="CH4",About!$D$58,IF($A80="N2O",About!$D$59,1))</f>
        <v>0.1083768732032635</v>
      </c>
      <c r="K80" s="437">
        <f>SUMIFS('EPA Export Aggregation'!N:N,'EPA Export Aggregation'!$A:$A,$B80,'EPA Export Aggregation'!$D:$D,$A$1)*IF($A80="CH4",About!$D$58,IF($A80="N2O",About!$D$59,1))</f>
        <v>0.13285522286611701</v>
      </c>
      <c r="L80" s="437">
        <f>SUMIFS('EPA Export Aggregation'!O:O,'EPA Export Aggregation'!$A:$A,$B80,'EPA Export Aggregation'!$D:$D,$A$1)*IF($A80="CH4",About!$D$58,IF($A80="N2O",About!$D$59,1))</f>
        <v>0.13486736009212141</v>
      </c>
      <c r="M80" s="437">
        <f>SUMIFS('EPA Export Aggregation'!P:P,'EPA Export Aggregation'!$A:$A,$B80,'EPA Export Aggregation'!$D:$D,$A$1)*IF($A80="CH4",About!$D$58,IF($A80="N2O",About!$D$59,1))</f>
        <v>0.115167670004597</v>
      </c>
      <c r="N80" s="437">
        <f>SUMIFS('EPA Export Aggregation'!Q:Q,'EPA Export Aggregation'!$A:$A,$B80,'EPA Export Aggregation'!$D:$D,$A$1)*IF($A80="CH4",About!$D$58,IF($A80="N2O",About!$D$59,1))</f>
        <v>8.1282343823722597E-2</v>
      </c>
      <c r="O80" s="437">
        <f>SUMIFS('EPA Export Aggregation'!R:R,'EPA Export Aggregation'!$A:$A,$B80,'EPA Export Aggregation'!$D:$D,$A$1)*IF($A80="CH4",About!$D$58,IF($A80="N2O",About!$D$59,1))</f>
        <v>7.9696564673251993E-2</v>
      </c>
      <c r="P80" s="437">
        <f>SUMIFS('EPA Export Aggregation'!S:S,'EPA Export Aggregation'!$A:$A,$B80,'EPA Export Aggregation'!$D:$D,$A$1)*IF($A80="CH4",About!$D$58,IF($A80="N2O",About!$D$59,1))</f>
        <v>7.29826788598186E-2</v>
      </c>
      <c r="Q80" s="437">
        <f>SUMIFS('EPA Export Aggregation'!T:T,'EPA Export Aggregation'!$A:$A,$B80,'EPA Export Aggregation'!$D:$D,$A$1)*IF($A80="CH4",About!$D$58,IF($A80="N2O",About!$D$59,1))</f>
        <v>6.7901208582280506E-2</v>
      </c>
      <c r="R80" s="437">
        <f>SUMIFS('EPA Export Aggregation'!U:U,'EPA Export Aggregation'!$A:$A,$B80,'EPA Export Aggregation'!$D:$D,$A$1)*IF($A80="CH4",About!$D$58,IF($A80="N2O",About!$D$59,1))</f>
        <v>6.2683996916233206E-2</v>
      </c>
      <c r="S80" s="437">
        <f>SUMIFS('EPA Export Aggregation'!V:V,'EPA Export Aggregation'!$A:$A,$B80,'EPA Export Aggregation'!$D:$D,$A$1)*IF($A80="CH4",About!$D$58,IF($A80="N2O",About!$D$59,1))</f>
        <v>6.7197959601400903E-2</v>
      </c>
      <c r="T80" s="437">
        <f>SUMIFS('EPA Export Aggregation'!W:W,'EPA Export Aggregation'!$A:$A,$B80,'EPA Export Aggregation'!$D:$D,$A$1)*IF($A80="CH4",About!$D$58,IF($A80="N2O",About!$D$59,1))</f>
        <v>6.4737404137036103E-2</v>
      </c>
      <c r="U80" s="437">
        <f>SUMIFS('EPA Export Aggregation'!X:X,'EPA Export Aggregation'!$A:$A,$B80,'EPA Export Aggregation'!$D:$D,$A$1)*IF($A80="CH4",About!$D$58,IF($A80="N2O",About!$D$59,1))</f>
        <v>6.0266718717179799E-2</v>
      </c>
      <c r="V80" s="437">
        <f>SUMIFS('EPA Export Aggregation'!Y:Y,'EPA Export Aggregation'!$A:$A,$B80,'EPA Export Aggregation'!$D:$D,$A$1)*IF($A80="CH4",About!$D$58,IF($A80="N2O",About!$D$59,1))</f>
        <v>4.5924184720519401E-2</v>
      </c>
      <c r="W80" s="437">
        <f>SUMIFS('EPA Export Aggregation'!Z:Z,'EPA Export Aggregation'!$A:$A,$B80,'EPA Export Aggregation'!$D:$D,$A$1)*IF($A80="CH4",About!$D$58,IF($A80="N2O",About!$D$59,1))</f>
        <v>5.9108457221910299E-2</v>
      </c>
      <c r="X80" s="437">
        <f>SUMIFS('EPA Export Aggregation'!AA:AA,'EPA Export Aggregation'!$A:$A,$B80,'EPA Export Aggregation'!$D:$D,$A$1)*IF($A80="CH4",About!$D$58,IF($A80="N2O",About!$D$59,1))</f>
        <v>7.1200654421036902E-2</v>
      </c>
      <c r="Y80" s="437">
        <f>SUMIFS('EPA Export Aggregation'!AB:AB,'EPA Export Aggregation'!$A:$A,$B80,'EPA Export Aggregation'!$D:$D,$A$1)*IF($A80="CH4",About!$D$58,IF($A80="N2O",About!$D$59,1))</f>
        <v>7.7859108529289303E-2</v>
      </c>
      <c r="Z80" s="437">
        <f>SUMIFS('EPA Export Aggregation'!AC:AC,'EPA Export Aggregation'!$A:$A,$B80,'EPA Export Aggregation'!$D:$D,$A$1)*IF($A80="CH4",About!$D$58,IF($A80="N2O",About!$D$59,1))</f>
        <v>6.30771793802445E-2</v>
      </c>
      <c r="AA80" s="437">
        <f>SUMIFS('EPA Export Aggregation'!AD:AD,'EPA Export Aggregation'!$A:$A,$B80,'EPA Export Aggregation'!$D:$D,$A$1)*IF($A80="CH4",About!$D$58,IF($A80="N2O",About!$D$59,1))</f>
        <v>5.9568586180786497E-2</v>
      </c>
      <c r="AB80" s="437">
        <f>SUMIFS('EPA Export Aggregation'!AE:AE,'EPA Export Aggregation'!$A:$A,$B80,'EPA Export Aggregation'!$D:$D,$A$1)*IF($A80="CH4",About!$D$58,IF($A80="N2O",About!$D$59,1))</f>
        <v>5.3658068100971401E-2</v>
      </c>
      <c r="AC80" s="437">
        <f>SUMIFS('EPA Export Aggregation'!AF:AF,'EPA Export Aggregation'!$A:$A,$B80,'EPA Export Aggregation'!$D:$D,$A$1)*IF($A80="CH4",About!$D$58,IF($A80="N2O",About!$D$59,1))</f>
        <v>4.8796716626922698E-2</v>
      </c>
      <c r="AD80" s="437">
        <f>SUMIFS('EPA Export Aggregation'!AG:AG,'EPA Export Aggregation'!$A:$A,$B80,'EPA Export Aggregation'!$D:$D,$A$1)*IF($A80="CH4",About!$D$58,IF($A80="N2O",About!$D$59,1))</f>
        <v>5.5913557339131399E-2</v>
      </c>
      <c r="AE80" s="437">
        <f>SUMIFS('EPA Export Aggregation'!AH:AH,'EPA Export Aggregation'!$A:$A,$B80,'EPA Export Aggregation'!$D:$D,$A$1)*IF($A80="CH4",About!$D$58,IF($A80="N2O",About!$D$59,1))</f>
        <v>5.2835026466768902E-2</v>
      </c>
      <c r="AF80" s="437">
        <f>SUMIFS('EPA Export Aggregation'!AI:AI,'EPA Export Aggregation'!$A:$A,$B80,'EPA Export Aggregation'!$D:$D,$A$1)*IF($A80="CH4",About!$D$58,IF($A80="N2O",About!$D$59,1))</f>
        <v>4.6238710973400002E-2</v>
      </c>
      <c r="AG80" s="437">
        <f>SUMIFS('EPA Export Aggregation'!AJ:AJ,'EPA Export Aggregation'!$A:$A,$B80,'EPA Export Aggregation'!$D:$D,$A$1)*IF($A80="CH4",About!$D$58,IF($A80="N2O",About!$D$59,1))</f>
        <v>3.8102584992260102E-2</v>
      </c>
      <c r="AH80" s="437">
        <f>SUMIFS('EPA Export Aggregation'!AK:AK,'EPA Export Aggregation'!$A:$A,$B80,'EPA Export Aggregation'!$D:$D,$A$1)*IF($A80="CH4",About!$D$58,IF($A80="N2O",About!$D$59,1))</f>
        <v>4.57976241659983E-2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1.0703204250000001E-2</v>
      </c>
      <c r="D84" s="437">
        <f>SUMIFS('EPA Export Aggregation'!G:G,'EPA Export Aggregation'!$A:$A,$B84,'EPA Export Aggregation'!$D:$D,$A$1)*IF($A84="CH4",About!$D$58,IF($A84="N2O",About!$D$59,1))</f>
        <v>1.08037067E-2</v>
      </c>
      <c r="E84" s="437">
        <f>SUMIFS('EPA Export Aggregation'!H:H,'EPA Export Aggregation'!$A:$A,$B84,'EPA Export Aggregation'!$D:$D,$A$1)*IF($A84="CH4",About!$D$58,IF($A84="N2O",About!$D$59,1))</f>
        <v>1.09042068E-2</v>
      </c>
      <c r="F84" s="437">
        <f>SUMIFS('EPA Export Aggregation'!I:I,'EPA Export Aggregation'!$A:$A,$B84,'EPA Export Aggregation'!$D:$D,$A$1)*IF($A84="CH4",About!$D$58,IF($A84="N2O",About!$D$59,1))</f>
        <v>1.36805109E-2</v>
      </c>
      <c r="G84" s="437">
        <f>SUMIFS('EPA Export Aggregation'!J:J,'EPA Export Aggregation'!$A:$A,$B84,'EPA Export Aggregation'!$D:$D,$A$1)*IF($A84="CH4",About!$D$58,IF($A84="N2O",About!$D$59,1))</f>
        <v>1.5118912999999999E-2</v>
      </c>
      <c r="H84" s="437">
        <f>SUMIFS('EPA Export Aggregation'!K:K,'EPA Export Aggregation'!$A:$A,$B84,'EPA Export Aggregation'!$D:$D,$A$1)*IF($A84="CH4",About!$D$58,IF($A84="N2O",About!$D$59,1))</f>
        <v>1.8996666799999999E-2</v>
      </c>
      <c r="I84" s="437">
        <f>SUMIFS('EPA Export Aggregation'!L:L,'EPA Export Aggregation'!$A:$A,$B84,'EPA Export Aggregation'!$D:$D,$A$1)*IF($A84="CH4",About!$D$58,IF($A84="N2O",About!$D$59,1))</f>
        <v>2.1140087700000001E-2</v>
      </c>
      <c r="J84" s="437">
        <f>SUMIFS('EPA Export Aggregation'!M:M,'EPA Export Aggregation'!$A:$A,$B84,'EPA Export Aggregation'!$D:$D,$A$1)*IF($A84="CH4",About!$D$58,IF($A84="N2O",About!$D$59,1))</f>
        <v>2.2407097250000001E-2</v>
      </c>
      <c r="K84" s="437">
        <f>SUMIFS('EPA Export Aggregation'!N:N,'EPA Export Aggregation'!$A:$A,$B84,'EPA Export Aggregation'!$D:$D,$A$1)*IF($A84="CH4",About!$D$58,IF($A84="N2O",About!$D$59,1))</f>
        <v>2.741642775E-2</v>
      </c>
      <c r="L84" s="437">
        <f>SUMIFS('EPA Export Aggregation'!O:O,'EPA Export Aggregation'!$A:$A,$B84,'EPA Export Aggregation'!$D:$D,$A$1)*IF($A84="CH4",About!$D$58,IF($A84="N2O",About!$D$59,1))</f>
        <v>2.7909713900000001E-2</v>
      </c>
      <c r="M84" s="437">
        <f>SUMIFS('EPA Export Aggregation'!P:P,'EPA Export Aggregation'!$A:$A,$B84,'EPA Export Aggregation'!$D:$D,$A$1)*IF($A84="CH4",About!$D$58,IF($A84="N2O",About!$D$59,1))</f>
        <v>2.2832000750000001E-2</v>
      </c>
      <c r="N84" s="437">
        <f>SUMIFS('EPA Export Aggregation'!Q:Q,'EPA Export Aggregation'!$A:$A,$B84,'EPA Export Aggregation'!$D:$D,$A$1)*IF($A84="CH4",About!$D$58,IF($A84="N2O",About!$D$59,1))</f>
        <v>1.5946009600000002E-2</v>
      </c>
      <c r="O84" s="437">
        <f>SUMIFS('EPA Export Aggregation'!R:R,'EPA Export Aggregation'!$A:$A,$B84,'EPA Export Aggregation'!$D:$D,$A$1)*IF($A84="CH4",About!$D$58,IF($A84="N2O",About!$D$59,1))</f>
        <v>1.4378651250000001E-2</v>
      </c>
      <c r="P84" s="437">
        <f>SUMIFS('EPA Export Aggregation'!S:S,'EPA Export Aggregation'!$A:$A,$B84,'EPA Export Aggregation'!$D:$D,$A$1)*IF($A84="CH4",About!$D$58,IF($A84="N2O",About!$D$59,1))</f>
        <v>1.7175724650000002E-2</v>
      </c>
      <c r="Q84" s="437">
        <f>SUMIFS('EPA Export Aggregation'!T:T,'EPA Export Aggregation'!$A:$A,$B84,'EPA Export Aggregation'!$D:$D,$A$1)*IF($A84="CH4",About!$D$58,IF($A84="N2O",About!$D$59,1))</f>
        <v>1.6640422849999999E-2</v>
      </c>
      <c r="R84" s="437">
        <f>SUMIFS('EPA Export Aggregation'!U:U,'EPA Export Aggregation'!$A:$A,$B84,'EPA Export Aggregation'!$D:$D,$A$1)*IF($A84="CH4",About!$D$58,IF($A84="N2O",About!$D$59,1))</f>
        <v>1.807256455E-2</v>
      </c>
      <c r="S84" s="437">
        <f>SUMIFS('EPA Export Aggregation'!V:V,'EPA Export Aggregation'!$A:$A,$B84,'EPA Export Aggregation'!$D:$D,$A$1)*IF($A84="CH4",About!$D$58,IF($A84="N2O",About!$D$59,1))</f>
        <v>1.7694416649999999E-2</v>
      </c>
      <c r="T84" s="437">
        <f>SUMIFS('EPA Export Aggregation'!W:W,'EPA Export Aggregation'!$A:$A,$B84,'EPA Export Aggregation'!$D:$D,$A$1)*IF($A84="CH4",About!$D$58,IF($A84="N2O",About!$D$59,1))</f>
        <v>1.46511831E-2</v>
      </c>
      <c r="U84" s="437">
        <f>SUMIFS('EPA Export Aggregation'!X:X,'EPA Export Aggregation'!$A:$A,$B84,'EPA Export Aggregation'!$D:$D,$A$1)*IF($A84="CH4",About!$D$58,IF($A84="N2O",About!$D$59,1))</f>
        <v>1.369399285E-2</v>
      </c>
      <c r="V84" s="437">
        <f>SUMIFS('EPA Export Aggregation'!Y:Y,'EPA Export Aggregation'!$A:$A,$B84,'EPA Export Aggregation'!$D:$D,$A$1)*IF($A84="CH4",About!$D$58,IF($A84="N2O",About!$D$59,1))</f>
        <v>1.0990837200000001E-2</v>
      </c>
      <c r="W84" s="437">
        <f>SUMIFS('EPA Export Aggregation'!Z:Z,'EPA Export Aggregation'!$A:$A,$B84,'EPA Export Aggregation'!$D:$D,$A$1)*IF($A84="CH4",About!$D$58,IF($A84="N2O",About!$D$59,1))</f>
        <v>1.38330964E-2</v>
      </c>
      <c r="X84" s="437">
        <f>SUMIFS('EPA Export Aggregation'!AA:AA,'EPA Export Aggregation'!$A:$A,$B84,'EPA Export Aggregation'!$D:$D,$A$1)*IF($A84="CH4",About!$D$58,IF($A84="N2O",About!$D$59,1))</f>
        <v>3.414286565E-2</v>
      </c>
      <c r="Y84" s="437">
        <f>SUMIFS('EPA Export Aggregation'!AB:AB,'EPA Export Aggregation'!$A:$A,$B84,'EPA Export Aggregation'!$D:$D,$A$1)*IF($A84="CH4",About!$D$58,IF($A84="N2O",About!$D$59,1))</f>
        <v>2.2084707799999999E-2</v>
      </c>
      <c r="Z84" s="437">
        <f>SUMIFS('EPA Export Aggregation'!AC:AC,'EPA Export Aggregation'!$A:$A,$B84,'EPA Export Aggregation'!$D:$D,$A$1)*IF($A84="CH4",About!$D$58,IF($A84="N2O",About!$D$59,1))</f>
        <v>2.1877635199999999E-2</v>
      </c>
      <c r="AA84" s="437">
        <f>SUMIFS('EPA Export Aggregation'!AD:AD,'EPA Export Aggregation'!$A:$A,$B84,'EPA Export Aggregation'!$D:$D,$A$1)*IF($A84="CH4",About!$D$58,IF($A84="N2O",About!$D$59,1))</f>
        <v>1.9013523349999999E-2</v>
      </c>
      <c r="AB84" s="437">
        <f>SUMIFS('EPA Export Aggregation'!AE:AE,'EPA Export Aggregation'!$A:$A,$B84,'EPA Export Aggregation'!$D:$D,$A$1)*IF($A84="CH4",About!$D$58,IF($A84="N2O",About!$D$59,1))</f>
        <v>1.019656775E-2</v>
      </c>
      <c r="AC84" s="437">
        <f>SUMIFS('EPA Export Aggregation'!AF:AF,'EPA Export Aggregation'!$A:$A,$B84,'EPA Export Aggregation'!$D:$D,$A$1)*IF($A84="CH4",About!$D$58,IF($A84="N2O",About!$D$59,1))</f>
        <v>1.1477482250000001E-2</v>
      </c>
      <c r="AD84" s="437">
        <f>SUMIFS('EPA Export Aggregation'!AG:AG,'EPA Export Aggregation'!$A:$A,$B84,'EPA Export Aggregation'!$D:$D,$A$1)*IF($A84="CH4",About!$D$58,IF($A84="N2O",About!$D$59,1))</f>
        <v>9.1268101499999994E-3</v>
      </c>
      <c r="AE84" s="437">
        <f>SUMIFS('EPA Export Aggregation'!AH:AH,'EPA Export Aggregation'!$A:$A,$B84,'EPA Export Aggregation'!$D:$D,$A$1)*IF($A84="CH4",About!$D$58,IF($A84="N2O",About!$D$59,1))</f>
        <v>9.3469017500000008E-3</v>
      </c>
      <c r="AF84" s="437">
        <f>SUMIFS('EPA Export Aggregation'!AI:AI,'EPA Export Aggregation'!$A:$A,$B84,'EPA Export Aggregation'!$D:$D,$A$1)*IF($A84="CH4",About!$D$58,IF($A84="N2O",About!$D$59,1))</f>
        <v>1.079954015E-2</v>
      </c>
      <c r="AG84" s="437">
        <f>SUMIFS('EPA Export Aggregation'!AJ:AJ,'EPA Export Aggregation'!$A:$A,$B84,'EPA Export Aggregation'!$D:$D,$A$1)*IF($A84="CH4",About!$D$58,IF($A84="N2O",About!$D$59,1))</f>
        <v>1.112036215E-2</v>
      </c>
      <c r="AH84" s="437">
        <f>SUMIFS('EPA Export Aggregation'!AK:AK,'EPA Export Aggregation'!$A:$A,$B84,'EPA Export Aggregation'!$D:$D,$A$1)*IF($A84="CH4",About!$D$58,IF($A84="N2O",About!$D$59,1))</f>
        <v>1.7175151249999999E-2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9.4002104000000003E-4</v>
      </c>
      <c r="D87" s="437">
        <f>SUMIFS('EPA Export Aggregation'!$F:$F,'EPA Export Aggregation'!$A:$A,$B87,'EPA Export Aggregation'!$D:$D,$A$1)*IF($A87="CH4",About!$D$58,IF($A87="N2O",About!$D$59,1))</f>
        <v>9.4002104000000003E-4</v>
      </c>
      <c r="E87" s="437">
        <f>SUMIFS('EPA Export Aggregation'!$F:$F,'EPA Export Aggregation'!$A:$A,$B87,'EPA Export Aggregation'!$D:$D,$A$1)*IF($A87="CH4",About!$D$58,IF($A87="N2O",About!$D$59,1))</f>
        <v>9.4002104000000003E-4</v>
      </c>
      <c r="F87" s="437">
        <f>SUMIFS('EPA Export Aggregation'!$F:$F,'EPA Export Aggregation'!$A:$A,$B87,'EPA Export Aggregation'!$D:$D,$A$1)*IF($A87="CH4",About!$D$58,IF($A87="N2O",About!$D$59,1))</f>
        <v>9.4002104000000003E-4</v>
      </c>
      <c r="G87" s="437">
        <f>SUMIFS('EPA Export Aggregation'!$F:$F,'EPA Export Aggregation'!$A:$A,$B87,'EPA Export Aggregation'!$D:$D,$A$1)*IF($A87="CH4",About!$D$58,IF($A87="N2O",About!$D$59,1))</f>
        <v>9.4002104000000003E-4</v>
      </c>
      <c r="H87" s="437">
        <f>SUMIFS('EPA Export Aggregation'!$F:$F,'EPA Export Aggregation'!$A:$A,$B87,'EPA Export Aggregation'!$D:$D,$A$1)*IF($A87="CH4",About!$D$58,IF($A87="N2O",About!$D$59,1))</f>
        <v>9.4002104000000003E-4</v>
      </c>
      <c r="I87" s="437">
        <f>SUMIFS('EPA Export Aggregation'!$F:$F,'EPA Export Aggregation'!$A:$A,$B87,'EPA Export Aggregation'!$D:$D,$A$1)*IF($A87="CH4",About!$D$58,IF($A87="N2O",About!$D$59,1))</f>
        <v>9.4002104000000003E-4</v>
      </c>
      <c r="J87" s="437">
        <f>SUMIFS('EPA Export Aggregation'!$F:$F,'EPA Export Aggregation'!$A:$A,$B87,'EPA Export Aggregation'!$D:$D,$A$1)*IF($A87="CH4",About!$D$58,IF($A87="N2O",About!$D$59,1))</f>
        <v>9.4002104000000003E-4</v>
      </c>
      <c r="K87" s="437">
        <f>SUMIFS('EPA Export Aggregation'!$F:$F,'EPA Export Aggregation'!$A:$A,$B87,'EPA Export Aggregation'!$D:$D,$A$1)*IF($A87="CH4",About!$D$58,IF($A87="N2O",About!$D$59,1))</f>
        <v>9.4002104000000003E-4</v>
      </c>
      <c r="L87" s="437">
        <f>SUMIFS('EPA Export Aggregation'!$F:$F,'EPA Export Aggregation'!$A:$A,$B87,'EPA Export Aggregation'!$D:$D,$A$1)*IF($A87="CH4",About!$D$58,IF($A87="N2O",About!$D$59,1))</f>
        <v>9.4002104000000003E-4</v>
      </c>
      <c r="M87" s="437">
        <f>SUMIFS('EPA Export Aggregation'!$F:$F,'EPA Export Aggregation'!$A:$A,$B87,'EPA Export Aggregation'!$D:$D,$A$1)*IF($A87="CH4",About!$D$58,IF($A87="N2O",About!$D$59,1))</f>
        <v>9.4002104000000003E-4</v>
      </c>
      <c r="N87" s="437">
        <f>SUMIFS('EPA Export Aggregation'!$F:$F,'EPA Export Aggregation'!$A:$A,$B87,'EPA Export Aggregation'!$D:$D,$A$1)*IF($A87="CH4",About!$D$58,IF($A87="N2O",About!$D$59,1))</f>
        <v>9.4002104000000003E-4</v>
      </c>
      <c r="O87" s="437">
        <f>SUMIFS('EPA Export Aggregation'!$F:$F,'EPA Export Aggregation'!$A:$A,$B87,'EPA Export Aggregation'!$D:$D,$A$1)*IF($A87="CH4",About!$D$58,IF($A87="N2O",About!$D$59,1))</f>
        <v>9.4002104000000003E-4</v>
      </c>
      <c r="P87" s="437">
        <f>SUMIFS('EPA Export Aggregation'!$F:$F,'EPA Export Aggregation'!$A:$A,$B87,'EPA Export Aggregation'!$D:$D,$A$1)*IF($A87="CH4",About!$D$58,IF($A87="N2O",About!$D$59,1))</f>
        <v>9.4002104000000003E-4</v>
      </c>
      <c r="Q87" s="437">
        <f>SUMIFS('EPA Export Aggregation'!$F:$F,'EPA Export Aggregation'!$A:$A,$B87,'EPA Export Aggregation'!$D:$D,$A$1)*IF($A87="CH4",About!$D$58,IF($A87="N2O",About!$D$59,1))</f>
        <v>9.4002104000000003E-4</v>
      </c>
      <c r="R87" s="437">
        <f>SUMIFS('EPA Export Aggregation'!$F:$F,'EPA Export Aggregation'!$A:$A,$B87,'EPA Export Aggregation'!$D:$D,$A$1)*IF($A87="CH4",About!$D$58,IF($A87="N2O",About!$D$59,1))</f>
        <v>9.4002104000000003E-4</v>
      </c>
      <c r="S87" s="437">
        <f>SUMIFS('EPA Export Aggregation'!$F:$F,'EPA Export Aggregation'!$A:$A,$B87,'EPA Export Aggregation'!$D:$D,$A$1)*IF($A87="CH4",About!$D$58,IF($A87="N2O",About!$D$59,1))</f>
        <v>9.4002104000000003E-4</v>
      </c>
      <c r="T87" s="437">
        <f>SUMIFS('EPA Export Aggregation'!$F:$F,'EPA Export Aggregation'!$A:$A,$B87,'EPA Export Aggregation'!$D:$D,$A$1)*IF($A87="CH4",About!$D$58,IF($A87="N2O",About!$D$59,1))</f>
        <v>9.4002104000000003E-4</v>
      </c>
      <c r="U87" s="437">
        <f>SUMIFS('EPA Export Aggregation'!$F:$F,'EPA Export Aggregation'!$A:$A,$B87,'EPA Export Aggregation'!$D:$D,$A$1)*IF($A87="CH4",About!$D$58,IF($A87="N2O",About!$D$59,1))</f>
        <v>9.4002104000000003E-4</v>
      </c>
      <c r="V87" s="437">
        <f>SUMIFS('EPA Export Aggregation'!$F:$F,'EPA Export Aggregation'!$A:$A,$B87,'EPA Export Aggregation'!$D:$D,$A$1)*IF($A87="CH4",About!$D$58,IF($A87="N2O",About!$D$59,1))</f>
        <v>9.4002104000000003E-4</v>
      </c>
      <c r="W87" s="437">
        <f>SUMIFS('EPA Export Aggregation'!$F:$F,'EPA Export Aggregation'!$A:$A,$B87,'EPA Export Aggregation'!$D:$D,$A$1)*IF($A87="CH4",About!$D$58,IF($A87="N2O",About!$D$59,1))</f>
        <v>9.4002104000000003E-4</v>
      </c>
      <c r="X87" s="437">
        <f>SUMIFS('EPA Export Aggregation'!$F:$F,'EPA Export Aggregation'!$A:$A,$B87,'EPA Export Aggregation'!$D:$D,$A$1)*IF($A87="CH4",About!$D$58,IF($A87="N2O",About!$D$59,1))</f>
        <v>9.4002104000000003E-4</v>
      </c>
      <c r="Y87" s="437">
        <f>SUMIFS('EPA Export Aggregation'!$F:$F,'EPA Export Aggregation'!$A:$A,$B87,'EPA Export Aggregation'!$D:$D,$A$1)*IF($A87="CH4",About!$D$58,IF($A87="N2O",About!$D$59,1))</f>
        <v>9.4002104000000003E-4</v>
      </c>
      <c r="Z87" s="437">
        <f>SUMIFS('EPA Export Aggregation'!$F:$F,'EPA Export Aggregation'!$A:$A,$B87,'EPA Export Aggregation'!$D:$D,$A$1)*IF($A87="CH4",About!$D$58,IF($A87="N2O",About!$D$59,1))</f>
        <v>9.4002104000000003E-4</v>
      </c>
      <c r="AA87" s="437">
        <f>SUMIFS('EPA Export Aggregation'!$F:$F,'EPA Export Aggregation'!$A:$A,$B87,'EPA Export Aggregation'!$D:$D,$A$1)*IF($A87="CH4",About!$D$58,IF($A87="N2O",About!$D$59,1))</f>
        <v>9.4002104000000003E-4</v>
      </c>
      <c r="AB87" s="437">
        <f>SUMIFS('EPA Export Aggregation'!$F:$F,'EPA Export Aggregation'!$A:$A,$B87,'EPA Export Aggregation'!$D:$D,$A$1)*IF($A87="CH4",About!$D$58,IF($A87="N2O",About!$D$59,1))</f>
        <v>9.4002104000000003E-4</v>
      </c>
      <c r="AC87" s="437">
        <f>SUMIFS('EPA Export Aggregation'!$F:$F,'EPA Export Aggregation'!$A:$A,$B87,'EPA Export Aggregation'!$D:$D,$A$1)*IF($A87="CH4",About!$D$58,IF($A87="N2O",About!$D$59,1))</f>
        <v>9.4002104000000003E-4</v>
      </c>
      <c r="AD87" s="437">
        <f>SUMIFS('EPA Export Aggregation'!$F:$F,'EPA Export Aggregation'!$A:$A,$B87,'EPA Export Aggregation'!$D:$D,$A$1)*IF($A87="CH4",About!$D$58,IF($A87="N2O",About!$D$59,1))</f>
        <v>9.4002104000000003E-4</v>
      </c>
      <c r="AE87" s="437">
        <f>SUMIFS('EPA Export Aggregation'!$F:$F,'EPA Export Aggregation'!$A:$A,$B87,'EPA Export Aggregation'!$D:$D,$A$1)*IF($A87="CH4",About!$D$58,IF($A87="N2O",About!$D$59,1))</f>
        <v>9.4002104000000003E-4</v>
      </c>
      <c r="AF87" s="437">
        <f>SUMIFS('EPA Export Aggregation'!$F:$F,'EPA Export Aggregation'!$A:$A,$B87,'EPA Export Aggregation'!$D:$D,$A$1)*IF($A87="CH4",About!$D$58,IF($A87="N2O",About!$D$59,1))</f>
        <v>9.4002104000000003E-4</v>
      </c>
      <c r="AG87" s="437">
        <f>SUMIFS('EPA Export Aggregation'!$F:$F,'EPA Export Aggregation'!$A:$A,$B87,'EPA Export Aggregation'!$D:$D,$A$1)*IF($A87="CH4",About!$D$58,IF($A87="N2O",About!$D$59,1))</f>
        <v>9.4002104000000003E-4</v>
      </c>
      <c r="AH87" s="437">
        <f>SUMIFS('EPA Export Aggregation'!$F:$F,'EPA Export Aggregation'!$A:$A,$B87,'EPA Export Aggregation'!$D:$D,$A$1)*IF($A87="CH4",About!$D$58,IF($A87="N2O",About!$D$59,1))</f>
        <v>9.4002104000000003E-4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2026-09-08T15:18:02Z</dcterms:modified>
</cp:coreProperties>
</file>