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SYTaDC\"/>
    </mc:Choice>
  </mc:AlternateContent>
  <xr:revisionPtr revIDLastSave="0" documentId="8_{E7E0DC16-5A1E-46F5-8BED-880B6B1C9D6D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<sst xmlns="http://schemas.openxmlformats.org/spreadsheetml/2006/main" count="264" uniqueCount="144">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</sst>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58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MA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Massachusetts</v>
      </c>
    </row>
    <row r="44" spans="1:42" x14ac:dyDescent="0.25">
      <c r="A44" t="s">
        <v>143</v>
      </c>
      <c r="B44" s="15">
        <f>SUMIFS('HIFLD Outputs'!$F$2:$F$49,'HIFLD Outputs'!$B$2:$B$49,'Data National'!$A$43)*B34</f>
        <v>1115339.5395723388</v>
      </c>
      <c r="C44" s="15">
        <f>SUMIFS('HIFLD Outputs'!$F$2:$F$49,'HIFLD Outputs'!$B$2:$B$49,'Data National'!$A$43)*C34</f>
        <v>1116187.0620188224</v>
      </c>
      <c r="D44" s="15">
        <f>SUMIFS('HIFLD Outputs'!$F$2:$F$49,'HIFLD Outputs'!$B$2:$B$49,'Data National'!$A$43)*D34</f>
        <v>1117034.584465306</v>
      </c>
      <c r="E44" s="15">
        <f>SUMIFS('HIFLD Outputs'!$F$2:$F$49,'HIFLD Outputs'!$B$2:$B$49,'Data National'!$A$43)*E34</f>
        <v>1117882.1069117896</v>
      </c>
      <c r="F44" s="15">
        <f>SUMIFS('HIFLD Outputs'!$F$2:$F$49,'HIFLD Outputs'!$B$2:$B$49,'Data National'!$A$43)*F34</f>
        <v>1118729.6293582732</v>
      </c>
      <c r="G44" s="15">
        <f>SUMIFS('HIFLD Outputs'!$F$2:$F$49,'HIFLD Outputs'!$B$2:$B$49,'Data National'!$A$43)*G34</f>
        <v>1119577.1518047566</v>
      </c>
      <c r="H44" s="15">
        <f>SUMIFS('HIFLD Outputs'!$F$2:$F$49,'HIFLD Outputs'!$B$2:$B$49,'Data National'!$A$43)*H34</f>
        <v>1120424.6742512402</v>
      </c>
      <c r="I44" s="15">
        <f>SUMIFS('HIFLD Outputs'!$F$2:$F$49,'HIFLD Outputs'!$B$2:$B$49,'Data National'!$A$43)*I34</f>
        <v>1121272.1966977238</v>
      </c>
      <c r="J44" s="15">
        <f>SUMIFS('HIFLD Outputs'!$F$2:$F$49,'HIFLD Outputs'!$B$2:$B$49,'Data National'!$A$43)*J34</f>
        <v>1122119.7191442074</v>
      </c>
      <c r="K44" s="15">
        <f>SUMIFS('HIFLD Outputs'!$F$2:$F$49,'HIFLD Outputs'!$B$2:$B$49,'Data National'!$A$43)*K34</f>
        <v>1122967.241590691</v>
      </c>
      <c r="L44" s="15">
        <f>SUMIFS('HIFLD Outputs'!$F$2:$F$49,'HIFLD Outputs'!$B$2:$B$49,'Data National'!$A$43)*L34</f>
        <v>1123814.7640371744</v>
      </c>
      <c r="M44" s="15">
        <f>SUMIFS('HIFLD Outputs'!$F$2:$F$49,'HIFLD Outputs'!$B$2:$B$49,'Data National'!$A$43)*M34</f>
        <v>1124662.286483658</v>
      </c>
      <c r="N44" s="15">
        <f>SUMIFS('HIFLD Outputs'!$F$2:$F$49,'HIFLD Outputs'!$B$2:$B$49,'Data National'!$A$43)*N34</f>
        <v>1125509.8089301416</v>
      </c>
      <c r="O44" s="15">
        <f>SUMIFS('HIFLD Outputs'!$F$2:$F$49,'HIFLD Outputs'!$B$2:$B$49,'Data National'!$A$43)*O34</f>
        <v>1126357.3313766252</v>
      </c>
      <c r="P44" s="15">
        <f>SUMIFS('HIFLD Outputs'!$F$2:$F$49,'HIFLD Outputs'!$B$2:$B$49,'Data National'!$A$43)*P34</f>
        <v>1127204.8538231088</v>
      </c>
      <c r="Q44" s="15">
        <f>SUMIFS('HIFLD Outputs'!$F$2:$F$49,'HIFLD Outputs'!$B$2:$B$49,'Data National'!$A$43)*Q34</f>
        <v>1128052.3762695922</v>
      </c>
      <c r="R44" s="15">
        <f>SUMIFS('HIFLD Outputs'!$F$2:$F$49,'HIFLD Outputs'!$B$2:$B$49,'Data National'!$A$43)*R34</f>
        <v>1128899.8987160758</v>
      </c>
      <c r="S44" s="15">
        <f>SUMIFS('HIFLD Outputs'!$F$2:$F$49,'HIFLD Outputs'!$B$2:$B$49,'Data National'!$A$43)*S34</f>
        <v>1129747.4211625594</v>
      </c>
      <c r="T44" s="15">
        <f>SUMIFS('HIFLD Outputs'!$F$2:$F$49,'HIFLD Outputs'!$B$2:$B$49,'Data National'!$A$43)*T34</f>
        <v>1130594.943609043</v>
      </c>
      <c r="U44" s="15">
        <f>SUMIFS('HIFLD Outputs'!$F$2:$F$49,'HIFLD Outputs'!$B$2:$B$49,'Data National'!$A$43)*U34</f>
        <v>1131442.4660555266</v>
      </c>
      <c r="V44" s="15">
        <f>SUMIFS('HIFLD Outputs'!$F$2:$F$49,'HIFLD Outputs'!$B$2:$B$49,'Data National'!$A$43)*V34</f>
        <v>1132289.9885020102</v>
      </c>
      <c r="W44" s="15">
        <f>SUMIFS('HIFLD Outputs'!$F$2:$F$49,'HIFLD Outputs'!$B$2:$B$49,'Data National'!$A$43)*W34</f>
        <v>1133137.5109484936</v>
      </c>
      <c r="X44" s="15">
        <f>SUMIFS('HIFLD Outputs'!$F$2:$F$49,'HIFLD Outputs'!$B$2:$B$49,'Data National'!$A$43)*X34</f>
        <v>1133985.0333949772</v>
      </c>
      <c r="Y44" s="15">
        <f>SUMIFS('HIFLD Outputs'!$F$2:$F$49,'HIFLD Outputs'!$B$2:$B$49,'Data National'!$A$43)*Y34</f>
        <v>1134832.5558414608</v>
      </c>
      <c r="Z44" s="15">
        <f>SUMIFS('HIFLD Outputs'!$F$2:$F$49,'HIFLD Outputs'!$B$2:$B$49,'Data National'!$A$43)*Z34</f>
        <v>1135680.0782879444</v>
      </c>
      <c r="AA44" s="15">
        <f>SUMIFS('HIFLD Outputs'!$F$2:$F$49,'HIFLD Outputs'!$B$2:$B$49,'Data National'!$A$43)*AA34</f>
        <v>1136527.600734428</v>
      </c>
      <c r="AB44" s="15">
        <f>SUMIFS('HIFLD Outputs'!$F$2:$F$49,'HIFLD Outputs'!$B$2:$B$49,'Data National'!$A$43)*AB34</f>
        <v>1137375.1231809114</v>
      </c>
      <c r="AC44" s="15">
        <f>SUMIFS('HIFLD Outputs'!$F$2:$F$49,'HIFLD Outputs'!$B$2:$B$49,'Data National'!$A$43)*AC34</f>
        <v>1138222.645627395</v>
      </c>
      <c r="AD44" s="15">
        <f>SUMIFS('HIFLD Outputs'!$F$2:$F$49,'HIFLD Outputs'!$B$2:$B$49,'Data National'!$A$43)*AD34</f>
        <v>1139070.1680738786</v>
      </c>
      <c r="AE44" s="15">
        <f>SUMIFS('HIFLD Outputs'!$F$2:$F$49,'HIFLD Outputs'!$B$2:$B$49,'Data National'!$A$43)*AE34</f>
        <v>1139917.6905203622</v>
      </c>
      <c r="AF44" s="15">
        <f>SUMIFS('HIFLD Outputs'!$F$2:$F$49,'HIFLD Outputs'!$B$2:$B$49,'Data National'!$A$43)*AF34</f>
        <v>1140765.2129668458</v>
      </c>
      <c r="AG44" s="15">
        <f>SUMIFS('HIFLD Outputs'!$F$2:$F$49,'HIFLD Outputs'!$B$2:$B$49,'Data National'!$A$43)*AG34</f>
        <v>1141612.7354133292</v>
      </c>
      <c r="AH44" s="15">
        <f>SUMIFS('HIFLD Outputs'!$F$2:$F$49,'HIFLD Outputs'!$B$2:$B$49,'Data National'!$A$43)*AH34</f>
        <v>1142460.2578598128</v>
      </c>
      <c r="AI44" s="15">
        <f>SUMIFS('HIFLD Outputs'!$F$2:$F$49,'HIFLD Outputs'!$B$2:$B$49,'Data National'!$A$43)*AI34</f>
        <v>1143307.7803062964</v>
      </c>
      <c r="AJ44" s="15">
        <f>SUMIFS('HIFLD Outputs'!$F$2:$F$49,'HIFLD Outputs'!$B$2:$B$49,'Data National'!$A$43)*AJ34</f>
        <v>1144155.30275278</v>
      </c>
      <c r="AK44" s="15">
        <f>SUMIFS('HIFLD Outputs'!$F$2:$F$49,'HIFLD Outputs'!$B$2:$B$49,'Data National'!$A$43)*AK34</f>
        <v>1145002.8251992636</v>
      </c>
      <c r="AL44" s="15">
        <f>SUMIFS('HIFLD Outputs'!$F$2:$F$49,'HIFLD Outputs'!$B$2:$B$49,'Data National'!$A$43)*AL34</f>
        <v>1145850.347645747</v>
      </c>
      <c r="AM44" s="15">
        <f>SUMIFS('HIFLD Outputs'!$F$2:$F$49,'HIFLD Outputs'!$B$2:$B$49,'Data National'!$A$43)*AM34</f>
        <v>1146697.8700922306</v>
      </c>
      <c r="AN44" s="15">
        <f>SUMIFS('HIFLD Outputs'!$F$2:$F$49,'HIFLD Outputs'!$B$2:$B$49,'Data National'!$A$43)*AN34</f>
        <v>1147545.3925387142</v>
      </c>
      <c r="AO44" s="15">
        <f>SUMIFS('HIFLD Outputs'!$F$2:$F$49,'HIFLD Outputs'!$B$2:$B$49,'Data National'!$A$43)*AO34</f>
        <v>1148392.9149851978</v>
      </c>
      <c r="AP44" s="15">
        <f>SUMIFS('HIFLD Outputs'!$F$2:$F$49,'HIFLD Outputs'!$B$2:$B$49,'Data National'!$A$43)*AP34</f>
        <v>1149240.4374316814</v>
      </c>
    </row>
    <row r="45" spans="1:42" x14ac:dyDescent="0.25">
      <c r="A45" s="16" t="s">
        <v>15</v>
      </c>
      <c r="B45" s="17">
        <f>B37*SUMIFS('HIFLD Outputs'!$F$2:$F$49,'HIFLD Outputs'!$B$2:$B$49,$A$43)</f>
        <v>89643016.248004004</v>
      </c>
    </row>
    <row r="46" spans="1:42" x14ac:dyDescent="0.25">
      <c r="A46" s="16" t="s">
        <v>14</v>
      </c>
      <c r="B46" s="17">
        <f>B38*SUMIFS('HIFLD Outputs'!$F$2:$F$49,'HIFLD Outputs'!$B$2:$B$49,$A$43)</f>
        <v>140944742.41403037</v>
      </c>
    </row>
    <row r="47" spans="1:42" x14ac:dyDescent="0.25">
      <c r="A47" s="16" t="s">
        <v>16</v>
      </c>
      <c r="B47" s="17">
        <f>B39*SUMIFS('HIFLD Outputs'!$F$2:$F$49,'HIFLD Outputs'!$B$2:$B$49,$A$43)</f>
        <v>126904269.98964421</v>
      </c>
    </row>
    <row r="48" spans="1:42" x14ac:dyDescent="0.25">
      <c r="A48" s="16" t="s">
        <v>17</v>
      </c>
      <c r="B48" s="17">
        <f>B40*SUMIFS('HIFLD Outputs'!$F$2:$F$49,'HIFLD Outputs'!$B$2:$B$49,$A$43)</f>
        <v>169565705.43297142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89643016.248004004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140944742.41403037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126904269.98964421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169565705.43297142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2024-01-03T20:48:49Z</dcterms:modified>
</cp:coreProperties>
</file>