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mmahajan\Documents\eps-mexico\"/>
    </mc:Choice>
  </mc:AlternateContent>
  <xr:revisionPtr revIDLastSave="0" documentId="8_{31C383C5-2416-42E2-8706-8ECE21074D8F}" xr6:coauthVersionLast="47" xr6:coauthVersionMax="47" xr10:uidLastSave="{00000000-0000-0000-0000-000000000000}"/>
  <bookViews>
    <workbookView xWindow="-193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<sst xmlns="http://schemas.openxmlformats.org/spreadsheetml/2006/main" count="14902" uniqueCount="3534">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</sst>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3395</v>
      </c>
      <c r="B21" s="259"/>
    </row>
    <row r="22" spans="1:3" x14ac:dyDescent="0.35">
      <c r="A22" s="8" t="s">
        <v>3389</v>
      </c>
    </row>
    <row r="23" spans="1:3" x14ac:dyDescent="0.35">
      <c r="A23" s="8" t="s">
        <v>3390</v>
      </c>
    </row>
    <row r="24" spans="1:3" x14ac:dyDescent="0.35">
      <c r="A24" s="8" t="s">
        <v>3391</v>
      </c>
    </row>
    <row r="25" spans="1:3" x14ac:dyDescent="0.35">
      <c r="A25" s="8" t="s">
        <v>3392</v>
      </c>
    </row>
    <row r="27" spans="1:3" x14ac:dyDescent="0.35">
      <c r="A27" s="48" t="s">
        <v>3393</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3394</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3356</v>
      </c>
      <c r="M1" s="378"/>
    </row>
    <row r="2" spans="1:14" x14ac:dyDescent="0.35">
      <c r="A2" s="352" t="s">
        <v>3357</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3507</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3464</v>
      </c>
      <c r="K5" s="2"/>
      <c r="L5" s="205" t="s">
        <v>2804</v>
      </c>
      <c r="M5" s="355" t="s">
        <v>3386</v>
      </c>
    </row>
    <row r="6" spans="1:14" ht="93.65" customHeight="1" x14ac:dyDescent="0.35">
      <c r="A6" s="196" t="s">
        <v>4</v>
      </c>
      <c r="B6" s="196" t="s">
        <v>2519</v>
      </c>
      <c r="C6" s="4" t="s">
        <v>2520</v>
      </c>
      <c r="D6" s="196" t="s">
        <v>2528</v>
      </c>
      <c r="E6" s="195" t="s">
        <v>2521</v>
      </c>
      <c r="F6" s="59">
        <v>0</v>
      </c>
      <c r="G6" s="59">
        <v>1</v>
      </c>
      <c r="H6" s="59">
        <v>0.02</v>
      </c>
      <c r="I6" s="53" t="s">
        <v>2522</v>
      </c>
      <c r="J6" s="460" t="s">
        <v>3504</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3520</v>
      </c>
      <c r="K7" s="65" t="s">
        <v>493</v>
      </c>
      <c r="L7" s="65" t="s">
        <v>494</v>
      </c>
      <c r="M7" s="376" t="s">
        <v>3358</v>
      </c>
    </row>
    <row r="8" spans="1:14" ht="91" customHeight="1" x14ac:dyDescent="0.35">
      <c r="A8" s="196" t="s">
        <v>4</v>
      </c>
      <c r="B8" s="196" t="s">
        <v>490</v>
      </c>
      <c r="C8" s="4" t="s">
        <v>485</v>
      </c>
      <c r="D8" s="196" t="s">
        <v>484</v>
      </c>
      <c r="E8" s="195" t="s">
        <v>2338</v>
      </c>
      <c r="F8" s="59">
        <v>0</v>
      </c>
      <c r="G8" s="59">
        <v>0.5</v>
      </c>
      <c r="H8" s="59">
        <v>0.01</v>
      </c>
      <c r="I8" s="65" t="s">
        <v>486</v>
      </c>
      <c r="J8" s="298" t="s">
        <v>3505</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3506</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3529</v>
      </c>
      <c r="K10" s="53" t="s">
        <v>200</v>
      </c>
      <c r="L10" s="9" t="s">
        <v>201</v>
      </c>
      <c r="M10" s="278" t="s">
        <v>3359</v>
      </c>
      <c r="N10" s="53" t="s">
        <v>3360</v>
      </c>
    </row>
    <row r="11" spans="1:14" ht="191.15" customHeight="1" x14ac:dyDescent="0.35">
      <c r="A11" s="196" t="s">
        <v>4</v>
      </c>
      <c r="B11" s="196" t="s">
        <v>3165</v>
      </c>
      <c r="C11" s="4" t="s">
        <v>2567</v>
      </c>
      <c r="D11" s="196" t="s">
        <v>3166</v>
      </c>
      <c r="E11" s="195" t="s">
        <v>2568</v>
      </c>
      <c r="F11" s="59">
        <v>0</v>
      </c>
      <c r="G11" s="59">
        <v>1</v>
      </c>
      <c r="H11" s="59">
        <v>0.01</v>
      </c>
      <c r="I11" s="53" t="s">
        <v>492</v>
      </c>
      <c r="J11" s="460" t="s">
        <v>3521</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3522</v>
      </c>
      <c r="K13" s="53" t="s">
        <v>202</v>
      </c>
      <c r="L13" s="9" t="s">
        <v>203</v>
      </c>
      <c r="M13" s="280" t="s">
        <v>3385</v>
      </c>
    </row>
    <row r="14" spans="1:14" ht="174" x14ac:dyDescent="0.35">
      <c r="A14" s="195" t="s">
        <v>72</v>
      </c>
      <c r="B14" s="195" t="s">
        <v>15</v>
      </c>
      <c r="C14" s="4" t="s">
        <v>2559</v>
      </c>
      <c r="D14" s="195" t="s">
        <v>15</v>
      </c>
      <c r="E14" s="195" t="s">
        <v>2558</v>
      </c>
      <c r="F14" s="57">
        <v>0</v>
      </c>
      <c r="G14" s="57">
        <v>1</v>
      </c>
      <c r="H14" s="57">
        <v>0.01</v>
      </c>
      <c r="I14" s="53" t="s">
        <v>115</v>
      </c>
      <c r="J14" s="460" t="s">
        <v>3362</v>
      </c>
      <c r="K14" s="53" t="s">
        <v>204</v>
      </c>
      <c r="L14" s="9" t="s">
        <v>205</v>
      </c>
      <c r="M14" s="278" t="s">
        <v>3361</v>
      </c>
    </row>
    <row r="15" spans="1:14" ht="72.5" x14ac:dyDescent="0.35">
      <c r="A15" s="195" t="s">
        <v>72</v>
      </c>
      <c r="B15" s="195" t="s">
        <v>101</v>
      </c>
      <c r="C15" s="4" t="s">
        <v>317</v>
      </c>
      <c r="D15" s="195" t="s">
        <v>101</v>
      </c>
      <c r="E15" s="195" t="s">
        <v>2334</v>
      </c>
      <c r="F15" s="57">
        <v>0</v>
      </c>
      <c r="G15" s="57">
        <v>0.75</v>
      </c>
      <c r="H15" s="57">
        <v>0.01</v>
      </c>
      <c r="I15" s="53" t="s">
        <v>31</v>
      </c>
      <c r="J15" s="460" t="s">
        <v>3363</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3364</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3365</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3366</v>
      </c>
      <c r="K22" s="53" t="s">
        <v>353</v>
      </c>
      <c r="L22" s="9" t="s">
        <v>354</v>
      </c>
    </row>
    <row r="23" spans="1:14" ht="58" x14ac:dyDescent="0.3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30.5" x14ac:dyDescent="0.3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3367</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3368</v>
      </c>
    </row>
    <row r="33" spans="1:14" ht="43.5" x14ac:dyDescent="0.35">
      <c r="A33" s="195" t="s">
        <v>8</v>
      </c>
      <c r="B33" s="195" t="s">
        <v>60</v>
      </c>
      <c r="C33" s="4" t="s">
        <v>131</v>
      </c>
      <c r="D33" s="195" t="s">
        <v>60</v>
      </c>
      <c r="E33" s="189"/>
      <c r="F33" s="61">
        <v>0</v>
      </c>
      <c r="G33" s="61">
        <v>1</v>
      </c>
      <c r="H33" s="61">
        <v>1</v>
      </c>
      <c r="I33" s="53" t="s">
        <v>30</v>
      </c>
      <c r="J33" s="295" t="s">
        <v>3369</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3370</v>
      </c>
      <c r="K36" s="9" t="s">
        <v>2274</v>
      </c>
      <c r="L36" s="9" t="s">
        <v>273</v>
      </c>
      <c r="M36" s="278" t="s">
        <v>3384</v>
      </c>
    </row>
    <row r="37" spans="1:14" ht="43.5" x14ac:dyDescent="0.35">
      <c r="A37" s="196" t="s">
        <v>8</v>
      </c>
      <c r="B37" s="56" t="s">
        <v>2378</v>
      </c>
      <c r="C37" s="4" t="s">
        <v>2379</v>
      </c>
      <c r="D37" s="56" t="s">
        <v>2378</v>
      </c>
      <c r="E37" s="196" t="s">
        <v>2380</v>
      </c>
      <c r="F37" s="60">
        <v>0</v>
      </c>
      <c r="G37" s="60">
        <v>0.9</v>
      </c>
      <c r="H37" s="60">
        <v>0.01</v>
      </c>
      <c r="I37" s="9" t="s">
        <v>2381</v>
      </c>
      <c r="J37" s="354" t="s">
        <v>3371</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3372</v>
      </c>
      <c r="K39" s="53" t="s">
        <v>225</v>
      </c>
      <c r="L39" s="9"/>
      <c r="M39" s="278" t="s">
        <v>3383</v>
      </c>
    </row>
    <row r="40" spans="1:14" ht="159.5" x14ac:dyDescent="0.35">
      <c r="A40" s="195" t="s">
        <v>8</v>
      </c>
      <c r="B40" s="195" t="s">
        <v>18</v>
      </c>
      <c r="C40" s="4" t="s">
        <v>133</v>
      </c>
      <c r="D40" s="195" t="s">
        <v>18</v>
      </c>
      <c r="E40" s="195" t="s">
        <v>2903</v>
      </c>
      <c r="F40" s="63">
        <v>0</v>
      </c>
      <c r="G40" s="63">
        <v>60</v>
      </c>
      <c r="H40" s="63">
        <v>1</v>
      </c>
      <c r="I40" s="255" t="str">
        <f>UnitControlCenter!$B$45</f>
        <v>$/MWh</v>
      </c>
      <c r="J40" s="284" t="s">
        <v>3373</v>
      </c>
      <c r="K40" s="53" t="s">
        <v>225</v>
      </c>
      <c r="L40" s="9" t="s">
        <v>226</v>
      </c>
      <c r="M40" s="278" t="s">
        <v>158</v>
      </c>
    </row>
    <row r="41" spans="1:14" ht="101.5" x14ac:dyDescent="0.35">
      <c r="A41" s="195" t="s">
        <v>9</v>
      </c>
      <c r="B41" s="195" t="s">
        <v>3404</v>
      </c>
      <c r="C41" s="4" t="s">
        <v>3354</v>
      </c>
      <c r="D41" s="195" t="s">
        <v>3404</v>
      </c>
      <c r="E41" s="195" t="s">
        <v>3355</v>
      </c>
      <c r="F41" s="60">
        <v>0</v>
      </c>
      <c r="G41" s="60">
        <v>0.5</v>
      </c>
      <c r="H41" s="60">
        <v>0.01</v>
      </c>
      <c r="I41" s="9" t="s">
        <v>3353</v>
      </c>
      <c r="J41" s="284" t="s">
        <v>3405</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3461</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3465</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3462</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3463</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3374</v>
      </c>
      <c r="K53" s="53"/>
      <c r="L53" s="9" t="s">
        <v>2807</v>
      </c>
      <c r="M53" s="278" t="s">
        <v>3382</v>
      </c>
    </row>
    <row r="54" spans="1:14" ht="43.5" x14ac:dyDescent="0.35">
      <c r="A54" s="195" t="s">
        <v>9</v>
      </c>
      <c r="B54" s="195" t="s">
        <v>22</v>
      </c>
      <c r="C54" s="4" t="s">
        <v>303</v>
      </c>
      <c r="D54" s="54" t="s">
        <v>371</v>
      </c>
      <c r="E54" s="195" t="s">
        <v>2311</v>
      </c>
      <c r="F54" s="57">
        <v>0</v>
      </c>
      <c r="G54" s="58">
        <v>1</v>
      </c>
      <c r="H54" s="58">
        <v>0.01</v>
      </c>
      <c r="I54" s="53" t="s">
        <v>34</v>
      </c>
      <c r="J54" s="284" t="s">
        <v>3375</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3376</v>
      </c>
      <c r="K55" s="53" t="s">
        <v>240</v>
      </c>
      <c r="L55" s="9" t="s">
        <v>241</v>
      </c>
      <c r="M55" s="278"/>
    </row>
    <row r="56" spans="1:14" s="194" customFormat="1" ht="29" x14ac:dyDescent="0.35">
      <c r="A56" s="195" t="s">
        <v>9</v>
      </c>
      <c r="B56" s="195" t="s">
        <v>3412</v>
      </c>
      <c r="C56" s="4" t="s">
        <v>3413</v>
      </c>
      <c r="D56" s="195" t="s">
        <v>3412</v>
      </c>
      <c r="E56" s="195" t="s">
        <v>3414</v>
      </c>
      <c r="F56" s="57">
        <v>0</v>
      </c>
      <c r="G56" s="58">
        <v>1</v>
      </c>
      <c r="H56" s="58">
        <v>0.01</v>
      </c>
      <c r="I56" s="53" t="s">
        <v>34</v>
      </c>
      <c r="J56" s="284" t="s">
        <v>3415</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3377</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3523</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3524</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3525</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3416</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3290</v>
      </c>
      <c r="C70" s="4" t="s">
        <v>2475</v>
      </c>
      <c r="D70" s="195" t="s">
        <v>3290</v>
      </c>
      <c r="E70" s="195" t="s">
        <v>2301</v>
      </c>
      <c r="F70" s="61">
        <v>0</v>
      </c>
      <c r="G70" s="61">
        <v>300</v>
      </c>
      <c r="H70" s="61">
        <v>5</v>
      </c>
      <c r="I70" s="189" t="str">
        <f>UnitControlCenter!$B$44</f>
        <v>$/metric ton CO2e</v>
      </c>
      <c r="J70" s="284" t="s">
        <v>3378</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3379</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3380</v>
      </c>
      <c r="K75" s="9" t="s">
        <v>3035</v>
      </c>
    </row>
    <row r="76" spans="1:14" ht="43.5" x14ac:dyDescent="0.35">
      <c r="A76" s="195" t="s">
        <v>10</v>
      </c>
      <c r="B76" s="195" t="s">
        <v>3474</v>
      </c>
      <c r="C76" s="4" t="s">
        <v>3473</v>
      </c>
      <c r="D76" s="195" t="s">
        <v>3474</v>
      </c>
      <c r="E76" s="195" t="s">
        <v>2299</v>
      </c>
      <c r="F76" s="57">
        <v>-0.5</v>
      </c>
      <c r="G76" s="57">
        <v>0.5</v>
      </c>
      <c r="H76" s="60">
        <v>0.01</v>
      </c>
      <c r="I76" s="53" t="s">
        <v>147</v>
      </c>
      <c r="J76" s="284" t="s">
        <v>3475</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3381</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3396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3397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3398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3399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3387</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3388</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3488</v>
      </c>
      <c r="C98" s="4" t="s">
        <v>3486</v>
      </c>
      <c r="D98" s="189"/>
      <c r="E98" s="189"/>
      <c r="F98" s="68">
        <v>0</v>
      </c>
      <c r="G98" s="4">
        <v>1</v>
      </c>
      <c r="H98" s="4">
        <v>1</v>
      </c>
      <c r="I98" s="53" t="s">
        <v>30</v>
      </c>
      <c r="J98" s="4" t="s">
        <v>3487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3513</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3514</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3509</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3509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3509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3509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3509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3509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3509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3509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3509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3509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3510</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3511</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3512</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3519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3508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3518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3519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3508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3518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3519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3508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3518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3519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3508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3518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3519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3508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3518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3354</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3486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3489</v>
      </c>
      <c r="B4" s="194" t="str">
        <f>A4</f>
        <v>g CO2e / 2020 dollar</v>
      </c>
    </row>
    <row r="5" spans="1:2" x14ac:dyDescent="0.35">
      <c r="A5" s="250" t="s">
        <v>2364</v>
      </c>
      <c r="B5" s="194" t="str">
        <f t="shared" ref="B5:B40" si="0">A5</f>
        <v>thousand metric tons / year</v>
      </c>
    </row>
    <row r="6" spans="1:2" x14ac:dyDescent="0.35">
      <c r="A6" s="250" t="s">
        <v>3490</v>
      </c>
      <c r="B6" s="194" t="str">
        <f>A6</f>
        <v>g CO2 / 2020 dollar</v>
      </c>
    </row>
    <row r="7" spans="1:2" ht="29" x14ac:dyDescent="0.35">
      <c r="A7" s="250" t="s">
        <v>3526</v>
      </c>
      <c r="B7" s="194" t="str">
        <f t="shared" si="0"/>
        <v>2020 dollars / metric ton CO2e abated, Annual average abatement (million metric tons CO2e)</v>
      </c>
    </row>
    <row r="8" spans="1:2" x14ac:dyDescent="0.35">
      <c r="A8" s="250" t="s">
        <v>3491</v>
      </c>
      <c r="B8" s="194" t="str">
        <f t="shared" si="0"/>
        <v>billion 2020 dollars / year</v>
      </c>
    </row>
    <row r="9" spans="1:2" x14ac:dyDescent="0.35">
      <c r="A9" s="250" t="s">
        <v>3492</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3493</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3494</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3495</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3528</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3496</v>
      </c>
      <c r="B32" s="194" t="str">
        <f t="shared" si="0"/>
        <v>2020 dollars / short ton</v>
      </c>
    </row>
    <row r="33" spans="1:2" x14ac:dyDescent="0.35">
      <c r="A33" s="250" t="s">
        <v>3497</v>
      </c>
      <c r="B33" s="194" t="str">
        <f t="shared" si="0"/>
        <v>2020 dollars / thousand cubic feet</v>
      </c>
    </row>
    <row r="34" spans="1:2" x14ac:dyDescent="0.35">
      <c r="A34" s="250" t="s">
        <v>3498</v>
      </c>
      <c r="B34" s="194" t="str">
        <f t="shared" si="0"/>
        <v>2020 dollars / gallon</v>
      </c>
    </row>
    <row r="35" spans="1:2" x14ac:dyDescent="0.35">
      <c r="A35" s="250" t="s">
        <v>3527</v>
      </c>
      <c r="B35" s="194" t="str">
        <f t="shared" si="0"/>
        <v>2020 dollars / barrel of oil</v>
      </c>
    </row>
    <row r="36" spans="1:2" x14ac:dyDescent="0.35">
      <c r="A36" s="250" t="s">
        <v>3499</v>
      </c>
      <c r="B36" s="194" t="str">
        <f t="shared" si="0"/>
        <v>2020 dollars / kg</v>
      </c>
    </row>
    <row r="37" spans="1:2" x14ac:dyDescent="0.35">
      <c r="A37" s="250" t="s">
        <v>3500</v>
      </c>
      <c r="B37" s="194" t="str">
        <f t="shared" si="0"/>
        <v>2020 dollars / kilowatt-hour (kWh)</v>
      </c>
    </row>
    <row r="38" spans="1:2" x14ac:dyDescent="0.35">
      <c r="A38" s="250" t="s">
        <v>3501</v>
      </c>
      <c r="B38" s="194" t="str">
        <f t="shared" si="0"/>
        <v>cost of eqpt. to capture 1 metric ton CO2e/yr (2020 dollars)</v>
      </c>
    </row>
    <row r="39" spans="1:2" x14ac:dyDescent="0.35">
      <c r="A39" s="250" t="s">
        <v>3502</v>
      </c>
      <c r="B39" s="194" t="str">
        <f t="shared" si="0"/>
        <v>million 2020 dollars / megawatt (MW)</v>
      </c>
    </row>
    <row r="40" spans="1:2" x14ac:dyDescent="0.35">
      <c r="A40" s="250" t="s">
        <v>3503</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G1" zoomScale="85" zoomScaleNormal="85" workbookViewId="0">
      <pane ySplit="1" topLeftCell="A2" activePane="bottomLeft" state="frozen"/>
      <selection pane="bottomLeft" activeCell="N2" sqref="J2:N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x14ac:dyDescent="0.35">
      <c r="A2" s="197" t="s">
        <v>2382</v>
      </c>
      <c r="B2" s="195" t="s">
        <v>2383</v>
      </c>
      <c r="C2" s="246">
        <v>1</v>
      </c>
      <c r="D2" s="195" t="s">
        <v>64</v>
      </c>
      <c r="E2" s="195" t="s">
        <v>65</v>
      </c>
      <c r="F2" s="4" t="str">
        <f>UnitControlCenter!$B$3</f>
        <v>million metric tons / year</v>
      </c>
      <c r="G2" s="195" t="s">
        <v>182</v>
      </c>
      <c r="J2" s="4"/>
      <c r="K2" s="4"/>
      <c r="L2" s="6"/>
      <c r="M2" s="6"/>
      <c r="N2" s="4"/>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3468</v>
      </c>
      <c r="C48" s="296">
        <v>0</v>
      </c>
      <c r="D48" s="195" t="s">
        <v>66</v>
      </c>
      <c r="E48" s="195" t="s">
        <v>67</v>
      </c>
      <c r="F48" s="7" t="str">
        <f>UnitControlCenter!$B$10</f>
        <v>jobs</v>
      </c>
      <c r="G48" s="245" t="s">
        <v>3322</v>
      </c>
      <c r="H48" s="245" t="s">
        <v>3323</v>
      </c>
      <c r="I48" s="195" t="s">
        <v>3324</v>
      </c>
    </row>
    <row r="49" spans="1:9" ht="29" x14ac:dyDescent="0.35">
      <c r="A49" s="196" t="s">
        <v>2978</v>
      </c>
      <c r="B49" s="237" t="s">
        <v>3469</v>
      </c>
      <c r="C49" s="296">
        <v>0</v>
      </c>
      <c r="D49" s="195" t="s">
        <v>66</v>
      </c>
      <c r="E49" s="195" t="s">
        <v>65</v>
      </c>
      <c r="F49" s="4" t="str">
        <f>UnitControlCenter!$B$12</f>
        <v>% change</v>
      </c>
      <c r="G49" s="245" t="s">
        <v>3341</v>
      </c>
      <c r="H49" s="245" t="s">
        <v>3323</v>
      </c>
      <c r="I49" s="195" t="s">
        <v>3324</v>
      </c>
    </row>
    <row r="50" spans="1:9" ht="43.5" x14ac:dyDescent="0.35">
      <c r="A50" s="196" t="s">
        <v>2978</v>
      </c>
      <c r="B50" s="237" t="s">
        <v>3306</v>
      </c>
      <c r="C50" s="296">
        <v>0</v>
      </c>
      <c r="D50" s="195" t="s">
        <v>66</v>
      </c>
      <c r="E50" s="195" t="s">
        <v>67</v>
      </c>
      <c r="F50" s="7" t="str">
        <f>UnitControlCenter!$B$10</f>
        <v>jobs</v>
      </c>
      <c r="G50" s="245" t="s">
        <v>3345</v>
      </c>
      <c r="H50" s="245" t="s">
        <v>3325</v>
      </c>
      <c r="I50" s="214" t="s">
        <v>3326</v>
      </c>
    </row>
    <row r="51" spans="1:9" ht="43.5" x14ac:dyDescent="0.35">
      <c r="A51" s="196" t="s">
        <v>2978</v>
      </c>
      <c r="B51" s="237" t="s">
        <v>3338</v>
      </c>
      <c r="C51" s="296">
        <v>0</v>
      </c>
      <c r="D51" s="195" t="s">
        <v>66</v>
      </c>
      <c r="E51" s="195" t="s">
        <v>65</v>
      </c>
      <c r="F51" s="4" t="str">
        <f>UnitControlCenter!$B$12</f>
        <v>% change</v>
      </c>
      <c r="G51" s="245" t="s">
        <v>3344</v>
      </c>
      <c r="H51" s="245" t="s">
        <v>3325</v>
      </c>
      <c r="I51" s="214" t="s">
        <v>3326</v>
      </c>
    </row>
    <row r="52" spans="1:9" ht="29" x14ac:dyDescent="0.35">
      <c r="A52" s="196" t="s">
        <v>2978</v>
      </c>
      <c r="B52" s="237" t="s">
        <v>3311</v>
      </c>
      <c r="C52" s="296">
        <v>0</v>
      </c>
      <c r="D52" s="195" t="s">
        <v>66</v>
      </c>
      <c r="E52" s="195" t="s">
        <v>67</v>
      </c>
      <c r="F52" s="7" t="str">
        <f>UnitControlCenter!$B$10</f>
        <v>jobs</v>
      </c>
      <c r="G52" s="245" t="s">
        <v>3327</v>
      </c>
      <c r="H52" s="245" t="s">
        <v>3328</v>
      </c>
      <c r="I52" s="195" t="s">
        <v>3329</v>
      </c>
    </row>
    <row r="53" spans="1:9" ht="29" x14ac:dyDescent="0.35">
      <c r="A53" s="196" t="s">
        <v>2978</v>
      </c>
      <c r="B53" s="237" t="s">
        <v>3339</v>
      </c>
      <c r="C53" s="296">
        <v>0</v>
      </c>
      <c r="D53" s="195" t="s">
        <v>66</v>
      </c>
      <c r="E53" s="195" t="s">
        <v>65</v>
      </c>
      <c r="F53" s="4" t="str">
        <f>UnitControlCenter!$B$12</f>
        <v>% change</v>
      </c>
      <c r="G53" s="245" t="s">
        <v>3342</v>
      </c>
      <c r="H53" s="245" t="s">
        <v>3328</v>
      </c>
      <c r="I53" s="195" t="s">
        <v>3329</v>
      </c>
    </row>
    <row r="54" spans="1:9" ht="72.5" x14ac:dyDescent="0.35">
      <c r="A54" s="196" t="s">
        <v>2978</v>
      </c>
      <c r="B54" s="237" t="s">
        <v>3314</v>
      </c>
      <c r="C54" s="296">
        <v>0</v>
      </c>
      <c r="D54" s="195" t="s">
        <v>66</v>
      </c>
      <c r="E54" s="195" t="s">
        <v>67</v>
      </c>
      <c r="F54" s="7" t="str">
        <f>UnitControlCenter!$B$10</f>
        <v>jobs</v>
      </c>
      <c r="G54" s="245" t="s">
        <v>3330</v>
      </c>
      <c r="H54" s="245" t="s">
        <v>3331</v>
      </c>
      <c r="I54" s="195" t="s">
        <v>3332</v>
      </c>
    </row>
    <row r="55" spans="1:9" ht="72.5" x14ac:dyDescent="0.35">
      <c r="A55" s="196" t="s">
        <v>2978</v>
      </c>
      <c r="B55" s="237" t="s">
        <v>3340</v>
      </c>
      <c r="C55" s="296">
        <v>0</v>
      </c>
      <c r="D55" s="195" t="s">
        <v>66</v>
      </c>
      <c r="E55" s="195" t="s">
        <v>65</v>
      </c>
      <c r="F55" s="4" t="str">
        <f>UnitControlCenter!$B$12</f>
        <v>% change</v>
      </c>
      <c r="G55" s="245" t="s">
        <v>3343</v>
      </c>
      <c r="H55" s="245" t="s">
        <v>3331</v>
      </c>
      <c r="I55" s="195" t="s">
        <v>3332</v>
      </c>
    </row>
    <row r="56" spans="1:9" ht="29" x14ac:dyDescent="0.35">
      <c r="A56" s="196" t="s">
        <v>2978</v>
      </c>
      <c r="B56" s="237" t="s">
        <v>3406</v>
      </c>
      <c r="C56" s="264">
        <v>1</v>
      </c>
      <c r="D56" s="195" t="s">
        <v>66</v>
      </c>
      <c r="E56" s="195" t="s">
        <v>67</v>
      </c>
      <c r="F56" s="7" t="str">
        <f>UnitControlCenter!$B$10</f>
        <v>jobs</v>
      </c>
      <c r="G56" s="245" t="s">
        <v>3407</v>
      </c>
      <c r="H56" s="245" t="s">
        <v>3408</v>
      </c>
      <c r="I56" s="195" t="s">
        <v>3409</v>
      </c>
    </row>
    <row r="57" spans="1:9" ht="29" x14ac:dyDescent="0.35">
      <c r="A57" s="196" t="s">
        <v>2978</v>
      </c>
      <c r="B57" s="237" t="s">
        <v>3410</v>
      </c>
      <c r="C57" s="296">
        <v>1</v>
      </c>
      <c r="D57" s="195" t="s">
        <v>66</v>
      </c>
      <c r="E57" s="195" t="s">
        <v>65</v>
      </c>
      <c r="F57" s="4" t="str">
        <f>UnitControlCenter!$B$12</f>
        <v>% change</v>
      </c>
      <c r="G57" s="245" t="s">
        <v>3411</v>
      </c>
      <c r="H57" s="245" t="s">
        <v>3408</v>
      </c>
      <c r="I57" s="195" t="s">
        <v>3409</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3351</v>
      </c>
      <c r="C77" s="296">
        <v>1</v>
      </c>
      <c r="D77" s="195" t="s">
        <v>64</v>
      </c>
      <c r="E77" s="195" t="s">
        <v>65</v>
      </c>
      <c r="F77" s="4" t="str">
        <f>UnitControlCenter!$B$12</f>
        <v>% change</v>
      </c>
      <c r="G77" s="195" t="s">
        <v>3352</v>
      </c>
      <c r="I77" s="195"/>
    </row>
    <row r="78" spans="1:19" ht="29" x14ac:dyDescent="0.35">
      <c r="A78" s="196" t="s">
        <v>2392</v>
      </c>
      <c r="B78" s="196" t="s">
        <v>3466</v>
      </c>
      <c r="C78" s="296">
        <v>1</v>
      </c>
      <c r="D78" s="195" t="s">
        <v>66</v>
      </c>
      <c r="E78" s="195" t="s">
        <v>67</v>
      </c>
      <c r="F78" s="4" t="str">
        <f>UnitControlCenter!$B$11</f>
        <v>incidents / year</v>
      </c>
      <c r="G78" s="195" t="s">
        <v>3335</v>
      </c>
      <c r="H78" s="245" t="s">
        <v>3323</v>
      </c>
      <c r="I78" s="195" t="s">
        <v>3324</v>
      </c>
    </row>
    <row r="79" spans="1:19" ht="29" x14ac:dyDescent="0.35">
      <c r="A79" s="196" t="s">
        <v>2392</v>
      </c>
      <c r="B79" s="196" t="s">
        <v>3467</v>
      </c>
      <c r="C79" s="296">
        <v>1</v>
      </c>
      <c r="D79" s="195" t="s">
        <v>66</v>
      </c>
      <c r="E79" s="195" t="s">
        <v>65</v>
      </c>
      <c r="F79" s="4" t="str">
        <f>UnitControlCenter!$B$12</f>
        <v>% change</v>
      </c>
      <c r="G79" s="195" t="s">
        <v>3346</v>
      </c>
      <c r="H79" s="245" t="s">
        <v>3323</v>
      </c>
      <c r="I79" s="195" t="s">
        <v>3324</v>
      </c>
    </row>
    <row r="80" spans="1:19" ht="43.5" x14ac:dyDescent="0.35">
      <c r="A80" s="196" t="s">
        <v>2392</v>
      </c>
      <c r="B80" s="196" t="s">
        <v>3333</v>
      </c>
      <c r="C80" s="296">
        <v>1</v>
      </c>
      <c r="D80" s="195" t="s">
        <v>66</v>
      </c>
      <c r="E80" s="195" t="s">
        <v>67</v>
      </c>
      <c r="F80" s="4" t="str">
        <f>UnitControlCenter!$B$11</f>
        <v>incidents / year</v>
      </c>
      <c r="G80" s="195" t="s">
        <v>3336</v>
      </c>
      <c r="H80" s="245" t="s">
        <v>3325</v>
      </c>
      <c r="I80" s="214" t="s">
        <v>3326</v>
      </c>
    </row>
    <row r="81" spans="1:19" ht="43.5" x14ac:dyDescent="0.35">
      <c r="A81" s="196" t="s">
        <v>2392</v>
      </c>
      <c r="B81" s="196" t="s">
        <v>3349</v>
      </c>
      <c r="C81" s="296">
        <v>1</v>
      </c>
      <c r="D81" s="195" t="s">
        <v>66</v>
      </c>
      <c r="E81" s="195" t="s">
        <v>65</v>
      </c>
      <c r="F81" s="4" t="str">
        <f>UnitControlCenter!$B$12</f>
        <v>% change</v>
      </c>
      <c r="G81" s="195" t="s">
        <v>3347</v>
      </c>
      <c r="H81" s="245" t="s">
        <v>3325</v>
      </c>
      <c r="I81" s="214" t="s">
        <v>3326</v>
      </c>
    </row>
    <row r="82" spans="1:19" ht="29" x14ac:dyDescent="0.35">
      <c r="A82" s="196" t="s">
        <v>2392</v>
      </c>
      <c r="B82" s="196" t="s">
        <v>3334</v>
      </c>
      <c r="C82" s="296">
        <v>1</v>
      </c>
      <c r="D82" s="195" t="s">
        <v>66</v>
      </c>
      <c r="E82" s="195" t="s">
        <v>67</v>
      </c>
      <c r="F82" s="4" t="str">
        <f>UnitControlCenter!$B$11</f>
        <v>incidents / year</v>
      </c>
      <c r="G82" s="68" t="s">
        <v>3337</v>
      </c>
      <c r="H82" s="245" t="s">
        <v>3328</v>
      </c>
      <c r="I82" s="195" t="s">
        <v>3329</v>
      </c>
    </row>
    <row r="83" spans="1:19" ht="29" x14ac:dyDescent="0.35">
      <c r="A83" s="196" t="s">
        <v>2392</v>
      </c>
      <c r="B83" s="196" t="s">
        <v>3350</v>
      </c>
      <c r="C83" s="296">
        <v>1</v>
      </c>
      <c r="D83" s="195" t="s">
        <v>66</v>
      </c>
      <c r="E83" s="195" t="s">
        <v>65</v>
      </c>
      <c r="F83" s="4" t="str">
        <f>UnitControlCenter!$B$12</f>
        <v>% change</v>
      </c>
      <c r="G83" s="68" t="s">
        <v>3348</v>
      </c>
      <c r="H83" s="245" t="s">
        <v>3328</v>
      </c>
      <c r="I83" s="195" t="s">
        <v>3329</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3471</v>
      </c>
      <c r="H113" s="195" t="s">
        <v>3470</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3472</v>
      </c>
      <c r="H115" s="195" t="s">
        <v>3470</v>
      </c>
      <c r="I115" s="195" t="s">
        <v>2698</v>
      </c>
    </row>
    <row r="116" spans="1:19" ht="29" x14ac:dyDescent="0.35">
      <c r="A116" s="196" t="s">
        <v>2975</v>
      </c>
      <c r="B116" s="196" t="s">
        <v>3479</v>
      </c>
      <c r="C116" s="254">
        <v>1</v>
      </c>
      <c r="D116" s="195" t="s">
        <v>64</v>
      </c>
      <c r="E116" s="195" t="s">
        <v>65</v>
      </c>
      <c r="F116" s="7" t="str">
        <f>UnitControlCenter!$B$25</f>
        <v>quads / year</v>
      </c>
      <c r="G116" s="195" t="s">
        <v>3480</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3481</v>
      </c>
      <c r="C121" s="254">
        <v>1</v>
      </c>
      <c r="D121" s="195" t="s">
        <v>64</v>
      </c>
      <c r="E121" s="195" t="s">
        <v>65</v>
      </c>
      <c r="F121" s="7" t="str">
        <f>UnitControlCenter!$B$25</f>
        <v>quads / year</v>
      </c>
      <c r="G121" s="195" t="s">
        <v>3482</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3483</v>
      </c>
      <c r="C124" s="253">
        <v>1</v>
      </c>
      <c r="D124" s="239" t="s">
        <v>64</v>
      </c>
      <c r="E124" s="239" t="s">
        <v>65</v>
      </c>
      <c r="F124" s="242" t="str">
        <f>UnitControlCenter!$B$25</f>
        <v>quads / year</v>
      </c>
      <c r="G124" s="239" t="s">
        <v>3484</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3485</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3476</v>
      </c>
      <c r="H136" s="195" t="s">
        <v>3477</v>
      </c>
      <c r="I136" s="195" t="s">
        <v>3478</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3531</v>
      </c>
      <c r="H160" s="68" t="s">
        <v>3530</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3533</v>
      </c>
      <c r="H163" s="68" t="s">
        <v>3532</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3468</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3304</v>
      </c>
    </row>
    <row r="89" spans="1:4" s="194" customFormat="1" x14ac:dyDescent="0.35">
      <c r="A89" s="194" t="s">
        <v>2616</v>
      </c>
      <c r="B89" s="215" t="s">
        <v>2617</v>
      </c>
      <c r="C89" s="219"/>
      <c r="D89" s="194" t="s">
        <v>3305</v>
      </c>
    </row>
    <row r="90" spans="1:4" s="194" customFormat="1" x14ac:dyDescent="0.35">
      <c r="B90" s="214"/>
    </row>
    <row r="91" spans="1:4" s="194" customFormat="1" x14ac:dyDescent="0.35">
      <c r="A91" s="186" t="s">
        <v>3306</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3307</v>
      </c>
    </row>
    <row r="94" spans="1:4" s="194" customFormat="1" x14ac:dyDescent="0.35">
      <c r="A94" s="194" t="s">
        <v>2623</v>
      </c>
      <c r="B94" s="214" t="s">
        <v>2640</v>
      </c>
      <c r="C94" s="224"/>
      <c r="D94" s="194" t="s">
        <v>3308</v>
      </c>
    </row>
    <row r="95" spans="1:4" s="194" customFormat="1" x14ac:dyDescent="0.35">
      <c r="A95" s="194" t="s">
        <v>2616</v>
      </c>
      <c r="B95" s="215" t="s">
        <v>2617</v>
      </c>
      <c r="C95" s="219"/>
      <c r="D95" s="194" t="s">
        <v>3309</v>
      </c>
    </row>
    <row r="96" spans="1:4" s="194" customFormat="1" x14ac:dyDescent="0.35">
      <c r="A96" s="194" t="s">
        <v>2624</v>
      </c>
      <c r="B96" s="214" t="s">
        <v>2620</v>
      </c>
      <c r="C96" s="223"/>
      <c r="D96" s="194" t="s">
        <v>3310</v>
      </c>
    </row>
    <row r="97" spans="1:4" s="194" customFormat="1" x14ac:dyDescent="0.35">
      <c r="B97" s="214"/>
    </row>
    <row r="98" spans="1:4" s="194" customFormat="1" x14ac:dyDescent="0.35">
      <c r="A98" s="186" t="s">
        <v>3311</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3312</v>
      </c>
    </row>
    <row r="101" spans="1:4" s="194" customFormat="1" x14ac:dyDescent="0.35">
      <c r="A101" s="194" t="s">
        <v>2625</v>
      </c>
      <c r="B101" s="214" t="s">
        <v>2621</v>
      </c>
      <c r="C101" s="225"/>
      <c r="D101" s="194" t="s">
        <v>3313</v>
      </c>
    </row>
    <row r="102" spans="1:4" s="194" customFormat="1" x14ac:dyDescent="0.35">
      <c r="B102" s="214"/>
    </row>
    <row r="103" spans="1:4" s="194" customFormat="1" x14ac:dyDescent="0.35">
      <c r="A103" s="186" t="s">
        <v>3314</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3315</v>
      </c>
    </row>
    <row r="106" spans="1:4" s="194" customFormat="1" x14ac:dyDescent="0.35">
      <c r="A106" s="194" t="s">
        <v>2624</v>
      </c>
      <c r="B106" s="214" t="s">
        <v>2620</v>
      </c>
      <c r="C106" s="223"/>
      <c r="D106" s="194" t="s">
        <v>3316</v>
      </c>
    </row>
    <row r="107" spans="1:4" s="194" customFormat="1" x14ac:dyDescent="0.35">
      <c r="A107" s="194" t="s">
        <v>2626</v>
      </c>
      <c r="B107" s="214" t="s">
        <v>2622</v>
      </c>
      <c r="C107" s="226"/>
      <c r="D107" s="194" t="s">
        <v>3317</v>
      </c>
    </row>
    <row r="108" spans="1:4" s="194" customFormat="1" x14ac:dyDescent="0.35">
      <c r="A108" s="194" t="s">
        <v>2616</v>
      </c>
      <c r="B108" s="215" t="s">
        <v>2617</v>
      </c>
      <c r="C108" s="219"/>
      <c r="D108" s="194" t="s">
        <v>3318</v>
      </c>
    </row>
    <row r="109" spans="1:4" s="194" customFormat="1" x14ac:dyDescent="0.35">
      <c r="A109" s="194" t="s">
        <v>2623</v>
      </c>
      <c r="B109" s="214" t="s">
        <v>2640</v>
      </c>
      <c r="C109" s="224"/>
      <c r="D109" s="194" t="s">
        <v>3319</v>
      </c>
    </row>
    <row r="110" spans="1:4" s="194" customFormat="1" x14ac:dyDescent="0.35">
      <c r="A110" s="194" t="s">
        <v>2603</v>
      </c>
      <c r="B110" s="215" t="s">
        <v>2613</v>
      </c>
      <c r="C110" s="217"/>
      <c r="D110" s="194" t="s">
        <v>3320</v>
      </c>
    </row>
    <row r="111" spans="1:4" s="194" customFormat="1" x14ac:dyDescent="0.35">
      <c r="A111" s="194" t="s">
        <v>2609</v>
      </c>
      <c r="B111" s="215" t="s">
        <v>2614</v>
      </c>
      <c r="C111" s="218"/>
      <c r="D111" s="194" t="s">
        <v>3321</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3459</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3417</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3418</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3419</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3420</v>
      </c>
      <c r="B44" s="389" t="s">
        <v>553</v>
      </c>
      <c r="C44" s="389" t="s">
        <v>553</v>
      </c>
      <c r="D44" s="389" t="s">
        <v>553</v>
      </c>
      <c r="E44" s="389">
        <v>208.89432174184356</v>
      </c>
      <c r="F44" s="389">
        <v>105.47180460606191</v>
      </c>
      <c r="G44" s="389">
        <v>355.97410702367489</v>
      </c>
      <c r="H44" s="389">
        <v>65.111291475618813</v>
      </c>
    </row>
    <row r="45" spans="1:8" x14ac:dyDescent="0.35">
      <c r="A45" s="399" t="s">
        <v>3294</v>
      </c>
      <c r="B45" s="389" t="s">
        <v>558</v>
      </c>
      <c r="C45" s="398" t="s">
        <v>196</v>
      </c>
      <c r="D45" s="398" t="s">
        <v>196</v>
      </c>
      <c r="E45" s="398" t="s">
        <v>196</v>
      </c>
      <c r="F45" s="398" t="s">
        <v>196</v>
      </c>
      <c r="G45" s="398" t="s">
        <v>196</v>
      </c>
      <c r="H45" s="398" t="s">
        <v>196</v>
      </c>
    </row>
    <row r="46" spans="1:8" x14ac:dyDescent="0.35">
      <c r="A46" s="394" t="s">
        <v>3421</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3296</v>
      </c>
      <c r="B54" s="389">
        <v>230699.51036740557</v>
      </c>
      <c r="C54" s="398" t="s">
        <v>196</v>
      </c>
      <c r="D54" s="398" t="s">
        <v>196</v>
      </c>
      <c r="E54" s="398" t="s">
        <v>196</v>
      </c>
      <c r="F54" s="398" t="s">
        <v>196</v>
      </c>
      <c r="G54" s="398" t="s">
        <v>196</v>
      </c>
      <c r="H54" s="398" t="s">
        <v>196</v>
      </c>
    </row>
    <row r="55" spans="1:8" x14ac:dyDescent="0.35">
      <c r="A55" s="305" t="s">
        <v>3297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3459</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3423</v>
      </c>
      <c r="B80" s="403" t="s">
        <v>553</v>
      </c>
      <c r="C80" s="403" t="s">
        <v>582</v>
      </c>
      <c r="D80" s="403" t="s">
        <v>553</v>
      </c>
      <c r="E80" s="403" t="s">
        <v>553</v>
      </c>
      <c r="F80" s="403" t="s">
        <v>553</v>
      </c>
      <c r="G80" s="403" t="s">
        <v>553</v>
      </c>
      <c r="H80" s="403" t="s">
        <v>553</v>
      </c>
      <c r="I80" s="403" t="s">
        <v>553</v>
      </c>
      <c r="J80" s="403" t="s">
        <v>553</v>
      </c>
    </row>
    <row r="81" spans="1:10" x14ac:dyDescent="0.35">
      <c r="A81" s="404" t="s">
        <v>3424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3422</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35">
      <c r="A87" s="406" t="s">
        <v>3423</v>
      </c>
      <c r="B87" s="403" t="s">
        <v>553</v>
      </c>
      <c r="C87" s="403" t="s">
        <v>582</v>
      </c>
      <c r="D87" s="403" t="s">
        <v>553</v>
      </c>
      <c r="E87" s="403" t="s">
        <v>553</v>
      </c>
      <c r="F87" s="403" t="s">
        <v>553</v>
      </c>
      <c r="G87" s="403" t="s">
        <v>553</v>
      </c>
      <c r="H87" s="403" t="s">
        <v>553</v>
      </c>
      <c r="I87" s="403" t="s">
        <v>553</v>
      </c>
      <c r="J87" s="403" t="s">
        <v>553</v>
      </c>
    </row>
    <row r="88" spans="1:10" x14ac:dyDescent="0.35">
      <c r="A88" s="406" t="s">
        <v>3424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3423</v>
      </c>
      <c r="B94" s="403" t="s">
        <v>553</v>
      </c>
      <c r="C94" s="403" t="s">
        <v>582</v>
      </c>
      <c r="D94" s="403" t="s">
        <v>553</v>
      </c>
      <c r="E94" s="403" t="s">
        <v>553</v>
      </c>
      <c r="F94" s="403" t="s">
        <v>553</v>
      </c>
      <c r="G94" s="403" t="s">
        <v>553</v>
      </c>
      <c r="H94" s="403" t="s">
        <v>553</v>
      </c>
      <c r="I94" s="403" t="s">
        <v>553</v>
      </c>
      <c r="J94" s="403" t="s">
        <v>553</v>
      </c>
    </row>
    <row r="95" spans="1:10" x14ac:dyDescent="0.35">
      <c r="A95" s="406" t="s">
        <v>3424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3422</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3423</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3424</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3422</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3423</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3424</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3427</v>
      </c>
      <c r="B156" s="403" t="s">
        <v>553</v>
      </c>
      <c r="C156" s="403" t="s">
        <v>582</v>
      </c>
      <c r="D156" s="403" t="s">
        <v>553</v>
      </c>
      <c r="E156" s="403" t="s">
        <v>553</v>
      </c>
      <c r="F156" s="403" t="s">
        <v>553</v>
      </c>
      <c r="G156" s="403" t="s">
        <v>553</v>
      </c>
      <c r="H156" s="403" t="s">
        <v>553</v>
      </c>
      <c r="I156" s="403" t="s">
        <v>553</v>
      </c>
      <c r="J156" s="403" t="s">
        <v>553</v>
      </c>
    </row>
    <row r="157" spans="1:10" x14ac:dyDescent="0.35">
      <c r="A157" s="412" t="s">
        <v>3428</v>
      </c>
      <c r="B157" s="403" t="s">
        <v>553</v>
      </c>
      <c r="C157" s="403" t="s">
        <v>582</v>
      </c>
      <c r="D157" s="403" t="s">
        <v>553</v>
      </c>
      <c r="E157" s="403" t="s">
        <v>553</v>
      </c>
      <c r="F157" s="403" t="s">
        <v>553</v>
      </c>
      <c r="G157" s="403" t="s">
        <v>553</v>
      </c>
      <c r="H157" s="403" t="s">
        <v>553</v>
      </c>
      <c r="I157" s="403" t="s">
        <v>553</v>
      </c>
      <c r="J157" s="403" t="s">
        <v>553</v>
      </c>
    </row>
    <row r="158" spans="1:10" x14ac:dyDescent="0.35">
      <c r="A158" s="412" t="s">
        <v>3429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3427</v>
      </c>
      <c r="B163" s="393" t="s">
        <v>553</v>
      </c>
      <c r="C163" s="403" t="s">
        <v>582</v>
      </c>
      <c r="D163" s="403" t="s">
        <v>553</v>
      </c>
      <c r="E163" s="403" t="s">
        <v>553</v>
      </c>
      <c r="F163" s="403" t="s">
        <v>553</v>
      </c>
      <c r="G163" s="393" t="s">
        <v>553</v>
      </c>
      <c r="H163" s="393" t="s">
        <v>553</v>
      </c>
      <c r="I163" s="393" t="s">
        <v>553</v>
      </c>
      <c r="J163" s="393" t="s">
        <v>553</v>
      </c>
    </row>
    <row r="164" spans="1:10" x14ac:dyDescent="0.35">
      <c r="A164" s="412" t="s">
        <v>3428</v>
      </c>
      <c r="B164" s="393" t="s">
        <v>553</v>
      </c>
      <c r="C164" s="403" t="s">
        <v>582</v>
      </c>
      <c r="D164" s="403" t="s">
        <v>553</v>
      </c>
      <c r="E164" s="403" t="s">
        <v>553</v>
      </c>
      <c r="F164" s="403" t="s">
        <v>553</v>
      </c>
      <c r="G164" s="393" t="s">
        <v>553</v>
      </c>
      <c r="H164" s="393" t="s">
        <v>553</v>
      </c>
      <c r="I164" s="393" t="s">
        <v>553</v>
      </c>
      <c r="J164" s="393" t="s">
        <v>553</v>
      </c>
    </row>
    <row r="165" spans="1:10" x14ac:dyDescent="0.35">
      <c r="A165" s="412" t="s">
        <v>3429</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3427</v>
      </c>
      <c r="B170" s="393" t="s">
        <v>553</v>
      </c>
      <c r="C170" s="403" t="s">
        <v>582</v>
      </c>
      <c r="D170" s="403" t="s">
        <v>553</v>
      </c>
      <c r="E170" s="403" t="s">
        <v>553</v>
      </c>
      <c r="F170" s="403" t="s">
        <v>553</v>
      </c>
      <c r="G170" s="393" t="s">
        <v>553</v>
      </c>
      <c r="H170" s="393" t="s">
        <v>553</v>
      </c>
      <c r="I170" s="393" t="s">
        <v>553</v>
      </c>
      <c r="J170" s="393" t="s">
        <v>553</v>
      </c>
    </row>
    <row r="171" spans="1:10" x14ac:dyDescent="0.35">
      <c r="A171" s="412" t="s">
        <v>3428</v>
      </c>
      <c r="B171" s="393" t="s">
        <v>553</v>
      </c>
      <c r="C171" s="403" t="s">
        <v>582</v>
      </c>
      <c r="D171" s="403" t="s">
        <v>553</v>
      </c>
      <c r="E171" s="403" t="s">
        <v>553</v>
      </c>
      <c r="F171" s="403" t="s">
        <v>553</v>
      </c>
      <c r="G171" s="393" t="s">
        <v>553</v>
      </c>
      <c r="H171" s="393" t="s">
        <v>553</v>
      </c>
      <c r="I171" s="393" t="s">
        <v>553</v>
      </c>
      <c r="J171" s="393" t="s">
        <v>553</v>
      </c>
    </row>
    <row r="172" spans="1:10" x14ac:dyDescent="0.35">
      <c r="A172" s="412" t="s">
        <v>3429</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3427</v>
      </c>
      <c r="B177" s="393" t="s">
        <v>553</v>
      </c>
      <c r="C177" s="403" t="s">
        <v>582</v>
      </c>
      <c r="D177" s="403" t="s">
        <v>553</v>
      </c>
      <c r="E177" s="403" t="s">
        <v>553</v>
      </c>
      <c r="F177" s="403" t="s">
        <v>553</v>
      </c>
      <c r="G177" s="393" t="s">
        <v>553</v>
      </c>
      <c r="H177" s="393" t="s">
        <v>553</v>
      </c>
      <c r="I177" s="393" t="s">
        <v>553</v>
      </c>
      <c r="J177" s="393" t="s">
        <v>553</v>
      </c>
    </row>
    <row r="178" spans="1:10" x14ac:dyDescent="0.35">
      <c r="A178" s="412" t="s">
        <v>3428</v>
      </c>
      <c r="B178" s="393" t="s">
        <v>553</v>
      </c>
      <c r="C178" s="403" t="s">
        <v>582</v>
      </c>
      <c r="D178" s="403" t="s">
        <v>553</v>
      </c>
      <c r="E178" s="403" t="s">
        <v>553</v>
      </c>
      <c r="F178" s="403" t="s">
        <v>553</v>
      </c>
      <c r="G178" s="393" t="s">
        <v>553</v>
      </c>
      <c r="H178" s="393" t="s">
        <v>553</v>
      </c>
      <c r="I178" s="393" t="s">
        <v>553</v>
      </c>
      <c r="J178" s="393" t="s">
        <v>553</v>
      </c>
    </row>
    <row r="179" spans="1:10" x14ac:dyDescent="0.35">
      <c r="A179" s="412" t="s">
        <v>3429</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3427</v>
      </c>
      <c r="B184" s="393" t="s">
        <v>553</v>
      </c>
      <c r="C184" s="403" t="s">
        <v>582</v>
      </c>
      <c r="D184" s="403" t="s">
        <v>553</v>
      </c>
      <c r="E184" s="403" t="s">
        <v>553</v>
      </c>
      <c r="F184" s="403" t="s">
        <v>553</v>
      </c>
      <c r="G184" s="393" t="s">
        <v>553</v>
      </c>
      <c r="H184" s="393" t="s">
        <v>553</v>
      </c>
      <c r="I184" s="393" t="s">
        <v>553</v>
      </c>
      <c r="J184" s="393" t="s">
        <v>553</v>
      </c>
    </row>
    <row r="185" spans="1:10" x14ac:dyDescent="0.35">
      <c r="A185" s="412" t="s">
        <v>3428</v>
      </c>
      <c r="B185" s="393" t="s">
        <v>553</v>
      </c>
      <c r="C185" s="403" t="s">
        <v>582</v>
      </c>
      <c r="D185" s="403" t="s">
        <v>553</v>
      </c>
      <c r="E185" s="403" t="s">
        <v>553</v>
      </c>
      <c r="F185" s="403" t="s">
        <v>553</v>
      </c>
      <c r="G185" s="393" t="s">
        <v>553</v>
      </c>
      <c r="H185" s="393" t="s">
        <v>553</v>
      </c>
      <c r="I185" s="393" t="s">
        <v>553</v>
      </c>
      <c r="J185" s="393" t="s">
        <v>553</v>
      </c>
    </row>
    <row r="186" spans="1:10" x14ac:dyDescent="0.35">
      <c r="A186" s="412" t="s">
        <v>3429</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3427</v>
      </c>
      <c r="B191" s="393" t="s">
        <v>553</v>
      </c>
      <c r="C191" s="403" t="s">
        <v>582</v>
      </c>
      <c r="D191" s="403" t="s">
        <v>553</v>
      </c>
      <c r="E191" s="403" t="s">
        <v>553</v>
      </c>
      <c r="F191" s="403" t="s">
        <v>553</v>
      </c>
      <c r="G191" s="393" t="s">
        <v>553</v>
      </c>
      <c r="H191" s="393" t="s">
        <v>553</v>
      </c>
      <c r="I191" s="393" t="s">
        <v>553</v>
      </c>
      <c r="J191" s="393" t="s">
        <v>553</v>
      </c>
    </row>
    <row r="192" spans="1:10" x14ac:dyDescent="0.35">
      <c r="A192" s="412" t="s">
        <v>3428</v>
      </c>
      <c r="B192" s="393" t="s">
        <v>553</v>
      </c>
      <c r="C192" s="403" t="s">
        <v>582</v>
      </c>
      <c r="D192" s="403" t="s">
        <v>553</v>
      </c>
      <c r="E192" s="403" t="s">
        <v>553</v>
      </c>
      <c r="F192" s="403" t="s">
        <v>553</v>
      </c>
      <c r="G192" s="393" t="s">
        <v>553</v>
      </c>
      <c r="H192" s="393" t="s">
        <v>553</v>
      </c>
      <c r="I192" s="393" t="s">
        <v>553</v>
      </c>
      <c r="J192" s="393" t="s">
        <v>553</v>
      </c>
    </row>
    <row r="193" spans="1:10" x14ac:dyDescent="0.35">
      <c r="A193" s="412" t="s">
        <v>3429</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3427</v>
      </c>
      <c r="B198" s="393" t="s">
        <v>553</v>
      </c>
      <c r="C198" s="403" t="s">
        <v>582</v>
      </c>
      <c r="D198" s="403" t="s">
        <v>553</v>
      </c>
      <c r="E198" s="403" t="s">
        <v>553</v>
      </c>
      <c r="F198" s="403" t="s">
        <v>553</v>
      </c>
      <c r="G198" s="393" t="s">
        <v>553</v>
      </c>
      <c r="H198" s="393" t="s">
        <v>553</v>
      </c>
      <c r="I198" s="393" t="s">
        <v>553</v>
      </c>
      <c r="J198" s="393" t="s">
        <v>553</v>
      </c>
    </row>
    <row r="199" spans="1:10" x14ac:dyDescent="0.35">
      <c r="A199" s="414" t="s">
        <v>3428</v>
      </c>
      <c r="B199" s="393" t="s">
        <v>553</v>
      </c>
      <c r="C199" s="403" t="s">
        <v>582</v>
      </c>
      <c r="D199" s="403" t="s">
        <v>553</v>
      </c>
      <c r="E199" s="403" t="s">
        <v>553</v>
      </c>
      <c r="F199" s="403" t="s">
        <v>553</v>
      </c>
      <c r="G199" s="393" t="s">
        <v>553</v>
      </c>
      <c r="H199" s="393" t="s">
        <v>553</v>
      </c>
      <c r="I199" s="393" t="s">
        <v>553</v>
      </c>
      <c r="J199" s="393" t="s">
        <v>553</v>
      </c>
    </row>
    <row r="200" spans="1:10" x14ac:dyDescent="0.35">
      <c r="A200" s="412" t="s">
        <v>3429</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3422</v>
      </c>
      <c r="B214" s="403" t="s">
        <v>598</v>
      </c>
      <c r="C214" s="403" t="s">
        <v>582</v>
      </c>
      <c r="D214" s="403" t="s">
        <v>598</v>
      </c>
      <c r="E214" s="403" t="s">
        <v>3298</v>
      </c>
      <c r="F214" s="403" t="s">
        <v>3298</v>
      </c>
      <c r="G214" s="403" t="s">
        <v>598</v>
      </c>
      <c r="H214" s="403" t="s">
        <v>3298</v>
      </c>
      <c r="I214" s="403" t="s">
        <v>3298</v>
      </c>
    </row>
    <row r="215" spans="1:10" x14ac:dyDescent="0.35">
      <c r="A215" s="404" t="s">
        <v>3424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3431</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3432</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3433</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3434</v>
      </c>
      <c r="B227" s="403" t="s">
        <v>598</v>
      </c>
      <c r="C227" s="403" t="s">
        <v>582</v>
      </c>
      <c r="D227" s="398" t="s">
        <v>196</v>
      </c>
      <c r="E227" s="398" t="s">
        <v>196</v>
      </c>
      <c r="F227" s="398" t="s">
        <v>196</v>
      </c>
      <c r="G227" s="403" t="s">
        <v>598</v>
      </c>
      <c r="H227" s="403" t="s">
        <v>3298</v>
      </c>
      <c r="I227" s="403" t="s">
        <v>3298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3433</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3434</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3433</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3424</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3434</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3435</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3424</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3434</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3433</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3424</v>
      </c>
      <c r="B262" s="393" t="s">
        <v>526</v>
      </c>
      <c r="C262" s="403" t="s">
        <v>582</v>
      </c>
      <c r="D262" s="403" t="s">
        <v>526</v>
      </c>
      <c r="E262" s="403" t="s">
        <v>551</v>
      </c>
      <c r="F262" s="403" t="s">
        <v>551</v>
      </c>
      <c r="G262" s="393" t="s">
        <v>526</v>
      </c>
      <c r="H262" s="393" t="s">
        <v>551</v>
      </c>
      <c r="I262" s="393" t="s">
        <v>551</v>
      </c>
    </row>
    <row r="263" spans="1:9" x14ac:dyDescent="0.35">
      <c r="A263" s="404" t="s">
        <v>3434</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3424</v>
      </c>
      <c r="B277" s="393" t="s">
        <v>526</v>
      </c>
      <c r="C277" s="403" t="s">
        <v>582</v>
      </c>
      <c r="D277" s="403" t="s">
        <v>526</v>
      </c>
      <c r="E277" s="403" t="s">
        <v>551</v>
      </c>
      <c r="F277" s="403" t="s">
        <v>551</v>
      </c>
      <c r="G277" s="393" t="s">
        <v>526</v>
      </c>
      <c r="H277" s="393" t="s">
        <v>551</v>
      </c>
      <c r="I277" s="393" t="s">
        <v>551</v>
      </c>
    </row>
    <row r="278" spans="1:10" x14ac:dyDescent="0.35">
      <c r="A278" s="404" t="s">
        <v>3436</v>
      </c>
      <c r="B278" s="403" t="s">
        <v>526</v>
      </c>
      <c r="C278" s="403" t="s">
        <v>582</v>
      </c>
      <c r="D278" s="398" t="s">
        <v>196</v>
      </c>
      <c r="E278" s="398" t="s">
        <v>196</v>
      </c>
      <c r="F278" s="398" t="s">
        <v>196</v>
      </c>
      <c r="G278" s="403" t="s">
        <v>526</v>
      </c>
      <c r="H278" s="403" t="s">
        <v>524</v>
      </c>
      <c r="I278" s="403" t="s">
        <v>524</v>
      </c>
    </row>
    <row r="279" spans="1:10" x14ac:dyDescent="0.35">
      <c r="A279" s="80" t="s">
        <v>3437</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3438</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3424</v>
      </c>
      <c r="B285" s="393" t="s">
        <v>526</v>
      </c>
      <c r="C285" s="403" t="s">
        <v>582</v>
      </c>
      <c r="D285" s="403" t="s">
        <v>526</v>
      </c>
      <c r="E285" s="403" t="s">
        <v>551</v>
      </c>
      <c r="F285" s="403" t="s">
        <v>551</v>
      </c>
      <c r="G285" s="393" t="s">
        <v>526</v>
      </c>
      <c r="H285" s="393" t="s">
        <v>551</v>
      </c>
      <c r="I285" s="393" t="s">
        <v>551</v>
      </c>
      <c r="J285" s="78" t="s">
        <v>524</v>
      </c>
    </row>
    <row r="286" spans="1:10" x14ac:dyDescent="0.35">
      <c r="A286" s="404" t="s">
        <v>3439</v>
      </c>
      <c r="B286" s="403" t="s">
        <v>553</v>
      </c>
      <c r="C286" s="403" t="s">
        <v>582</v>
      </c>
      <c r="D286" s="398" t="s">
        <v>196</v>
      </c>
      <c r="E286" s="398" t="s">
        <v>196</v>
      </c>
      <c r="F286" s="398" t="s">
        <v>196</v>
      </c>
      <c r="G286" s="403" t="s">
        <v>553</v>
      </c>
      <c r="H286" s="403" t="s">
        <v>524</v>
      </c>
      <c r="I286" s="403" t="s">
        <v>524</v>
      </c>
      <c r="J286" s="78" t="s">
        <v>524</v>
      </c>
    </row>
    <row r="287" spans="1:10" x14ac:dyDescent="0.35">
      <c r="A287" s="80" t="s">
        <v>3440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3427</v>
      </c>
      <c r="B291" s="403" t="s">
        <v>598</v>
      </c>
      <c r="C291" s="403" t="s">
        <v>582</v>
      </c>
      <c r="D291" s="403" t="s">
        <v>598</v>
      </c>
      <c r="E291" s="403" t="s">
        <v>553</v>
      </c>
      <c r="F291" s="403" t="s">
        <v>553</v>
      </c>
      <c r="G291" s="403" t="s">
        <v>598</v>
      </c>
      <c r="H291" s="403" t="s">
        <v>553</v>
      </c>
      <c r="I291" s="403" t="s">
        <v>553</v>
      </c>
      <c r="J291" s="78" t="s">
        <v>524</v>
      </c>
    </row>
    <row r="292" spans="1:10" x14ac:dyDescent="0.35">
      <c r="A292" s="412" t="s">
        <v>3429</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3427</v>
      </c>
      <c r="B297" s="393" t="s">
        <v>526</v>
      </c>
      <c r="C297" s="403" t="s">
        <v>582</v>
      </c>
      <c r="D297" s="403" t="s">
        <v>526</v>
      </c>
      <c r="E297" s="403" t="s">
        <v>553</v>
      </c>
      <c r="F297" s="403" t="s">
        <v>553</v>
      </c>
      <c r="G297" s="393" t="s">
        <v>526</v>
      </c>
      <c r="H297" s="393" t="s">
        <v>553</v>
      </c>
      <c r="I297" s="393" t="s">
        <v>553</v>
      </c>
      <c r="J297" s="78" t="s">
        <v>524</v>
      </c>
    </row>
    <row r="298" spans="1:10" x14ac:dyDescent="0.35">
      <c r="A298" s="412" t="s">
        <v>3429</v>
      </c>
      <c r="B298" s="393" t="s">
        <v>526</v>
      </c>
      <c r="C298" s="403" t="s">
        <v>582</v>
      </c>
      <c r="D298" s="403" t="s">
        <v>526</v>
      </c>
      <c r="E298" s="403" t="s">
        <v>553</v>
      </c>
      <c r="F298" s="403" t="s">
        <v>553</v>
      </c>
      <c r="G298" s="393" t="s">
        <v>526</v>
      </c>
      <c r="H298" s="393" t="s">
        <v>553</v>
      </c>
      <c r="I298" s="393" t="s">
        <v>553</v>
      </c>
      <c r="J298" s="78" t="s">
        <v>524</v>
      </c>
    </row>
    <row r="299" spans="1:10" x14ac:dyDescent="0.35">
      <c r="A299" s="419" t="s">
        <v>3441</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3422</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3423</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3422</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3423</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3422</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3423</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3422</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3423</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3424</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3422</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3423</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3424</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3433</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3424</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3434</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3438</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3424</v>
      </c>
      <c r="B370" s="393" t="s">
        <v>526</v>
      </c>
      <c r="C370" s="403" t="s">
        <v>582</v>
      </c>
      <c r="D370" s="403" t="s">
        <v>526</v>
      </c>
      <c r="E370" s="403" t="s">
        <v>524</v>
      </c>
      <c r="F370" s="403" t="s">
        <v>524</v>
      </c>
      <c r="G370" s="393" t="s">
        <v>526</v>
      </c>
      <c r="H370" s="393" t="s">
        <v>524</v>
      </c>
      <c r="I370" s="393" t="s">
        <v>524</v>
      </c>
      <c r="J370" s="398" t="s">
        <v>196</v>
      </c>
    </row>
    <row r="371" spans="1:10" x14ac:dyDescent="0.35">
      <c r="A371" s="404" t="s">
        <v>3439</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3424</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3444</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3459</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3448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3449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3459</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3300</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3300</v>
      </c>
      <c r="X471" s="477"/>
      <c r="Y471" s="477"/>
      <c r="Z471" s="477"/>
      <c r="AA471" s="477"/>
      <c r="AB471" s="477"/>
      <c r="AC471" s="478"/>
      <c r="AD471" s="384"/>
      <c r="AE471" s="384"/>
      <c r="AF471" s="467" t="s">
        <v>731</v>
      </c>
      <c r="AG471" s="468"/>
      <c r="AH471" s="334" t="s">
        <v>651</v>
      </c>
      <c r="AI471" s="385" t="s">
        <v>3300</v>
      </c>
      <c r="AJ471" s="335" t="s">
        <v>3300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3448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3459</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3451</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3452</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3301</v>
      </c>
      <c r="B541" s="398" t="s">
        <v>196</v>
      </c>
      <c r="C541" s="389">
        <v>178.70274178817721</v>
      </c>
      <c r="D541" s="398"/>
      <c r="E541" s="398" t="s">
        <v>196</v>
      </c>
      <c r="F541" s="398" t="s">
        <v>196</v>
      </c>
      <c r="G541" s="398"/>
    </row>
    <row r="542" spans="1:7" x14ac:dyDescent="0.35">
      <c r="A542" s="439" t="s">
        <v>3302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3453</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3454</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3301</v>
      </c>
      <c r="B575" s="398" t="s">
        <v>196</v>
      </c>
      <c r="C575" s="389">
        <v>7.2448214116877399</v>
      </c>
      <c r="D575" s="389" t="s">
        <v>526</v>
      </c>
      <c r="E575" s="398" t="s">
        <v>196</v>
      </c>
      <c r="F575" s="398" t="s">
        <v>196</v>
      </c>
      <c r="G575" s="393" t="s">
        <v>524</v>
      </c>
    </row>
    <row r="576" spans="1:7" x14ac:dyDescent="0.35">
      <c r="A576" s="439" t="s">
        <v>3302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3455</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3459</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3293</v>
      </c>
      <c r="E609" s="393" t="s">
        <v>524</v>
      </c>
      <c r="F609" s="393" t="s">
        <v>524</v>
      </c>
      <c r="G609" s="393" t="s">
        <v>524</v>
      </c>
    </row>
    <row r="610" spans="1:7" x14ac:dyDescent="0.35">
      <c r="A610" s="97" t="s">
        <v>806</v>
      </c>
      <c r="B610" s="389">
        <v>23157.998294787925</v>
      </c>
      <c r="C610" s="389" t="s">
        <v>3303</v>
      </c>
      <c r="D610" s="389" t="s">
        <v>3303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3303</v>
      </c>
      <c r="C626" s="389" t="s">
        <v>547</v>
      </c>
      <c r="D626" s="389">
        <v>2.41583792</v>
      </c>
      <c r="E626" s="389" t="s">
        <v>524</v>
      </c>
      <c r="F626" s="389" t="s">
        <v>524</v>
      </c>
      <c r="G626" s="389" t="s">
        <v>524</v>
      </c>
    </row>
    <row r="627" spans="1:8" x14ac:dyDescent="0.35">
      <c r="A627" s="431" t="s">
        <v>823</v>
      </c>
      <c r="B627" s="389" t="s">
        <v>3303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3459</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3456</v>
      </c>
      <c r="B652" s="398" t="s">
        <v>196</v>
      </c>
      <c r="C652" s="389" t="s">
        <v>526</v>
      </c>
      <c r="D652" s="389" t="s">
        <v>526</v>
      </c>
      <c r="E652" s="389" t="s">
        <v>526</v>
      </c>
      <c r="F652" s="389" t="s">
        <v>526</v>
      </c>
      <c r="G652" s="389" t="s">
        <v>526</v>
      </c>
      <c r="H652" s="398" t="s">
        <v>196</v>
      </c>
    </row>
    <row r="653" spans="1:8" x14ac:dyDescent="0.35">
      <c r="A653" s="350" t="s">
        <v>3457</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3458</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3460</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0" t="s">
        <v>3134</v>
      </c>
      <c r="C201" s="510"/>
      <c r="D201" s="510"/>
      <c r="E201" s="510"/>
      <c r="F201" s="510"/>
      <c r="G201" s="510"/>
      <c r="H201" s="510"/>
      <c r="I201" s="510"/>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0" t="s">
        <v>3134</v>
      </c>
      <c r="C209" s="510"/>
      <c r="D209" s="510"/>
      <c r="E209" s="510"/>
      <c r="F209" s="510"/>
      <c r="G209" s="510"/>
      <c r="H209" s="510"/>
      <c r="I209" s="510"/>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0" t="s">
        <v>3134</v>
      </c>
      <c r="C217" s="510"/>
      <c r="D217" s="510"/>
      <c r="E217" s="510"/>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2022-04-28T19:01:12Z</dcterms:modified>
</cp:coreProperties>
</file>