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mahajan\Documents\eps-mexico\InputData\io-model\BVAbIC\"/>
    </mc:Choice>
  </mc:AlternateContent>
  <xr:revisionPtr revIDLastSave="0" documentId="13_ncr:1_{402EE520-14A4-40B4-B1D6-18773DDDE5C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ECD TTL - 2018" sheetId="7" r:id="rId2"/>
    <sheet name="OECD TTL - 2021" sheetId="14" r:id="rId3"/>
    <sheet name="ISIC Crosswalk" sheetId="15" r:id="rId4"/>
    <sheet name="MEX WIOD IO-tables" sheetId="11" r:id="rId5"/>
    <sheet name="ISIC Splits" sheetId="12" r:id="rId6"/>
    <sheet name="Pre ISIC Consolidation" sheetId="13" r:id="rId7"/>
    <sheet name="BVAbIC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4" hidden="1">'MEX WIOD IO-tables'!$A$2:$D$1803</definedName>
    <definedName name="a">[1]ISICrev3.1!$E:$F</definedName>
    <definedName name="Calculated_Relationship_HS12___HS07">'[2]Correlation HS2012-HS2007'!#REF!</definedName>
    <definedName name="CAP_CT" localSheetId="4">#REF!</definedName>
    <definedName name="CAP_CT">#REF!</definedName>
    <definedName name="CAP_GFCF" localSheetId="4">#REF!</definedName>
    <definedName name="CAP_GFCF">#REF!</definedName>
    <definedName name="CAP_IT" localSheetId="4">#REF!</definedName>
    <definedName name="CAP_IT">#REF!</definedName>
    <definedName name="CAP_OCon" localSheetId="4">#REF!</definedName>
    <definedName name="CAP_OCon">#REF!</definedName>
    <definedName name="CAP_OMach" localSheetId="4">#REF!</definedName>
    <definedName name="CAP_OMach">#REF!</definedName>
    <definedName name="CAP_Other" localSheetId="4">#REF!</definedName>
    <definedName name="CAP_Other">#REF!</definedName>
    <definedName name="CAP_QI" localSheetId="4">#REF!</definedName>
    <definedName name="CAP_QI">#REF!</definedName>
    <definedName name="CAP_RStruc" localSheetId="4">#REF!</definedName>
    <definedName name="CAP_RStruc">#REF!</definedName>
    <definedName name="CAP_Soft" localSheetId="4">#REF!</definedName>
    <definedName name="CAP_Soft">#REF!</definedName>
    <definedName name="CAP_TraEq" localSheetId="4">#REF!</definedName>
    <definedName name="CAP_TraEq">#REF!</definedName>
    <definedName name="CAPIT" localSheetId="4">#REF!</definedName>
    <definedName name="CAPIT">#REF!</definedName>
    <definedName name="CAPIT_QI" localSheetId="4">#REF!</definedName>
    <definedName name="CAPIT_QI">#REF!</definedName>
    <definedName name="capit_qph" localSheetId="4">#REF!</definedName>
    <definedName name="capit_qph">#REF!</definedName>
    <definedName name="CAPNIT" localSheetId="4">#REF!</definedName>
    <definedName name="CAPNIT">#REF!</definedName>
    <definedName name="CAPNIT_QI" localSheetId="4">#REF!</definedName>
    <definedName name="CAPNIT_QI">#REF!</definedName>
    <definedName name="capnit_qph" localSheetId="4">#REF!</definedName>
    <definedName name="capnit_qph">#REF!</definedName>
    <definedName name="FLAPPIE" localSheetId="4">#REF!</definedName>
    <definedName name="FLAPPIE">#REF!</definedName>
    <definedName name="go_level_top1" localSheetId="6">OFFSET('[3]35-sector'!$E$36,MATCH(#REF!,'[3]35-sector'!$E$37:$E$71,0),2,1,8)</definedName>
    <definedName name="go_level_top1">OFFSET('[3]35-sector'!$E$36,MATCH(#REF!,'[3]35-sector'!$E$37:$E$71,0),2,1,8)</definedName>
    <definedName name="HS">'[4]HS02_CPC1.1_SITC3_ISIC3.1 (2)'!#REF!</definedName>
    <definedName name="ISIC05" localSheetId="6">#REF!</definedName>
    <definedName name="ISIC05">#REF!</definedName>
    <definedName name="ISIC06" localSheetId="6">#REF!</definedName>
    <definedName name="ISIC06">#REF!</definedName>
    <definedName name="ISIC20" localSheetId="6">#REF!</definedName>
    <definedName name="ISIC20">'MEX WIOD IO-tables'!#REF!</definedName>
    <definedName name="ISIC21" localSheetId="6">#REF!</definedName>
    <definedName name="ISIC21">'MEX WIOD IO-tables'!#REF!</definedName>
    <definedName name="ISIC231" localSheetId="6">#REF!</definedName>
    <definedName name="ISIC231">#REF!</definedName>
    <definedName name="ISIC239" localSheetId="6">#REF!</definedName>
    <definedName name="ISIC239">#REF!</definedName>
    <definedName name="ISIC241" localSheetId="6">#REF!</definedName>
    <definedName name="ISIC241">#REF!</definedName>
    <definedName name="ISIC242" localSheetId="6">#REF!</definedName>
    <definedName name="ISIC242">#REF!</definedName>
    <definedName name="ISIC351" localSheetId="6">#REF!</definedName>
    <definedName name="ISIC351">#REF!</definedName>
    <definedName name="ISIC352T353" localSheetId="6">#REF!</definedName>
    <definedName name="ISIC352T353">#REF!</definedName>
    <definedName name="ISIC36T39">'[6]EXIOBASE EMP COMP Split'!$K$7</definedName>
    <definedName name="M1_stone">'[3]2000'!$E$1382:$BV$1451</definedName>
    <definedName name="M2_stone">'[3]2000'!$E$1524:$BV$1593</definedName>
    <definedName name="M3_stone">'[3]2000'!$E$1737:$BV$1806</definedName>
    <definedName name="Matrix1">#REF!</definedName>
    <definedName name="rca_trad_2010">'[7]13-sector VAX_G_2010'!$C$141:$P$203</definedName>
    <definedName name="rca_trad_2011">'[7]13-sector VAX_G_2011'!$C$141:$P$203</definedName>
    <definedName name="rca_trad_2012">'[7]13-sector VAX_G_2012'!$C$141:$P$203</definedName>
    <definedName name="rca_trad_2013">'[7]13-sector VAX_G_2013'!$C$141:$P$203</definedName>
    <definedName name="rca_trad_2014">'[7]13-sector VAX_G_2014'!$C$141:$P$203</definedName>
    <definedName name="rca_trad_2015">'[7]13-sector VAX_G_2015'!$C$141:$P$203</definedName>
    <definedName name="rca_trad_2016">'[7]13-sector VAX_G_2016'!$C$141:$P$203</definedName>
    <definedName name="rca_trad_2017">'[7]13-sector VAX_G_2017'!$C$141:$P$203</definedName>
    <definedName name="rca_vax_2010">'[7]13-sector VAX_G_2010'!$C$209:$P$271</definedName>
    <definedName name="rca_vax_2011">'[7]13-sector VAX_G_2011'!$C$209:$P$271</definedName>
    <definedName name="rca_vax_2012">'[7]13-sector VAX_G_2012'!$C$209:$P$271</definedName>
    <definedName name="rca_vax_2013">'[7]13-sector VAX_G_2013'!$C$209:$P$271</definedName>
    <definedName name="rca_vax_2014">'[7]13-sector VAX_G_2014'!$C$209:$P$271</definedName>
    <definedName name="rca_vax_2015">'[7]13-sector VAX_G_2015'!$C$209:$P$271</definedName>
    <definedName name="rca_vax_2016">'[7]13-sector VAX_G_2016'!$C$209:$P$271</definedName>
    <definedName name="rca_vax_2017">'[7]13-sector VAX_G_2017'!$C$209:$P$271</definedName>
    <definedName name="sector_list">#REF!</definedName>
    <definedName name="Sectors">#REF!</definedName>
    <definedName name="SUNBURST" localSheetId="6">'[7]35-sector'!#REF!</definedName>
    <definedName name="SUNBURST">'[7]35-sector'!#REF!</definedName>
    <definedName name="VAConL" localSheetId="4">#REF!</definedName>
    <definedName name="VAConL">#REF!</definedName>
    <definedName name="vax_g_2010">'[7]13-sector VAX_G_2010'!$T$5:$AI$67</definedName>
    <definedName name="vax_g_2011">'[7]13-sector VAX_G_2011'!$T$5:$AI$67</definedName>
    <definedName name="vax_g_2012">'[7]13-sector VAX_G_2012'!$T$5:$AI$67</definedName>
    <definedName name="vax_g_2013">'[7]13-sector VAX_G_2013'!$T$5:$AI$67</definedName>
    <definedName name="vax_g_2014">'[7]13-sector VAX_G_2014'!$T$5:$AI$67</definedName>
    <definedName name="vax_g_2015">'[7]13-sector VAX_G_2015'!$T$5:$AI$67</definedName>
    <definedName name="vax_g_2016">'[7]13-sector VAX_G_2016'!$T$5:$AI$67</definedName>
    <definedName name="vax_g_2017">'[7]13-sector VAX_G_2017'!$T$5:$AI$67</definedName>
    <definedName name="x_2010">'[7]13-sector VAX_G_2010'!$C$5:$R$67</definedName>
    <definedName name="x_2011">'[7]13-sector VAX_G_2011'!$C$5:$R$67</definedName>
    <definedName name="x_2012">'[7]13-sector VAX_G_2012'!$C$5:$R$67</definedName>
    <definedName name="x_2013">'[7]13-sector VAX_G_2013'!$C$5:$R$67</definedName>
    <definedName name="x_2014">'[7]13-sector VAX_G_2014'!$C$5:$R$67</definedName>
    <definedName name="x_2015">'[7]13-sector VAX_G_2015'!$C$5:$R$67</definedName>
    <definedName name="x_2016">'[7]13-sector VAX_G_2016'!$C$5:$R$67</definedName>
    <definedName name="x_2017">'[7]13-sector VAX_G_2017'!$C$5:$R$67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13" l="1"/>
  <c r="Z2" i="13"/>
  <c r="R2" i="13"/>
  <c r="Q2" i="13"/>
  <c r="P2" i="13"/>
  <c r="O2" i="13"/>
  <c r="D2" i="13"/>
  <c r="C2" i="13"/>
  <c r="A1" i="14"/>
  <c r="AB2" i="13"/>
  <c r="L2" i="13"/>
  <c r="M2" i="13"/>
  <c r="AD2" i="13"/>
  <c r="AL2" i="13"/>
  <c r="AQ2" i="13"/>
  <c r="AE2" i="13"/>
  <c r="AM2" i="13"/>
  <c r="AI2" i="13"/>
  <c r="AF2" i="13"/>
  <c r="AN2" i="13"/>
  <c r="AP2" i="13"/>
  <c r="AG2" i="13"/>
  <c r="AO2" i="13"/>
  <c r="AH2" i="13"/>
  <c r="AK2" i="13"/>
  <c r="AJ2" i="13"/>
  <c r="AC2" i="13"/>
  <c r="T2" i="13"/>
  <c r="U2" i="13"/>
  <c r="V2" i="13"/>
  <c r="W2" i="13"/>
  <c r="X2" i="13"/>
  <c r="Y2" i="13"/>
  <c r="S2" i="13"/>
  <c r="N2" i="13"/>
  <c r="F2" i="13"/>
  <c r="G2" i="13"/>
  <c r="H2" i="13"/>
  <c r="I2" i="13"/>
  <c r="J2" i="13"/>
  <c r="K2" i="13"/>
  <c r="E2" i="13"/>
  <c r="B2" i="13"/>
  <c r="H2" i="2" l="1"/>
  <c r="I2" i="2"/>
  <c r="S2" i="2"/>
  <c r="T2" i="2"/>
  <c r="U2" i="2"/>
  <c r="V2" i="2"/>
  <c r="X2" i="2"/>
  <c r="AL2" i="2"/>
  <c r="AQ2" i="2"/>
  <c r="AP2" i="2"/>
  <c r="AO2" i="2"/>
  <c r="AN2" i="2"/>
  <c r="AM2" i="2"/>
  <c r="AK2" i="2"/>
  <c r="AJ2" i="2"/>
  <c r="AI2" i="2"/>
  <c r="AH2" i="2"/>
  <c r="AG2" i="2"/>
  <c r="AF2" i="2"/>
  <c r="AE2" i="2"/>
  <c r="AD2" i="2"/>
  <c r="AC2" i="2"/>
  <c r="AB2" i="2"/>
  <c r="AA2" i="2"/>
  <c r="Z2" i="2"/>
  <c r="W2" i="2"/>
  <c r="R2" i="2"/>
  <c r="Q2" i="2"/>
  <c r="P2" i="2"/>
  <c r="O2" i="2"/>
  <c r="N2" i="2"/>
  <c r="K2" i="2"/>
  <c r="J2" i="2"/>
  <c r="G2" i="2"/>
  <c r="F2" i="2"/>
  <c r="E2" i="2"/>
  <c r="D2" i="2"/>
  <c r="C2" i="2"/>
  <c r="B2" i="2"/>
  <c r="Y2" i="2" l="1"/>
  <c r="F6" i="12"/>
  <c r="E6" i="12"/>
  <c r="P126" i="11" l="1"/>
  <c r="F7" i="12" s="1"/>
  <c r="M2" i="2" s="1"/>
  <c r="O126" i="11"/>
  <c r="E7" i="12" s="1"/>
  <c r="L2" i="2" s="1"/>
  <c r="AV49" i="7" l="1"/>
  <c r="AV48" i="7"/>
  <c r="BQ1801" i="11"/>
  <c r="BS1803" i="11" s="1"/>
  <c r="BQ1803" i="11"/>
  <c r="A1" i="7"/>
  <c r="AX48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tc={B0CFEC34-D7D8-4F8E-A821-5C89F4F3EDFA}</author>
  </authors>
  <commentList>
    <comment ref="C116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the total compensation value we should be using for the splits?</t>
      </text>
    </comment>
  </commentList>
</comments>
</file>

<file path=xl/sharedStrings.xml><?xml version="1.0" encoding="utf-8"?>
<sst xmlns="http://schemas.openxmlformats.org/spreadsheetml/2006/main" count="1605" uniqueCount="769">
  <si>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</si>
  <si>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</si>
  <si>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</si>
  <si>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</si>
  <si>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</si>
  <si>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</si>
  <si>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Unit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</si>
  <si>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</si>
  <si>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</si>
  <si>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</si>
  <si>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</si>
  <si>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</si>
  <si>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</si>
  <si>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</si>
  <si>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</si>
  <si>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</si>
  <si>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</si>
  <si>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</si>
  <si>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</si>
  <si>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</si>
  <si>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</si>
  <si>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</si>
  <si>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</si>
  <si>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</si>
  <si>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</si>
  <si>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</si>
  <si>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</si>
  <si>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</si>
  <si>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</si>
  <si>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</si>
  <si>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</si>
  <si>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</si>
  <si>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</si>
  <si>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</si>
  <si>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</si>
  <si>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</si>
  <si>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</si>
  <si>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</si>
  <si>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</si>
  <si>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</si>
  <si>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</si>
  <si>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</si>
  <si>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</si>
  <si>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</si>
  <si>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</si>
  <si>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</si>
  <si>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</si>
  <si>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</si>
  <si>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</si>
  <si>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</si>
  <si>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</si>
  <si>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</si>
  <si>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</si>
  <si>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</si>
  <si>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</si>
  <si>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</si>
  <si>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</si>
  <si>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</si>
  <si>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</si>
  <si>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</si>
  <si>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</si>
  <si>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</si>
  <si>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</si>
  <si>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</si>
  <si>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</si>
  <si>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</si>
  <si>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</si>
  <si>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</si>
  <si>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</si>
  <si>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</si>
  <si>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</si>
  <si>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</si>
  <si>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</si>
  <si>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</si>
  <si>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</si>
  <si>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</si>
  <si>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</si>
  <si>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</si>
  <si>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</si>
  <si>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</si>
  <si>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</si>
  <si>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</si>
  <si>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</si>
  <si>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</si>
  <si>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</si>
  <si>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</si>
  <si>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</si>
  <si>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</si>
  <si>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</si>
  <si>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</si>
  <si>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</si>
  <si>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</si>
  <si>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</si>
  <si>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</si>
  <si>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</si>
  <si>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</si>
  <si>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</si>
  <si>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</si>
  <si>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</si>
  <si>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</si>
  <si>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</si>
  <si>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</si>
  <si>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</si>
  <si>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</si>
  <si>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</si>
  <si>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</si>
  <si>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</si>
  <si>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</si>
  <si>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</si>
  <si>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</si>
  <si>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</si>
  <si>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</si>
  <si>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</si>
  <si>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</si>
  <si>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</si>
  <si>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</si>
  <si>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</si>
  <si>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</si>
  <si>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</si>
  <si>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</si>
  <si>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</si>
  <si>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</si>
  <si>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</si>
  <si>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</si>
  <si>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</si>
  <si>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</si>
  <si>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</si>
  <si>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</si>
  <si>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</si>
  <si>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</si>
  <si>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Variable: TTL</t>
  </si>
  <si>
    <t>Unit: USD</t>
  </si>
  <si>
    <t>We convert 2015 USD to 2012 USD with the following conversion factor:</t>
  </si>
  <si>
    <t>2012 USD per 2015 USD</t>
  </si>
  <si>
    <t>The value added of each domestic industry can be found in the columns (where the ISIC codes</t>
  </si>
  <si>
    <t>are prefixed with "D" for domestic).  Value added is specified on its own row.</t>
  </si>
  <si>
    <t>Value Added</t>
  </si>
  <si>
    <t>BVAbIC BAU Value Added by ISIC Code</t>
  </si>
  <si>
    <t>https://stats.oecd.org/Index.aspx?DataSetCode=IOTSI4_2018</t>
  </si>
  <si>
    <t>Most Industries</t>
  </si>
  <si>
    <t>ISIC 20</t>
  </si>
  <si>
    <t>ISIC 21</t>
  </si>
  <si>
    <t>We divide up chemicals and pharmaceuticals (ISIC 20T21) into separate chemicals (ISIC 20)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</si>
  <si>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</si>
  <si>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</si>
  <si>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</si>
  <si>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</si>
  <si>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</si>
  <si>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</si>
  <si>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</si>
  <si>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</si>
  <si>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</si>
  <si>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</si>
  <si>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</si>
  <si>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</si>
  <si>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</si>
  <si>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</si>
  <si>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</si>
  <si>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</si>
  <si>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</si>
  <si>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</si>
  <si>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</si>
  <si>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</si>
  <si>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</si>
  <si>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</si>
  <si>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</si>
  <si>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</si>
  <si>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</si>
  <si>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</si>
  <si>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</si>
  <si>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</si>
  <si>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</si>
  <si>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</si>
  <si>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</si>
  <si>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</si>
  <si>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</si>
  <si>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</si>
  <si>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</si>
  <si>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</si>
  <si>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</si>
  <si>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</si>
  <si>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</si>
  <si>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</si>
  <si>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</si>
  <si>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</si>
  <si>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</si>
  <si>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</t>
  </si>
  <si>
    <t>M69_M70</t>
  </si>
  <si>
    <t>M71</t>
  </si>
  <si>
    <t>M72</t>
  </si>
  <si>
    <t>M73</t>
  </si>
  <si>
    <t>M74_M75</t>
  </si>
  <si>
    <t>N</t>
  </si>
  <si>
    <t>O84</t>
  </si>
  <si>
    <t>P85</t>
  </si>
  <si>
    <t>Q</t>
  </si>
  <si>
    <t>R_S</t>
  </si>
  <si>
    <t>T</t>
  </si>
  <si>
    <t>U</t>
  </si>
  <si>
    <t>CONS_h</t>
  </si>
  <si>
    <t>CONS_np</t>
  </si>
  <si>
    <t>CONS_g</t>
  </si>
  <si>
    <t>GFCF</t>
  </si>
  <si>
    <t>INVEN</t>
  </si>
  <si>
    <t>EXP</t>
  </si>
  <si>
    <t>GO</t>
  </si>
  <si>
    <t>Crop and animal production, hunting and related service activities</t>
  </si>
  <si>
    <t>Domestic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</si>
  <si>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</si>
  <si>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</si>
  <si>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</si>
  <si>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</si>
  <si>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</si>
  <si>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</si>
  <si>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</si>
  <si>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</si>
  <si>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</si>
  <si>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</si>
  <si>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</si>
  <si>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</si>
  <si>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</si>
  <si>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</si>
  <si>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</si>
  <si>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</si>
  <si>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</si>
  <si>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</si>
  <si>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</si>
  <si>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</si>
  <si>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</si>
  <si>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</si>
  <si>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</si>
  <si>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</si>
  <si>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</si>
  <si>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</si>
  <si>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</si>
  <si>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</si>
  <si>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</si>
  <si>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</si>
  <si>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</si>
  <si>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</si>
  <si>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</si>
  <si>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</si>
  <si>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</si>
  <si>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</si>
  <si>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</si>
  <si>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</si>
  <si>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</si>
  <si>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</si>
  <si>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</si>
  <si>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</si>
  <si>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</si>
  <si>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</si>
  <si>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</si>
  <si>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</si>
  <si>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</si>
  <si>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</si>
  <si>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</si>
  <si>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</si>
  <si>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</si>
  <si>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</si>
  <si>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</si>
  <si>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</si>
  <si>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</si>
  <si>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Imports</t>
  </si>
  <si>
    <t>II_fob</t>
  </si>
  <si>
    <t>Total intermediate consumption</t>
  </si>
  <si>
    <t>TOT</t>
  </si>
  <si>
    <t>TXSP</t>
  </si>
  <si>
    <t>taxes less subsidies on products</t>
  </si>
  <si>
    <t>EXP_adj</t>
  </si>
  <si>
    <t>Cif/ fob adjustments on exports</t>
  </si>
  <si>
    <t>PURR</t>
  </si>
  <si>
    <t>Direct purchases abroad by residents</t>
  </si>
  <si>
    <t>PURNR</t>
  </si>
  <si>
    <t xml:space="preserve">Purchases on the domestic territory by non-residents </t>
  </si>
  <si>
    <t>VA</t>
  </si>
  <si>
    <t>Value added at basic prices</t>
  </si>
  <si>
    <t>IntTTM</t>
  </si>
  <si>
    <t>International Transport Margins</t>
  </si>
  <si>
    <t>Output at basic prices</t>
  </si>
  <si>
    <t>ISIC 05</t>
  </si>
  <si>
    <t>ISIC 06</t>
  </si>
  <si>
    <t>Source: World Input-Output Database</t>
  </si>
  <si>
    <t>Year</t>
  </si>
  <si>
    <t>Code</t>
  </si>
  <si>
    <t>Description</t>
  </si>
  <si>
    <t>Origin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</si>
  <si>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</si>
  <si>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</si>
  <si>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</si>
  <si>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</si>
  <si>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 and valuables</t>
  </si>
  <si>
    <t>Exports</t>
  </si>
  <si>
    <t>Total output</t>
  </si>
  <si>
    <t>ISIC 231</t>
  </si>
  <si>
    <t>ISIC 239</t>
  </si>
  <si>
    <t>ISIC 241</t>
  </si>
  <si>
    <t>ISIC 242</t>
  </si>
  <si>
    <t>ISIC 351</t>
  </si>
  <si>
    <t>ISIC 352T353</t>
  </si>
  <si>
    <t>ISIC 36T39</t>
  </si>
  <si>
    <t>Value add by ISIC split</t>
  </si>
  <si>
    <t>Source: EXIOBASE, except for ISIC 20/21, which is from WIOD</t>
  </si>
  <si>
    <t>World Input-Output Database</t>
  </si>
  <si>
    <t>National IO Tables</t>
  </si>
  <si>
    <t>http://www.wiod.org/database/niots16</t>
  </si>
  <si>
    <t>Split for All Other ISIC Codes</t>
  </si>
  <si>
    <t>Exiobase</t>
  </si>
  <si>
    <t>Exiobase 3rx, 2016</t>
  </si>
  <si>
    <t>https://zenodo.org/record/2654460#.YEFjHmhKg2w</t>
  </si>
  <si>
    <t>Split for Chemicals/Pharmaceuticals</t>
  </si>
  <si>
    <t>and pharmaceuticals (ISIC 21) industries using data from the WIOD</t>
  </si>
  <si>
    <t>We do the same for pther splits based on EXIOBASE</t>
  </si>
  <si>
    <t>Mexico NIOT, 2014 value add</t>
  </si>
  <si>
    <t>MEX, [calculated 'value add']</t>
  </si>
  <si>
    <t>MEX: Mexico</t>
  </si>
  <si>
    <t>MEX'</t>
  </si>
  <si>
    <t>Chem/pharma split</t>
  </si>
  <si>
    <t>Data extracted on 14 Feb 2021 20:20 UTC (GMT) from OECD.Stat</t>
  </si>
  <si>
    <t>Output</t>
  </si>
  <si>
    <t>EU ISIC Consolidation</t>
  </si>
  <si>
    <t>Default EPS ISIC Groupings</t>
  </si>
  <si>
    <t>Mexico ISIC Groupings</t>
  </si>
  <si>
    <t>Dataset: Input-Output Tables (IOTs) 2021 ed.</t>
  </si>
  <si>
    <t>2018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</si>
  <si>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</si>
  <si>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</si>
  <si>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</si>
  <si>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</si>
  <si>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</si>
  <si>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D13T15: Textiles, textile products, leather and footwear</t>
  </si>
  <si>
    <t>D20: Chemical and chemical products</t>
  </si>
  <si>
    <t>D21: Pharmaceuticals, medicinal chemical and botanical products</t>
  </si>
  <si>
    <t>D22: Rubber and plastics products</t>
  </si>
  <si>
    <t>D26: Computer, electronic and optical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</si>
  <si>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</si>
  <si>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</si>
  <si>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</si>
  <si>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</si>
  <si>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</si>
  <si>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</si>
  <si>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</si>
  <si>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</si>
  <si>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</si>
  <si>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</si>
  <si>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</si>
  <si>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</si>
  <si>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</si>
  <si>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</si>
  <si>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</si>
  <si>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</si>
  <si>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From industry / sector</t>
  </si>
  <si>
    <t/>
  </si>
  <si>
    <t>TTL_01T02: Agriculture, hunting, forestry</t>
  </si>
  <si>
    <t>TTL_03: Fishing and aquaculture</t>
  </si>
  <si>
    <t>TTL_05T06: Mining and quarrying, energy producing products</t>
  </si>
  <si>
    <t>TTL_07T08: Mining and quarrying, non-energy producing products</t>
  </si>
  <si>
    <t>TTL_13T15: Textiles, textile products, leather and footwear</t>
  </si>
  <si>
    <t>TTL_16: Wood and products of wood and cork</t>
  </si>
  <si>
    <t>TTL_20: Chemical and chemical products</t>
  </si>
  <si>
    <t>TTL_21: Pharmaceuticals, medicinal chemical and botanical products</t>
  </si>
  <si>
    <t>TTL_24: Basic metals</t>
  </si>
  <si>
    <t>TTL_25: Fabricated metal products</t>
  </si>
  <si>
    <t>TTL_26: Computer, electronic and optical equipment</t>
  </si>
  <si>
    <t>TTL_28: Machinery and equipment, nec</t>
  </si>
  <si>
    <t>TTL_31T33: Manufacturing nec; repair and installation of machinery and equipment</t>
  </si>
  <si>
    <t>TTL_35: Electricity, gas, steam and air conditioning supply</t>
  </si>
  <si>
    <t>TTL_36T39: Water supply; sewerage, waste management and remediation activities</t>
  </si>
  <si>
    <t>TTL_49: Land transport and transport via pipelines</t>
  </si>
  <si>
    <t>TTL_50: Water transport</t>
  </si>
  <si>
    <t>TTL_51: Air transport</t>
  </si>
  <si>
    <t>TTL_52: Warehousing and support activities for transportation</t>
  </si>
  <si>
    <t>TTL_53: Postal and courier activities</t>
  </si>
  <si>
    <t>TTL_55T56: Accommodation and food service activities</t>
  </si>
  <si>
    <t>TTL_69T75: Professional, scientific and technical activities</t>
  </si>
  <si>
    <t>TTL_77T82: Administrative and support services</t>
  </si>
  <si>
    <t>TTL_86T88: Human health and social work activities</t>
  </si>
  <si>
    <t>TTL_90T93: Arts, entertainment and recreation</t>
  </si>
  <si>
    <t>TTL_94T96: Other service activities</t>
  </si>
  <si>
    <t>TTL_97T98: Activities of households as employers; undifferentiated goods- and services-producing activities of households for own use</t>
  </si>
  <si>
    <t>Data extracted on 25 Feb 2022 21:40 UTC (GMT) from OECD.Stat</t>
  </si>
  <si>
    <t>OECD Version</t>
  </si>
  <si>
    <t>OECD ISIC</t>
  </si>
  <si>
    <t>05</t>
  </si>
  <si>
    <t>Mining of coal and lignite</t>
  </si>
  <si>
    <t>051</t>
  </si>
  <si>
    <t>Mining of hard coal</t>
  </si>
  <si>
    <t>052</t>
  </si>
  <si>
    <t>Mining of lignite</t>
  </si>
  <si>
    <t>06</t>
  </si>
  <si>
    <t>Extraction of crude petroleum &amp; natural gas</t>
  </si>
  <si>
    <t>061</t>
  </si>
  <si>
    <t>Extraction of crude petroleum</t>
  </si>
  <si>
    <t>062</t>
  </si>
  <si>
    <t>Extraction of natural gas</t>
  </si>
  <si>
    <t>07</t>
  </si>
  <si>
    <t>Mining of metal ores</t>
  </si>
  <si>
    <t>071</t>
  </si>
  <si>
    <t>Mining of iron ores</t>
  </si>
  <si>
    <t>072</t>
  </si>
  <si>
    <t>Mining of non-ferrous metal ores</t>
  </si>
  <si>
    <t>08</t>
  </si>
  <si>
    <t>Other mining and quarrying</t>
  </si>
  <si>
    <t>081</t>
  </si>
  <si>
    <t>Quarrying of stone, sand and clay</t>
  </si>
  <si>
    <t>089</t>
  </si>
  <si>
    <t>Mining and quarrying n.e.c.</t>
  </si>
  <si>
    <t>09</t>
  </si>
  <si>
    <t>Mining support service activities</t>
  </si>
  <si>
    <t>091</t>
  </si>
  <si>
    <t>Support activities for petroleum</t>
  </si>
  <si>
    <t>099</t>
  </si>
  <si>
    <t>Support activities for other mining, quarrying</t>
  </si>
  <si>
    <t>0B</t>
  </si>
  <si>
    <t>35</t>
  </si>
  <si>
    <t>Electricity, gas, steam &amp; air conditioning</t>
  </si>
  <si>
    <t>351</t>
  </si>
  <si>
    <t>Electric power generation, transmission</t>
  </si>
  <si>
    <t>352</t>
  </si>
  <si>
    <t>Manufacture of gas</t>
  </si>
  <si>
    <t>353</t>
  </si>
  <si>
    <t>Steam and air conditioning supply</t>
  </si>
  <si>
    <t>35D</t>
  </si>
  <si>
    <t>36</t>
  </si>
  <si>
    <t>360</t>
  </si>
  <si>
    <t>37</t>
  </si>
  <si>
    <t>Sewerage</t>
  </si>
  <si>
    <t>370</t>
  </si>
  <si>
    <t>38</t>
  </si>
  <si>
    <t>Waste collection,treatment,disposal activities</t>
  </si>
  <si>
    <t>381</t>
  </si>
  <si>
    <t>Waste collection</t>
  </si>
  <si>
    <t>382</t>
  </si>
  <si>
    <t>Waste treatment and disposal</t>
  </si>
  <si>
    <t>383</t>
  </si>
  <si>
    <t>Materials recovery</t>
  </si>
  <si>
    <t>39</t>
  </si>
  <si>
    <t>Remediation activities</t>
  </si>
  <si>
    <t>390</t>
  </si>
  <si>
    <t>39E</t>
  </si>
  <si>
    <t>Water supply;sewerage,waste management</t>
  </si>
  <si>
    <t>1010</t>
  </si>
  <si>
    <t>Processing/preserving of meat</t>
  </si>
  <si>
    <t>1020</t>
  </si>
  <si>
    <t>Processing/preserving of fish, etc.</t>
  </si>
  <si>
    <t>1030</t>
  </si>
  <si>
    <t>Processing/preserving of fruit,vegetables</t>
  </si>
  <si>
    <t>1040</t>
  </si>
  <si>
    <t>Vegetable and animal oils and fats</t>
  </si>
  <si>
    <t>1050</t>
  </si>
  <si>
    <t>Dairy products</t>
  </si>
  <si>
    <t>106</t>
  </si>
  <si>
    <t>Grain mill products,starches and starch products</t>
  </si>
  <si>
    <t>1061</t>
  </si>
  <si>
    <t>Grain mill products</t>
  </si>
  <si>
    <t>1062</t>
  </si>
  <si>
    <t>Starches and starch products</t>
  </si>
  <si>
    <t>107</t>
  </si>
  <si>
    <t>Other food products</t>
  </si>
  <si>
    <t>1071</t>
  </si>
  <si>
    <t>Bakery products</t>
  </si>
  <si>
    <t>1072</t>
  </si>
  <si>
    <t>Sugar</t>
  </si>
  <si>
    <t>1073</t>
  </si>
  <si>
    <t>Cocoa, chocolate and sugar confectionery</t>
  </si>
  <si>
    <t>1074</t>
  </si>
  <si>
    <t>Macaroni, noodles, couscous, etc.</t>
  </si>
  <si>
    <t>1075</t>
  </si>
  <si>
    <t>Prepared meals and dishes</t>
  </si>
  <si>
    <t>1079</t>
  </si>
  <si>
    <t>Other food products n.e.c.</t>
  </si>
  <si>
    <t>1080</t>
  </si>
  <si>
    <t>Prepared animal feeds</t>
  </si>
  <si>
    <t>110</t>
  </si>
  <si>
    <t>Beverages</t>
  </si>
  <si>
    <t>1101</t>
  </si>
  <si>
    <t>Distilling, rectifying and blending of spirits</t>
  </si>
  <si>
    <t>1102</t>
  </si>
  <si>
    <t>Wines</t>
  </si>
  <si>
    <t>1103</t>
  </si>
  <si>
    <t>Malt liquors and malt</t>
  </si>
  <si>
    <t>1104</t>
  </si>
  <si>
    <t>Soft drinks,mineral waters,other bottled waters</t>
  </si>
  <si>
    <t>1200</t>
  </si>
  <si>
    <t>Tobacco products</t>
  </si>
  <si>
    <t>131</t>
  </si>
  <si>
    <t>Spinning, weaving and finishing of textiles</t>
  </si>
  <si>
    <t>1311</t>
  </si>
  <si>
    <t>Preparation and spinning of textile fibres</t>
  </si>
  <si>
    <t>1312</t>
  </si>
  <si>
    <t>Weaving of textiles</t>
  </si>
  <si>
    <t>1313</t>
  </si>
  <si>
    <t>Finishing of textiles</t>
  </si>
  <si>
    <t>139</t>
  </si>
  <si>
    <t>Other textiles</t>
  </si>
  <si>
    <t>1391</t>
  </si>
  <si>
    <t>Knitted and crocheted fabrics</t>
  </si>
  <si>
    <t>1392</t>
  </si>
  <si>
    <t>Made-up textile articles, except apparel</t>
  </si>
  <si>
    <t>1393</t>
  </si>
  <si>
    <t>Carpets and rugs</t>
  </si>
  <si>
    <t>1394</t>
  </si>
  <si>
    <t>Cordage, rope, twine and netting</t>
  </si>
  <si>
    <t>1399</t>
  </si>
  <si>
    <t>Other textiles n.e.c.</t>
  </si>
  <si>
    <t>1410</t>
  </si>
  <si>
    <t>Wearing apparel, except fur apparel</t>
  </si>
  <si>
    <t>1420</t>
  </si>
  <si>
    <t>Articles of fur</t>
  </si>
  <si>
    <t>1430</t>
  </si>
  <si>
    <t>Knitted and crocheted apparel</t>
  </si>
  <si>
    <t>151</t>
  </si>
  <si>
    <t>Leather;luggage,handbags,saddlery,harness;fur</t>
  </si>
  <si>
    <t>1511</t>
  </si>
  <si>
    <t>Tanning/dressing of leather; dressing of fur</t>
  </si>
  <si>
    <t>1512</t>
  </si>
  <si>
    <t>Luggage,handbags,etc.;saddlery/harness</t>
  </si>
  <si>
    <t>1520</t>
  </si>
  <si>
    <t>Footwear</t>
  </si>
  <si>
    <t>1610</t>
  </si>
  <si>
    <t>Sawmilling and planing of wood</t>
  </si>
  <si>
    <t>162</t>
  </si>
  <si>
    <t>Wood products, cork, straw, plaiting materials</t>
  </si>
  <si>
    <t>1621</t>
  </si>
  <si>
    <t>Veneer sheets and wood-based panels</t>
  </si>
  <si>
    <t>1622</t>
  </si>
  <si>
    <t>Builders' carpentry and joinery</t>
  </si>
  <si>
    <t>1623</t>
  </si>
  <si>
    <t>Wooden containers</t>
  </si>
  <si>
    <t>1629</t>
  </si>
  <si>
    <t>Other wood products;articles of cork,straw</t>
  </si>
  <si>
    <t>170</t>
  </si>
  <si>
    <t>Paper and paper products</t>
  </si>
  <si>
    <t>1701</t>
  </si>
  <si>
    <t>Pulp, paper and paperboard</t>
  </si>
  <si>
    <t>1702</t>
  </si>
  <si>
    <t>Corrugated paper and paperboard</t>
  </si>
  <si>
    <t>1709</t>
  </si>
  <si>
    <t>Other articles of paper and paperboard</t>
  </si>
  <si>
    <t>181</t>
  </si>
  <si>
    <t>Printing and service activities related to printing</t>
  </si>
  <si>
    <t>1811</t>
  </si>
  <si>
    <t>Printing</t>
  </si>
  <si>
    <t>1812</t>
  </si>
  <si>
    <t>Service activities related to printing</t>
  </si>
  <si>
    <t>1820</t>
  </si>
  <si>
    <t>Reproduction of recorded media</t>
  </si>
  <si>
    <t>1910</t>
  </si>
  <si>
    <t>Coke oven products</t>
  </si>
  <si>
    <t>1920</t>
  </si>
  <si>
    <t>Refined petroleum products</t>
  </si>
  <si>
    <t>201</t>
  </si>
  <si>
    <t>Basic chemicals,fertilizers, etc.</t>
  </si>
  <si>
    <t>2011</t>
  </si>
  <si>
    <t>Basic chemicals</t>
  </si>
  <si>
    <t>2012</t>
  </si>
  <si>
    <t>Fertilizers and nitrogen compounds</t>
  </si>
  <si>
    <t>2013</t>
  </si>
  <si>
    <t>Plastics and synthetic rubber in primary forms</t>
  </si>
  <si>
    <t>202</t>
  </si>
  <si>
    <t>Other chemical products</t>
  </si>
  <si>
    <t>2021</t>
  </si>
  <si>
    <t>Pesticides and other agrochemical products</t>
  </si>
  <si>
    <t>2022</t>
  </si>
  <si>
    <t>Paints,varnishes;printing ink and mastics</t>
  </si>
  <si>
    <t>2023</t>
  </si>
  <si>
    <t>Soap,cleaning and cosmetic preparations</t>
  </si>
  <si>
    <t>2029</t>
  </si>
  <si>
    <t>Other chemical products n.e.c.</t>
  </si>
  <si>
    <t>2030</t>
  </si>
  <si>
    <t>Man-made fibres</t>
  </si>
  <si>
    <t>2100</t>
  </si>
  <si>
    <t>Pharmaceuticals,medicinal chemicals, etc.</t>
  </si>
  <si>
    <t>221</t>
  </si>
  <si>
    <t>Rubber products</t>
  </si>
  <si>
    <t>2211</t>
  </si>
  <si>
    <t>Rubber tyres and tubes</t>
  </si>
  <si>
    <t>2219</t>
  </si>
  <si>
    <t>Other rubber products</t>
  </si>
  <si>
    <t>2220</t>
  </si>
  <si>
    <t>Plastics products</t>
  </si>
  <si>
    <t>2310</t>
  </si>
  <si>
    <t>Glass and glass products</t>
  </si>
  <si>
    <t>239</t>
  </si>
  <si>
    <t>Non-metallic mineral products n.e.c.</t>
  </si>
  <si>
    <t>2391</t>
  </si>
  <si>
    <t>Refractory products</t>
  </si>
  <si>
    <t>2392</t>
  </si>
  <si>
    <t>Clay building materials</t>
  </si>
  <si>
    <t>2393</t>
  </si>
  <si>
    <t>Other porcelain and ceramic products</t>
  </si>
  <si>
    <t>2394</t>
  </si>
  <si>
    <t>Cement, lime and plaster</t>
  </si>
  <si>
    <t>2395</t>
  </si>
  <si>
    <t>Articles of concrete, cement and plaster</t>
  </si>
  <si>
    <t>2396</t>
  </si>
  <si>
    <t>Cutting, shaping and finishing of stone</t>
  </si>
  <si>
    <t>2399</t>
  </si>
  <si>
    <t>Other non-metallic mineral products n.e.c.</t>
  </si>
  <si>
    <t>2410</t>
  </si>
  <si>
    <t>Basic iron and steel</t>
  </si>
  <si>
    <t>2420</t>
  </si>
  <si>
    <t>Basic precious and other non-ferrous metals</t>
  </si>
  <si>
    <t>243</t>
  </si>
  <si>
    <t>Casting of metals</t>
  </si>
  <si>
    <t>2431</t>
  </si>
  <si>
    <t>Casting of iron and steel</t>
  </si>
  <si>
    <t>2432</t>
  </si>
  <si>
    <t>Casting of non-ferrous metals</t>
  </si>
  <si>
    <t>251</t>
  </si>
  <si>
    <t>Struct.metal products, tanks, reservoirs</t>
  </si>
  <si>
    <t>2511</t>
  </si>
  <si>
    <t>Structural metal products</t>
  </si>
  <si>
    <t>2512</t>
  </si>
  <si>
    <t>Tanks, reservoirs and containers of metal</t>
  </si>
  <si>
    <t>2513</t>
  </si>
  <si>
    <t>Steam generators, excl. hot water boilers</t>
  </si>
  <si>
    <t>2520</t>
  </si>
  <si>
    <t>Weapons and ammunition</t>
  </si>
  <si>
    <t>259</t>
  </si>
  <si>
    <t>Other metal products;metal working services</t>
  </si>
  <si>
    <t>2591</t>
  </si>
  <si>
    <t>Forging,pressing,stamping,roll-forming of metal</t>
  </si>
  <si>
    <t>2592</t>
  </si>
  <si>
    <t>Treatment and coating of metals; machining</t>
  </si>
  <si>
    <t>2593</t>
  </si>
  <si>
    <t>Cutlery, hand tools and general hardware</t>
  </si>
  <si>
    <t>2599</t>
  </si>
  <si>
    <t>Other fabricated metal products n.e.c.</t>
  </si>
  <si>
    <t>2610</t>
  </si>
  <si>
    <t>Electronic components and boards</t>
  </si>
  <si>
    <t>2620</t>
  </si>
  <si>
    <t>Computers and peripheral equipment</t>
  </si>
  <si>
    <t>2630</t>
  </si>
  <si>
    <t>Communication equipment</t>
  </si>
  <si>
    <t>2640</t>
  </si>
  <si>
    <t>Consumer electronics</t>
  </si>
  <si>
    <t>265</t>
  </si>
  <si>
    <t>Measuring,testing equipment; watches, etc.</t>
  </si>
  <si>
    <t>2651</t>
  </si>
  <si>
    <t>Measuring/testing/navigating equipment,etc.</t>
  </si>
  <si>
    <t>2652</t>
  </si>
  <si>
    <t>Watches and clocks</t>
  </si>
  <si>
    <t>2660</t>
  </si>
  <si>
    <t>Irradiation/electromedical equipment,etc.</t>
  </si>
  <si>
    <t>2670</t>
  </si>
  <si>
    <t>Optical instruments and photographic equipment</t>
  </si>
  <si>
    <t>2680</t>
  </si>
  <si>
    <t>Magnetic and optical media</t>
  </si>
  <si>
    <t>2710</t>
  </si>
  <si>
    <t>Electric motors,generators,transformers,etc.</t>
  </si>
  <si>
    <t>2720</t>
  </si>
  <si>
    <t>Batteries and accumulators</t>
  </si>
  <si>
    <t>273</t>
  </si>
  <si>
    <t>Wiring and wiring devices</t>
  </si>
  <si>
    <t>2731</t>
  </si>
  <si>
    <t>Fibre optic cables</t>
  </si>
  <si>
    <t>2732</t>
  </si>
  <si>
    <t>Other electronic and electric wires and cables</t>
  </si>
  <si>
    <t>2733</t>
  </si>
  <si>
    <t>Wiring devices</t>
  </si>
  <si>
    <t>2740</t>
  </si>
  <si>
    <t>Electric lighting equipment</t>
  </si>
  <si>
    <t>2750</t>
  </si>
  <si>
    <t>Domestic appliances</t>
  </si>
  <si>
    <t>2790</t>
  </si>
  <si>
    <t>Other electrical equipment</t>
  </si>
  <si>
    <t>281</t>
  </si>
  <si>
    <t>General-purpose machinery</t>
  </si>
  <si>
    <t>2811</t>
  </si>
  <si>
    <t>Engines/turbines,excl.aircraft,vehicle engines</t>
  </si>
  <si>
    <t>2812</t>
  </si>
  <si>
    <t>Fluid power equipment</t>
  </si>
  <si>
    <t>2813</t>
  </si>
  <si>
    <t>Other pumps, compressors, taps and valves</t>
  </si>
  <si>
    <t>2814</t>
  </si>
  <si>
    <t>Bearings, gears, gearing and driving elements</t>
  </si>
  <si>
    <t>2815</t>
  </si>
  <si>
    <t>Ovens, furnaces and furnace burners</t>
  </si>
  <si>
    <t>2816</t>
  </si>
  <si>
    <t>Lifting and handling equipment</t>
  </si>
  <si>
    <t>2817</t>
  </si>
  <si>
    <t>Office machinery, excl.computers,etc.</t>
  </si>
  <si>
    <t>2818</t>
  </si>
  <si>
    <t>Power-driven hand tools</t>
  </si>
  <si>
    <t>2819</t>
  </si>
  <si>
    <t>Other general-purpose machinery</t>
  </si>
  <si>
    <t>282</t>
  </si>
  <si>
    <t>Special-purpose machinery</t>
  </si>
  <si>
    <t>2821</t>
  </si>
  <si>
    <t>Agricultural and forestry machinery</t>
  </si>
  <si>
    <t>2822</t>
  </si>
  <si>
    <t>Metal-forming machinery and machine tools</t>
  </si>
  <si>
    <t>2823</t>
  </si>
  <si>
    <t>Machinery for metallurgy</t>
  </si>
  <si>
    <t>2824</t>
  </si>
  <si>
    <t>Mining, quarrying and construction machinery</t>
  </si>
  <si>
    <t>2825</t>
  </si>
  <si>
    <t>Food/beverage/tobacco processing machinery</t>
  </si>
  <si>
    <t>2826</t>
  </si>
  <si>
    <t>Textile/apparel/leather production machinery</t>
  </si>
  <si>
    <t>2829</t>
  </si>
  <si>
    <t>Other special-purpose machinery</t>
  </si>
  <si>
    <t>2910</t>
  </si>
  <si>
    <t>Motor vehicles</t>
  </si>
  <si>
    <t>2920</t>
  </si>
  <si>
    <t>Automobile bodies, trailers and semi-trailers</t>
  </si>
  <si>
    <t>2930</t>
  </si>
  <si>
    <t>Parts and accessories for motor vehicles</t>
  </si>
  <si>
    <t>301</t>
  </si>
  <si>
    <t>Building of ships and boats</t>
  </si>
  <si>
    <t>3011</t>
  </si>
  <si>
    <t>Building of ships and floating structures</t>
  </si>
  <si>
    <t>3012</t>
  </si>
  <si>
    <t>Building of pleasure and sporting boats</t>
  </si>
  <si>
    <t>3020</t>
  </si>
  <si>
    <t>Railway locomotives and rolling stock</t>
  </si>
  <si>
    <t>3030</t>
  </si>
  <si>
    <t>Air and spacecraft and related machinery</t>
  </si>
  <si>
    <t>3040</t>
  </si>
  <si>
    <t>Military fighting vehicles</t>
  </si>
  <si>
    <t>309</t>
  </si>
  <si>
    <t>Transport equipment n.e.c.</t>
  </si>
  <si>
    <t>3091</t>
  </si>
  <si>
    <t>Motorcycles</t>
  </si>
  <si>
    <t>3092</t>
  </si>
  <si>
    <t>Bicycles and invalid carriages</t>
  </si>
  <si>
    <t>3099</t>
  </si>
  <si>
    <t>Other transport equipment n.e.c.</t>
  </si>
  <si>
    <t>3100</t>
  </si>
  <si>
    <t>Furniture</t>
  </si>
  <si>
    <t>321</t>
  </si>
  <si>
    <t>Jewellery, bijouterie and related articles</t>
  </si>
  <si>
    <t>3211</t>
  </si>
  <si>
    <t>Jewellery and related articles</t>
  </si>
  <si>
    <t>3212</t>
  </si>
  <si>
    <t>Imitation jewellery and related articles</t>
  </si>
  <si>
    <t>3220</t>
  </si>
  <si>
    <t>Musical instruments</t>
  </si>
  <si>
    <t>3230</t>
  </si>
  <si>
    <t>Sports goods</t>
  </si>
  <si>
    <t>3240</t>
  </si>
  <si>
    <t>Games and toys</t>
  </si>
  <si>
    <t>3250</t>
  </si>
  <si>
    <t>Medical and dental instruments and supplies</t>
  </si>
  <si>
    <t>3290</t>
  </si>
  <si>
    <t>Other manufacturing n.e.c.</t>
  </si>
  <si>
    <t>331</t>
  </si>
  <si>
    <t>Repair of fabricated metal products/machinery</t>
  </si>
  <si>
    <t>3311</t>
  </si>
  <si>
    <t>Repair of fabricated metal products</t>
  </si>
  <si>
    <t>3312</t>
  </si>
  <si>
    <t>Repair of machinery</t>
  </si>
  <si>
    <t>3313</t>
  </si>
  <si>
    <t>Repair of electronic and optical equipment</t>
  </si>
  <si>
    <t>3314</t>
  </si>
  <si>
    <t>Repair of electrical equipment</t>
  </si>
  <si>
    <t>3315</t>
  </si>
  <si>
    <t>Repair of transport equip., excl. motor vehicles</t>
  </si>
  <si>
    <t>3319</t>
  </si>
  <si>
    <t>Repair of other equipment</t>
  </si>
  <si>
    <t>3320</t>
  </si>
  <si>
    <t>Installation of industrial machinery/equipment</t>
  </si>
  <si>
    <t>C</t>
  </si>
  <si>
    <t>Total manufacturing</t>
  </si>
  <si>
    <t>2018, 2021</t>
  </si>
  <si>
    <t>Input-Output Tables 2018 and 2021 Editions (ISIC Rev. 4)</t>
  </si>
  <si>
    <t>2012 USD per 2020 USD</t>
  </si>
  <si>
    <t>2012 USD per 2018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</si>
</sst>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_ ;\-#,##0.0\ "/>
    <numFmt numFmtId="165" formatCode="0.000"/>
    <numFmt numFmtId="166" formatCode="0_ ;[Red]\-0\ "/>
    <numFmt numFmtId="167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9" fontId="15" fillId="0" borderId="0" applyFont="0" applyFill="0" applyBorder="0" applyAlignment="0" applyProtection="0"/>
    <xf numFmtId="0" fontId="16" fillId="15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17" applyNumberFormat="0" applyFill="0" applyAlignment="0" applyProtection="0"/>
    <xf numFmtId="0" fontId="19" fillId="0" borderId="18" applyNumberFormat="0" applyFill="0" applyAlignment="0" applyProtection="0"/>
    <xf numFmtId="0" fontId="20" fillId="0" borderId="19" applyNumberFormat="0" applyFill="0" applyAlignment="0" applyProtection="0"/>
    <xf numFmtId="0" fontId="20" fillId="0" borderId="0" applyNumberFormat="0" applyFill="0" applyBorder="0" applyAlignment="0" applyProtection="0"/>
    <xf numFmtId="0" fontId="21" fillId="17" borderId="0" applyNumberFormat="0" applyBorder="0" applyAlignment="0" applyProtection="0"/>
    <xf numFmtId="0" fontId="22" fillId="18" borderId="0" applyNumberFormat="0" applyBorder="0" applyAlignment="0" applyProtection="0"/>
    <xf numFmtId="0" fontId="23" fillId="19" borderId="20" applyNumberFormat="0" applyAlignment="0" applyProtection="0"/>
    <xf numFmtId="0" fontId="24" fillId="20" borderId="21" applyNumberFormat="0" applyAlignment="0" applyProtection="0"/>
    <xf numFmtId="0" fontId="25" fillId="20" borderId="20" applyNumberFormat="0" applyAlignment="0" applyProtection="0"/>
    <xf numFmtId="0" fontId="26" fillId="0" borderId="22" applyNumberFormat="0" applyFill="0" applyAlignment="0" applyProtection="0"/>
    <xf numFmtId="0" fontId="27" fillId="21" borderId="23" applyNumberFormat="0" applyAlignment="0" applyProtection="0"/>
    <xf numFmtId="0" fontId="28" fillId="0" borderId="0" applyNumberFormat="0" applyFill="0" applyBorder="0" applyAlignment="0" applyProtection="0"/>
    <xf numFmtId="0" fontId="15" fillId="22" borderId="24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25" applyNumberFormat="0" applyFill="0" applyAlignment="0" applyProtection="0"/>
    <xf numFmtId="0" fontId="30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30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30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30" fillId="35" borderId="0" applyNumberFormat="0" applyBorder="0" applyAlignment="0" applyProtection="0"/>
    <xf numFmtId="0" fontId="15" fillId="36" borderId="0" applyNumberFormat="0" applyBorder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30" fillId="39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42" borderId="0" applyNumberFormat="0" applyBorder="0" applyAlignment="0" applyProtection="0"/>
    <xf numFmtId="0" fontId="30" fillId="43" borderId="0" applyNumberFormat="0" applyBorder="0" applyAlignment="0" applyProtection="0"/>
    <xf numFmtId="0" fontId="15" fillId="44" borderId="0" applyNumberFormat="0" applyBorder="0" applyAlignment="0" applyProtection="0"/>
    <xf numFmtId="0" fontId="15" fillId="45" borderId="0" applyNumberFormat="0" applyBorder="0" applyAlignment="0" applyProtection="0"/>
    <xf numFmtId="0" fontId="15" fillId="46" borderId="0" applyNumberFormat="0" applyBorder="0" applyAlignment="0" applyProtection="0"/>
    <xf numFmtId="43" fontId="15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0" fontId="4" fillId="11" borderId="0" xfId="0" applyFont="1" applyFill="1" applyAlignment="1">
      <alignment horizontal="center" wrapText="1"/>
    </xf>
    <xf numFmtId="3" fontId="0" fillId="0" borderId="0" xfId="0" applyNumberFormat="1"/>
    <xf numFmtId="0" fontId="14" fillId="14" borderId="0" xfId="0" applyFont="1" applyFill="1" applyAlignment="1">
      <alignment horizontal="left"/>
    </xf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3" fillId="0" borderId="0" xfId="3"/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  <xf numFmtId="166" fontId="4" fillId="10" borderId="0" xfId="0" applyNumberFormat="1" applyFont="1" applyFill="1"/>
    <xf numFmtId="0" fontId="4" fillId="12" borderId="0" xfId="0" applyFont="1" applyFill="1" applyAlignment="1">
      <alignment horizontal="center" wrapText="1"/>
    </xf>
    <xf numFmtId="0" fontId="4" fillId="16" borderId="0" xfId="0" applyFont="1" applyFill="1" applyAlignment="1">
      <alignment horizontal="center" wrapText="1"/>
    </xf>
    <xf numFmtId="0" fontId="14" fillId="9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/>
    </xf>
    <xf numFmtId="0" fontId="14" fillId="13" borderId="0" xfId="0" applyFont="1" applyFill="1" applyAlignment="1">
      <alignment horizontal="left"/>
    </xf>
    <xf numFmtId="0" fontId="14" fillId="9" borderId="0" xfId="0" applyFont="1" applyFill="1"/>
    <xf numFmtId="0" fontId="14" fillId="9" borderId="0" xfId="0" applyFont="1" applyFill="1" applyAlignment="1">
      <alignment horizontal="left"/>
    </xf>
    <xf numFmtId="9" fontId="0" fillId="0" borderId="0" xfId="4" applyFont="1"/>
    <xf numFmtId="164" fontId="3" fillId="0" borderId="0" xfId="2" applyNumberFormat="1"/>
    <xf numFmtId="9" fontId="3" fillId="0" borderId="0" xfId="4" applyFont="1"/>
    <xf numFmtId="0" fontId="0" fillId="0" borderId="5" xfId="0" applyBorder="1"/>
    <xf numFmtId="0" fontId="0" fillId="0" borderId="6" xfId="0" applyBorder="1"/>
    <xf numFmtId="9" fontId="0" fillId="0" borderId="7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0" xfId="0" applyNumberFormat="1" applyBorder="1"/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0" borderId="0" xfId="0" quotePrefix="1"/>
    <xf numFmtId="3" fontId="0" fillId="8" borderId="0" xfId="0" applyNumberFormat="1" applyFill="1"/>
    <xf numFmtId="3" fontId="0" fillId="14" borderId="0" xfId="0" applyNumberFormat="1" applyFill="1"/>
    <xf numFmtId="0" fontId="0" fillId="0" borderId="0" xfId="0" applyFill="1"/>
    <xf numFmtId="166" fontId="4" fillId="0" borderId="0" xfId="0" applyNumberFormat="1" applyFont="1" applyFill="1"/>
    <xf numFmtId="0" fontId="4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/>
    <xf numFmtId="0" fontId="0" fillId="0" borderId="0" xfId="0" applyFill="1" applyAlignment="1">
      <alignment horizontal="left"/>
    </xf>
    <xf numFmtId="0" fontId="12" fillId="0" borderId="0" xfId="2" applyFont="1" applyAlignment="1">
      <alignment horizontal="left"/>
    </xf>
    <xf numFmtId="1" fontId="0" fillId="0" borderId="26" xfId="4" applyNumberFormat="1" applyFont="1" applyBorder="1"/>
    <xf numFmtId="1" fontId="0" fillId="0" borderId="0" xfId="4" applyNumberFormat="1" applyFont="1" applyBorder="1"/>
    <xf numFmtId="1" fontId="0" fillId="0" borderId="27" xfId="4" applyNumberFormat="1" applyFont="1" applyBorder="1"/>
    <xf numFmtId="1" fontId="0" fillId="0" borderId="26" xfId="0" applyNumberFormat="1" applyBorder="1"/>
    <xf numFmtId="1" fontId="0" fillId="0" borderId="27" xfId="0" applyNumberFormat="1" applyBorder="1"/>
    <xf numFmtId="0" fontId="8" fillId="2" borderId="2" xfId="3" applyFont="1" applyFill="1" applyBorder="1" applyAlignment="1">
      <alignment horizontal="left" vertical="top" wrapText="1"/>
    </xf>
    <xf numFmtId="167" fontId="0" fillId="0" borderId="0" xfId="46" applyNumberFormat="1" applyFont="1" applyAlignment="1">
      <alignment horizontal="right"/>
    </xf>
    <xf numFmtId="167" fontId="0" fillId="8" borderId="11" xfId="46" applyNumberFormat="1" applyFont="1" applyFill="1" applyBorder="1" applyAlignment="1">
      <alignment horizontal="right"/>
    </xf>
    <xf numFmtId="167" fontId="0" fillId="8" borderId="12" xfId="46" applyNumberFormat="1" applyFont="1" applyFill="1" applyBorder="1" applyAlignment="1">
      <alignment horizontal="right"/>
    </xf>
    <xf numFmtId="167" fontId="0" fillId="0" borderId="28" xfId="46" applyNumberFormat="1" applyFont="1" applyBorder="1" applyAlignment="1">
      <alignment horizontal="right"/>
    </xf>
    <xf numFmtId="167" fontId="0" fillId="0" borderId="29" xfId="46" applyNumberFormat="1" applyFont="1" applyBorder="1" applyAlignment="1">
      <alignment horizontal="right"/>
    </xf>
    <xf numFmtId="167" fontId="0" fillId="8" borderId="13" xfId="46" applyNumberFormat="1" applyFont="1" applyFill="1" applyBorder="1" applyAlignment="1">
      <alignment horizontal="right"/>
    </xf>
    <xf numFmtId="0" fontId="1" fillId="47" borderId="0" xfId="0" applyFont="1" applyFill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167" fontId="0" fillId="0" borderId="0" xfId="46" applyNumberFormat="1" applyFont="1" applyAlignment="1">
      <alignment horizontal="left"/>
    </xf>
    <xf numFmtId="11" fontId="0" fillId="8" borderId="14" xfId="0" applyNumberFormat="1" applyFill="1" applyBorder="1"/>
    <xf numFmtId="11" fontId="0" fillId="8" borderId="15" xfId="0" applyNumberFormat="1" applyFill="1" applyBorder="1"/>
  </cellXfs>
  <cellStyles count="47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Comma" xfId="46" builtinId="3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1" builtinId="8"/>
    <cellStyle name="Input" xfId="13" builtinId="20" customBuiltin="1"/>
    <cellStyle name="Linked Cell" xfId="16" builtinId="24" customBuiltin="1"/>
    <cellStyle name="Neutral" xfId="5" builtinId="28" customBuiltin="1"/>
    <cellStyle name="Normal" xfId="0" builtinId="0"/>
    <cellStyle name="Normal 2" xfId="2" xr:uid="{00000000-0005-0000-0000-000027000000}"/>
    <cellStyle name="Normal 3" xfId="3" xr:uid="{00000000-0005-0000-0000-000028000000}"/>
    <cellStyle name="Note" xfId="19" builtinId="10" customBuiltin="1"/>
    <cellStyle name="Output" xfId="14" builtinId="21" customBuiltin="1"/>
    <cellStyle name="Percent" xfId="4" builtinId="5"/>
    <cellStyle name="Title" xfId="6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mexico/InputData/io-model/BObIC/BAU%20Output%20by%20ISIC%20Cod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olg/Dropbox/Energy%20Innovation%20IO/Deliverable%20IO%20files/EU/BECbIC/BAU%20Employee%20Compensation%20by%20ISIC%20Cod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OECD TTL - 2018"/>
      <sheetName val="OECD TTL - 2021"/>
      <sheetName val="ISIC Crosswalk"/>
      <sheetName val="MEX WIOD IO-tables"/>
      <sheetName val="MEX EXIOBASE Output"/>
      <sheetName val="Pre ISIC Consolidation"/>
      <sheetName val="BOb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EU KLEMS Split 1"/>
      <sheetName val="EU KLEMS LAB"/>
      <sheetName val="OECD VAL EU28 "/>
      <sheetName val="EXIOBASE EMP COMP Split"/>
      <sheetName val="EU28 LAB WIOD"/>
      <sheetName val="EU KLEMS for Split 2"/>
      <sheetName val="BECbIC"/>
    </sheetNames>
    <sheetDataSet>
      <sheetData sheetId="0">
        <row r="42">
          <cell r="A42">
            <v>1.1299999999999999</v>
          </cell>
        </row>
      </sheetData>
      <sheetData sheetId="1"/>
      <sheetData sheetId="2"/>
      <sheetData sheetId="3"/>
      <sheetData sheetId="4">
        <row r="7">
          <cell r="C7">
            <v>0.59628236000680579</v>
          </cell>
          <cell r="K7">
            <v>0.59815667746091583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rrynna Sou" id="{1A004772-4E7E-4ACC-B2DF-FFC5FE6D74C5}" userId="Sarrynna Sou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6" dT="2021-03-16T03:44:36.12" personId="{1A004772-4E7E-4ACC-B2DF-FFC5FE6D74C5}" id="{B0CFEC34-D7D8-4F8E-A821-5C89F4F3EDFA}">
    <text>Is this the total compensation value we should be using for the splits?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s-1.oecd.org/index.aspx?DatasetCode=IOTSI4_201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TTL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2.oecd.org/index.aspx?DatasetCode=IOTS_202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36"/>
  <sheetViews>
    <sheetView tabSelected="1" workbookViewId="0">
      <selection activeCell="A33" sqref="A33:B36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137</v>
      </c>
    </row>
    <row r="3" spans="1:2" x14ac:dyDescent="0.25">
      <c r="A3" s="1" t="s">
        <v>0</v>
      </c>
      <c r="B3" s="10" t="s">
        <v>139</v>
      </c>
    </row>
    <row r="4" spans="1:2" x14ac:dyDescent="0.25">
      <c r="B4" t="s">
        <v>1</v>
      </c>
    </row>
    <row r="5" spans="1:2" x14ac:dyDescent="0.25">
      <c r="B5" s="2" t="s">
        <v>765</v>
      </c>
    </row>
    <row r="6" spans="1:2" x14ac:dyDescent="0.25">
      <c r="B6" t="s">
        <v>766</v>
      </c>
    </row>
    <row r="7" spans="1:2" x14ac:dyDescent="0.25">
      <c r="B7" s="3" t="s">
        <v>138</v>
      </c>
    </row>
    <row r="8" spans="1:2" x14ac:dyDescent="0.25">
      <c r="B8" t="s">
        <v>130</v>
      </c>
    </row>
    <row r="10" spans="1:2" x14ac:dyDescent="0.25">
      <c r="B10" s="10" t="s">
        <v>310</v>
      </c>
    </row>
    <row r="11" spans="1:2" x14ac:dyDescent="0.25">
      <c r="B11" t="s">
        <v>303</v>
      </c>
    </row>
    <row r="12" spans="1:2" x14ac:dyDescent="0.25">
      <c r="B12" s="2">
        <v>2016</v>
      </c>
    </row>
    <row r="13" spans="1:2" x14ac:dyDescent="0.25">
      <c r="B13" t="s">
        <v>304</v>
      </c>
    </row>
    <row r="14" spans="1:2" x14ac:dyDescent="0.25">
      <c r="B14" s="3" t="s">
        <v>305</v>
      </c>
    </row>
    <row r="15" spans="1:2" x14ac:dyDescent="0.25">
      <c r="B15" t="s">
        <v>313</v>
      </c>
    </row>
    <row r="17" spans="1:2" x14ac:dyDescent="0.25">
      <c r="B17" s="10" t="s">
        <v>306</v>
      </c>
    </row>
    <row r="18" spans="1:2" x14ac:dyDescent="0.25">
      <c r="B18" t="s">
        <v>307</v>
      </c>
    </row>
    <row r="19" spans="1:2" x14ac:dyDescent="0.25">
      <c r="B19" s="2">
        <v>2019</v>
      </c>
    </row>
    <row r="20" spans="1:2" x14ac:dyDescent="0.25">
      <c r="B20" t="s">
        <v>308</v>
      </c>
    </row>
    <row r="21" spans="1:2" x14ac:dyDescent="0.25">
      <c r="B21" s="3" t="s">
        <v>309</v>
      </c>
    </row>
    <row r="22" spans="1:2" x14ac:dyDescent="0.25">
      <c r="B22" t="s">
        <v>314</v>
      </c>
    </row>
    <row r="24" spans="1:2" x14ac:dyDescent="0.25">
      <c r="A24" s="1" t="s">
        <v>2</v>
      </c>
    </row>
    <row r="25" spans="1:2" x14ac:dyDescent="0.25">
      <c r="A25" t="s">
        <v>134</v>
      </c>
    </row>
    <row r="26" spans="1:2" x14ac:dyDescent="0.25">
      <c r="A26" t="s">
        <v>135</v>
      </c>
    </row>
    <row r="28" spans="1:2" x14ac:dyDescent="0.25">
      <c r="A28" t="s">
        <v>142</v>
      </c>
    </row>
    <row r="29" spans="1:2" x14ac:dyDescent="0.25">
      <c r="A29" t="s">
        <v>311</v>
      </c>
    </row>
    <row r="30" spans="1:2" x14ac:dyDescent="0.25">
      <c r="A30" t="s">
        <v>312</v>
      </c>
    </row>
    <row r="33" spans="1:2" x14ac:dyDescent="0.25">
      <c r="A33" t="s">
        <v>132</v>
      </c>
    </row>
    <row r="34" spans="1:2" x14ac:dyDescent="0.25">
      <c r="A34" s="9">
        <v>0.9686815713640794</v>
      </c>
      <c r="B34" t="s">
        <v>133</v>
      </c>
    </row>
    <row r="35" spans="1:2" x14ac:dyDescent="0.25">
      <c r="A35">
        <v>0.88</v>
      </c>
      <c r="B35" t="s">
        <v>767</v>
      </c>
    </row>
    <row r="36" spans="1:2" x14ac:dyDescent="0.25">
      <c r="A36">
        <v>0.91</v>
      </c>
      <c r="B36" t="s">
        <v>768</v>
      </c>
    </row>
  </sheetData>
  <hyperlinks>
    <hyperlink ref="B7" r:id="rId1" xr:uid="{A559D01D-414A-4331-BD30-8405FF573FC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AX50"/>
  <sheetViews>
    <sheetView showGridLines="0" topLeftCell="A35" workbookViewId="0">
      <selection activeCell="D62" sqref="D62"/>
    </sheetView>
  </sheetViews>
  <sheetFormatPr defaultColWidth="9.140625" defaultRowHeight="12.75" x14ac:dyDescent="0.2"/>
  <cols>
    <col min="1" max="1" width="27.42578125" style="6" customWidth="1"/>
    <col min="2" max="2" width="2.42578125" style="6" customWidth="1"/>
    <col min="3" max="3" width="12.42578125" style="6" customWidth="1"/>
    <col min="4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48" width="14.7109375" style="6" customWidth="1"/>
    <col min="49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38</v>
      </c>
    </row>
    <row r="3" spans="1:47" x14ac:dyDescent="0.2">
      <c r="A3" s="21" t="s">
        <v>39</v>
      </c>
      <c r="B3" s="22"/>
      <c r="C3" s="28" t="s">
        <v>40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30"/>
    </row>
    <row r="4" spans="1:47" ht="12.75" customHeight="1" x14ac:dyDescent="0.2">
      <c r="A4" s="21" t="s">
        <v>4</v>
      </c>
      <c r="B4" s="22"/>
      <c r="C4" s="23" t="s">
        <v>315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5"/>
    </row>
    <row r="5" spans="1:47" x14ac:dyDescent="0.2">
      <c r="A5" s="21" t="s">
        <v>5</v>
      </c>
      <c r="B5" s="22"/>
      <c r="C5" s="69">
        <v>2015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5"/>
    </row>
    <row r="6" spans="1:47" ht="12.75" customHeight="1" x14ac:dyDescent="0.2">
      <c r="A6" s="21" t="s">
        <v>6</v>
      </c>
      <c r="B6" s="22"/>
      <c r="C6" s="23" t="s">
        <v>41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5"/>
    </row>
    <row r="7" spans="1:47" ht="126" x14ac:dyDescent="0.2">
      <c r="A7" s="26" t="s">
        <v>42</v>
      </c>
      <c r="B7" s="27"/>
      <c r="C7" s="14" t="s">
        <v>43</v>
      </c>
      <c r="D7" s="14" t="s">
        <v>44</v>
      </c>
      <c r="E7" s="14" t="s">
        <v>45</v>
      </c>
      <c r="F7" s="14" t="s">
        <v>46</v>
      </c>
      <c r="G7" s="14" t="s">
        <v>47</v>
      </c>
      <c r="H7" s="14" t="s">
        <v>48</v>
      </c>
      <c r="I7" s="14" t="s">
        <v>49</v>
      </c>
      <c r="J7" s="14" t="s">
        <v>50</v>
      </c>
      <c r="K7" s="14" t="s">
        <v>51</v>
      </c>
      <c r="L7" s="14" t="s">
        <v>52</v>
      </c>
      <c r="M7" s="14" t="s">
        <v>53</v>
      </c>
      <c r="N7" s="14" t="s">
        <v>54</v>
      </c>
      <c r="O7" s="14" t="s">
        <v>55</v>
      </c>
      <c r="P7" s="14" t="s">
        <v>56</v>
      </c>
      <c r="Q7" s="14" t="s">
        <v>57</v>
      </c>
      <c r="R7" s="14" t="s">
        <v>58</v>
      </c>
      <c r="S7" s="14" t="s">
        <v>59</v>
      </c>
      <c r="T7" s="14" t="s">
        <v>60</v>
      </c>
      <c r="U7" s="14" t="s">
        <v>61</v>
      </c>
      <c r="V7" s="14" t="s">
        <v>62</v>
      </c>
      <c r="W7" s="14" t="s">
        <v>63</v>
      </c>
      <c r="X7" s="14" t="s">
        <v>64</v>
      </c>
      <c r="Y7" s="14" t="s">
        <v>65</v>
      </c>
      <c r="Z7" s="14" t="s">
        <v>66</v>
      </c>
      <c r="AA7" s="14" t="s">
        <v>67</v>
      </c>
      <c r="AB7" s="14" t="s">
        <v>68</v>
      </c>
      <c r="AC7" s="14" t="s">
        <v>69</v>
      </c>
      <c r="AD7" s="14" t="s">
        <v>70</v>
      </c>
      <c r="AE7" s="14" t="s">
        <v>71</v>
      </c>
      <c r="AF7" s="14" t="s">
        <v>72</v>
      </c>
      <c r="AG7" s="14" t="s">
        <v>73</v>
      </c>
      <c r="AH7" s="14" t="s">
        <v>74</v>
      </c>
      <c r="AI7" s="14" t="s">
        <v>75</v>
      </c>
      <c r="AJ7" s="14" t="s">
        <v>76</v>
      </c>
      <c r="AK7" s="14" t="s">
        <v>77</v>
      </c>
      <c r="AL7" s="14" t="s">
        <v>78</v>
      </c>
      <c r="AM7" s="14" t="s">
        <v>79</v>
      </c>
      <c r="AN7" s="14" t="s">
        <v>80</v>
      </c>
      <c r="AO7" s="14" t="s">
        <v>81</v>
      </c>
      <c r="AP7" s="14" t="s">
        <v>82</v>
      </c>
      <c r="AQ7" s="14" t="s">
        <v>83</v>
      </c>
      <c r="AR7" s="14" t="s">
        <v>84</v>
      </c>
      <c r="AS7" s="14" t="s">
        <v>85</v>
      </c>
      <c r="AT7" s="14" t="s">
        <v>86</v>
      </c>
      <c r="AU7" s="14" t="s">
        <v>87</v>
      </c>
    </row>
    <row r="8" spans="1:47" ht="13.5" x14ac:dyDescent="0.25">
      <c r="A8" s="15" t="s">
        <v>88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</row>
    <row r="9" spans="1:47" ht="21" x14ac:dyDescent="0.25">
      <c r="A9" s="17" t="s">
        <v>89</v>
      </c>
      <c r="B9" s="16"/>
      <c r="C9" s="18">
        <v>5034.6000000000004</v>
      </c>
      <c r="D9" s="18">
        <v>8.1</v>
      </c>
      <c r="E9" s="18">
        <v>22.4</v>
      </c>
      <c r="F9" s="18">
        <v>8.1999999999999993</v>
      </c>
      <c r="G9" s="18">
        <v>30244.9</v>
      </c>
      <c r="H9" s="18">
        <v>425.8</v>
      </c>
      <c r="I9" s="18">
        <v>494.3</v>
      </c>
      <c r="J9" s="18">
        <v>325.3</v>
      </c>
      <c r="K9" s="18">
        <v>39.799999999999997</v>
      </c>
      <c r="L9" s="18">
        <v>539.6</v>
      </c>
      <c r="M9" s="18">
        <v>153.5</v>
      </c>
      <c r="N9" s="18">
        <v>8.8000000000000007</v>
      </c>
      <c r="O9" s="18">
        <v>19.5</v>
      </c>
      <c r="P9" s="18">
        <v>9.6999999999999993</v>
      </c>
      <c r="Q9" s="18">
        <v>7.4</v>
      </c>
      <c r="R9" s="18">
        <v>6.9</v>
      </c>
      <c r="S9" s="18">
        <v>6.8</v>
      </c>
      <c r="T9" s="18">
        <v>25.1</v>
      </c>
      <c r="U9" s="18">
        <v>0.5</v>
      </c>
      <c r="V9" s="18">
        <v>132.5</v>
      </c>
      <c r="W9" s="18">
        <v>35.9</v>
      </c>
      <c r="X9" s="18">
        <v>177.3</v>
      </c>
      <c r="Y9" s="18">
        <v>643.1</v>
      </c>
      <c r="Z9" s="18">
        <v>45</v>
      </c>
      <c r="AA9" s="18">
        <v>1104.2</v>
      </c>
      <c r="AB9" s="18">
        <v>11.6</v>
      </c>
      <c r="AC9" s="18">
        <v>0.9</v>
      </c>
      <c r="AD9" s="18">
        <v>0.9</v>
      </c>
      <c r="AE9" s="18">
        <v>12.9</v>
      </c>
      <c r="AF9" s="18">
        <v>38.1</v>
      </c>
      <c r="AG9" s="18">
        <v>146</v>
      </c>
      <c r="AH9" s="18">
        <v>329.5</v>
      </c>
      <c r="AI9" s="18">
        <v>82.2</v>
      </c>
      <c r="AJ9" s="18">
        <v>98.1</v>
      </c>
      <c r="AK9" s="18">
        <v>59.3</v>
      </c>
      <c r="AL9" s="18">
        <v>0</v>
      </c>
      <c r="AM9" s="18">
        <v>13946.3</v>
      </c>
      <c r="AN9" s="18">
        <v>54.1</v>
      </c>
      <c r="AO9" s="18">
        <v>1362.5</v>
      </c>
      <c r="AP9" s="18">
        <v>1460.9</v>
      </c>
      <c r="AQ9" s="18">
        <v>278.39999999999998</v>
      </c>
      <c r="AR9" s="18">
        <v>82.1</v>
      </c>
      <c r="AS9" s="18">
        <v>156.4</v>
      </c>
      <c r="AT9" s="18">
        <v>8986.1</v>
      </c>
      <c r="AU9" s="18">
        <v>-7160.2</v>
      </c>
    </row>
    <row r="10" spans="1:47" ht="31.5" x14ac:dyDescent="0.25">
      <c r="A10" s="17" t="s">
        <v>90</v>
      </c>
      <c r="B10" s="16"/>
      <c r="C10" s="19">
        <v>48.3</v>
      </c>
      <c r="D10" s="19">
        <v>285.3</v>
      </c>
      <c r="E10" s="19">
        <v>18.3</v>
      </c>
      <c r="F10" s="19">
        <v>222.5</v>
      </c>
      <c r="G10" s="19">
        <v>102.8</v>
      </c>
      <c r="H10" s="19">
        <v>8.1999999999999993</v>
      </c>
      <c r="I10" s="19">
        <v>2.6</v>
      </c>
      <c r="J10" s="19">
        <v>36.5</v>
      </c>
      <c r="K10" s="19">
        <v>14436</v>
      </c>
      <c r="L10" s="19">
        <v>519.6</v>
      </c>
      <c r="M10" s="19">
        <v>30.8</v>
      </c>
      <c r="N10" s="19">
        <v>110.4</v>
      </c>
      <c r="O10" s="19">
        <v>396.5</v>
      </c>
      <c r="P10" s="19">
        <v>12.2</v>
      </c>
      <c r="Q10" s="19">
        <v>8.8000000000000007</v>
      </c>
      <c r="R10" s="19">
        <v>8.5</v>
      </c>
      <c r="S10" s="19">
        <v>13.2</v>
      </c>
      <c r="T10" s="19">
        <v>110.5</v>
      </c>
      <c r="U10" s="19">
        <v>4.9000000000000004</v>
      </c>
      <c r="V10" s="19">
        <v>13.2</v>
      </c>
      <c r="W10" s="19">
        <v>1621.1</v>
      </c>
      <c r="X10" s="19">
        <v>42.5</v>
      </c>
      <c r="Y10" s="19">
        <v>70.3</v>
      </c>
      <c r="Z10" s="19">
        <v>267.8</v>
      </c>
      <c r="AA10" s="19">
        <v>58.4</v>
      </c>
      <c r="AB10" s="19">
        <v>3.7</v>
      </c>
      <c r="AC10" s="19">
        <v>5.5</v>
      </c>
      <c r="AD10" s="19">
        <v>0.3</v>
      </c>
      <c r="AE10" s="19">
        <v>15.4</v>
      </c>
      <c r="AF10" s="19">
        <v>37</v>
      </c>
      <c r="AG10" s="19">
        <v>26.8</v>
      </c>
      <c r="AH10" s="19">
        <v>48</v>
      </c>
      <c r="AI10" s="19">
        <v>23.9</v>
      </c>
      <c r="AJ10" s="19">
        <v>45.1</v>
      </c>
      <c r="AK10" s="19">
        <v>37.4</v>
      </c>
      <c r="AL10" s="19">
        <v>0</v>
      </c>
      <c r="AM10" s="19">
        <v>423.8</v>
      </c>
      <c r="AN10" s="19">
        <v>0.8</v>
      </c>
      <c r="AO10" s="19">
        <v>11.6</v>
      </c>
      <c r="AP10" s="19">
        <v>353.4</v>
      </c>
      <c r="AQ10" s="19">
        <v>220.8</v>
      </c>
      <c r="AR10" s="19">
        <v>3</v>
      </c>
      <c r="AS10" s="19">
        <v>0</v>
      </c>
      <c r="AT10" s="19">
        <v>17201.7</v>
      </c>
      <c r="AU10" s="19">
        <v>-836.4</v>
      </c>
    </row>
    <row r="11" spans="1:47" ht="31.5" x14ac:dyDescent="0.25">
      <c r="A11" s="17" t="s">
        <v>91</v>
      </c>
      <c r="B11" s="16"/>
      <c r="C11" s="18">
        <v>56.1</v>
      </c>
      <c r="D11" s="18">
        <v>19.8</v>
      </c>
      <c r="E11" s="18">
        <v>613.29999999999995</v>
      </c>
      <c r="F11" s="18">
        <v>59.5</v>
      </c>
      <c r="G11" s="18">
        <v>40.700000000000003</v>
      </c>
      <c r="H11" s="18">
        <v>6.9</v>
      </c>
      <c r="I11" s="18">
        <v>2.6</v>
      </c>
      <c r="J11" s="18">
        <v>46.4</v>
      </c>
      <c r="K11" s="18">
        <v>970.2</v>
      </c>
      <c r="L11" s="18">
        <v>766.3</v>
      </c>
      <c r="M11" s="18">
        <v>13.4</v>
      </c>
      <c r="N11" s="18">
        <v>1704.9</v>
      </c>
      <c r="O11" s="18">
        <v>6761.2</v>
      </c>
      <c r="P11" s="18">
        <v>235.1</v>
      </c>
      <c r="Q11" s="18">
        <v>38.700000000000003</v>
      </c>
      <c r="R11" s="18">
        <v>64</v>
      </c>
      <c r="S11" s="18">
        <v>45.8</v>
      </c>
      <c r="T11" s="18">
        <v>55.1</v>
      </c>
      <c r="U11" s="18">
        <v>3.4</v>
      </c>
      <c r="V11" s="18">
        <v>145.9</v>
      </c>
      <c r="W11" s="18">
        <v>106.3</v>
      </c>
      <c r="X11" s="18">
        <v>1805.4</v>
      </c>
      <c r="Y11" s="18">
        <v>47.5</v>
      </c>
      <c r="Z11" s="18">
        <v>62.5</v>
      </c>
      <c r="AA11" s="18">
        <v>4.5999999999999996</v>
      </c>
      <c r="AB11" s="18">
        <v>0.5</v>
      </c>
      <c r="AC11" s="18">
        <v>0.5</v>
      </c>
      <c r="AD11" s="18">
        <v>0.1</v>
      </c>
      <c r="AE11" s="18">
        <v>3</v>
      </c>
      <c r="AF11" s="18">
        <v>82.1</v>
      </c>
      <c r="AG11" s="18">
        <v>13.9</v>
      </c>
      <c r="AH11" s="18">
        <v>76.099999999999994</v>
      </c>
      <c r="AI11" s="18">
        <v>3</v>
      </c>
      <c r="AJ11" s="18">
        <v>2.1</v>
      </c>
      <c r="AK11" s="18">
        <v>7.8</v>
      </c>
      <c r="AL11" s="18">
        <v>0</v>
      </c>
      <c r="AM11" s="18">
        <v>72.900000000000006</v>
      </c>
      <c r="AN11" s="18">
        <v>0</v>
      </c>
      <c r="AO11" s="18">
        <v>2.7</v>
      </c>
      <c r="AP11" s="18">
        <v>76.7</v>
      </c>
      <c r="AQ11" s="18">
        <v>2.9</v>
      </c>
      <c r="AR11" s="18">
        <v>0.2</v>
      </c>
      <c r="AS11" s="18">
        <v>0.7</v>
      </c>
      <c r="AT11" s="18">
        <v>3605.8</v>
      </c>
      <c r="AU11" s="18">
        <v>-989.3</v>
      </c>
    </row>
    <row r="12" spans="1:47" ht="21" x14ac:dyDescent="0.25">
      <c r="A12" s="17" t="s">
        <v>92</v>
      </c>
      <c r="B12" s="16"/>
      <c r="C12" s="19">
        <v>665.7</v>
      </c>
      <c r="D12" s="19">
        <v>3004.1</v>
      </c>
      <c r="E12" s="19">
        <v>870.4</v>
      </c>
      <c r="F12" s="19">
        <v>2312.6999999999998</v>
      </c>
      <c r="G12" s="19">
        <v>171.5</v>
      </c>
      <c r="H12" s="19">
        <v>0.4</v>
      </c>
      <c r="I12" s="19">
        <v>7.1</v>
      </c>
      <c r="J12" s="19">
        <v>55.1</v>
      </c>
      <c r="K12" s="19">
        <v>162.9</v>
      </c>
      <c r="L12" s="19">
        <v>53.5</v>
      </c>
      <c r="M12" s="19">
        <v>74.2</v>
      </c>
      <c r="N12" s="19">
        <v>53.9</v>
      </c>
      <c r="O12" s="19">
        <v>26.3</v>
      </c>
      <c r="P12" s="19">
        <v>3.9</v>
      </c>
      <c r="Q12" s="19">
        <v>1.1000000000000001</v>
      </c>
      <c r="R12" s="19">
        <v>0.6</v>
      </c>
      <c r="S12" s="19">
        <v>37.9</v>
      </c>
      <c r="T12" s="19">
        <v>7.6</v>
      </c>
      <c r="U12" s="19">
        <v>1</v>
      </c>
      <c r="V12" s="19">
        <v>34</v>
      </c>
      <c r="W12" s="19">
        <v>401.7</v>
      </c>
      <c r="X12" s="19">
        <v>1271</v>
      </c>
      <c r="Y12" s="19">
        <v>8.8000000000000007</v>
      </c>
      <c r="Z12" s="19">
        <v>54.6</v>
      </c>
      <c r="AA12" s="19">
        <v>1.9</v>
      </c>
      <c r="AB12" s="19">
        <v>0.4</v>
      </c>
      <c r="AC12" s="19">
        <v>0.7</v>
      </c>
      <c r="AD12" s="19">
        <v>0.1</v>
      </c>
      <c r="AE12" s="19">
        <v>5.3</v>
      </c>
      <c r="AF12" s="19">
        <v>4.0999999999999996</v>
      </c>
      <c r="AG12" s="19">
        <v>30.8</v>
      </c>
      <c r="AH12" s="19">
        <v>174.3</v>
      </c>
      <c r="AI12" s="19">
        <v>32.200000000000003</v>
      </c>
      <c r="AJ12" s="19">
        <v>2.9</v>
      </c>
      <c r="AK12" s="19">
        <v>1.4</v>
      </c>
      <c r="AL12" s="19">
        <v>0</v>
      </c>
      <c r="AM12" s="19">
        <v>50.8</v>
      </c>
      <c r="AN12" s="19">
        <v>0</v>
      </c>
      <c r="AO12" s="19">
        <v>1577.9</v>
      </c>
      <c r="AP12" s="19">
        <v>189.1</v>
      </c>
      <c r="AQ12" s="19">
        <v>0.4</v>
      </c>
      <c r="AR12" s="19">
        <v>0.1</v>
      </c>
      <c r="AS12" s="19">
        <v>1.5</v>
      </c>
      <c r="AT12" s="19">
        <v>2.2999999999999998</v>
      </c>
      <c r="AU12" s="19">
        <v>-18.5</v>
      </c>
    </row>
    <row r="13" spans="1:47" ht="21" x14ac:dyDescent="0.25">
      <c r="A13" s="17" t="s">
        <v>93</v>
      </c>
      <c r="B13" s="16"/>
      <c r="C13" s="18">
        <v>3366</v>
      </c>
      <c r="D13" s="18">
        <v>6.6</v>
      </c>
      <c r="E13" s="18">
        <v>12.3</v>
      </c>
      <c r="F13" s="18">
        <v>7.3</v>
      </c>
      <c r="G13" s="18">
        <v>14358.9</v>
      </c>
      <c r="H13" s="18">
        <v>395.2</v>
      </c>
      <c r="I13" s="18">
        <v>12.6</v>
      </c>
      <c r="J13" s="18">
        <v>106.7</v>
      </c>
      <c r="K13" s="18">
        <v>105.9</v>
      </c>
      <c r="L13" s="18">
        <v>1117.4000000000001</v>
      </c>
      <c r="M13" s="18">
        <v>103.5</v>
      </c>
      <c r="N13" s="18">
        <v>50.5</v>
      </c>
      <c r="O13" s="18">
        <v>48.5</v>
      </c>
      <c r="P13" s="18">
        <v>32.799999999999997</v>
      </c>
      <c r="Q13" s="18">
        <v>72.8</v>
      </c>
      <c r="R13" s="18">
        <v>34.299999999999997</v>
      </c>
      <c r="S13" s="18">
        <v>26.2</v>
      </c>
      <c r="T13" s="18">
        <v>168.3</v>
      </c>
      <c r="U13" s="18">
        <v>15.6</v>
      </c>
      <c r="V13" s="18">
        <v>60.8</v>
      </c>
      <c r="W13" s="18">
        <v>36.1</v>
      </c>
      <c r="X13" s="18">
        <v>177.2</v>
      </c>
      <c r="Y13" s="18">
        <v>747.3</v>
      </c>
      <c r="Z13" s="18">
        <v>106.7</v>
      </c>
      <c r="AA13" s="18">
        <v>3483.3</v>
      </c>
      <c r="AB13" s="18">
        <v>25.6</v>
      </c>
      <c r="AC13" s="18">
        <v>9.9</v>
      </c>
      <c r="AD13" s="18">
        <v>2.9</v>
      </c>
      <c r="AE13" s="18">
        <v>41.8</v>
      </c>
      <c r="AF13" s="18">
        <v>53</v>
      </c>
      <c r="AG13" s="18">
        <v>144.5</v>
      </c>
      <c r="AH13" s="18">
        <v>711.9</v>
      </c>
      <c r="AI13" s="18">
        <v>192.6</v>
      </c>
      <c r="AJ13" s="18">
        <v>526.4</v>
      </c>
      <c r="AK13" s="18">
        <v>184.9</v>
      </c>
      <c r="AL13" s="18">
        <v>0</v>
      </c>
      <c r="AM13" s="18">
        <v>111396.9</v>
      </c>
      <c r="AN13" s="18">
        <v>213</v>
      </c>
      <c r="AO13" s="18">
        <v>783.2</v>
      </c>
      <c r="AP13" s="18">
        <v>206.4</v>
      </c>
      <c r="AQ13" s="18">
        <v>69.400000000000006</v>
      </c>
      <c r="AR13" s="18">
        <v>334.5</v>
      </c>
      <c r="AS13" s="18">
        <v>677.1</v>
      </c>
      <c r="AT13" s="18">
        <v>10294</v>
      </c>
      <c r="AU13" s="18">
        <v>-13905.7</v>
      </c>
    </row>
    <row r="14" spans="1:47" ht="31.5" x14ac:dyDescent="0.25">
      <c r="A14" s="17" t="s">
        <v>94</v>
      </c>
      <c r="B14" s="16"/>
      <c r="C14" s="19">
        <v>99.8</v>
      </c>
      <c r="D14" s="19">
        <v>19</v>
      </c>
      <c r="E14" s="19">
        <v>29.3</v>
      </c>
      <c r="F14" s="19">
        <v>23.5</v>
      </c>
      <c r="G14" s="19">
        <v>121.2</v>
      </c>
      <c r="H14" s="19">
        <v>5021</v>
      </c>
      <c r="I14" s="19">
        <v>20.399999999999999</v>
      </c>
      <c r="J14" s="19">
        <v>131.4</v>
      </c>
      <c r="K14" s="19">
        <v>35.700000000000003</v>
      </c>
      <c r="L14" s="19">
        <v>521.29999999999995</v>
      </c>
      <c r="M14" s="19">
        <v>246.3</v>
      </c>
      <c r="N14" s="19">
        <v>69.2</v>
      </c>
      <c r="O14" s="19">
        <v>20.2</v>
      </c>
      <c r="P14" s="19">
        <v>53.5</v>
      </c>
      <c r="Q14" s="19">
        <v>126.2</v>
      </c>
      <c r="R14" s="19">
        <v>52.9</v>
      </c>
      <c r="S14" s="19">
        <v>45.1</v>
      </c>
      <c r="T14" s="19">
        <v>1292.0999999999999</v>
      </c>
      <c r="U14" s="19">
        <v>51.2</v>
      </c>
      <c r="V14" s="19">
        <v>815</v>
      </c>
      <c r="W14" s="19">
        <v>40.9</v>
      </c>
      <c r="X14" s="19">
        <v>284.39999999999998</v>
      </c>
      <c r="Y14" s="19">
        <v>512.79999999999995</v>
      </c>
      <c r="Z14" s="19">
        <v>200.4</v>
      </c>
      <c r="AA14" s="19">
        <v>217.5</v>
      </c>
      <c r="AB14" s="19">
        <v>67.599999999999994</v>
      </c>
      <c r="AC14" s="19">
        <v>12.1</v>
      </c>
      <c r="AD14" s="19">
        <v>3</v>
      </c>
      <c r="AE14" s="19">
        <v>124.3</v>
      </c>
      <c r="AF14" s="19">
        <v>25.6</v>
      </c>
      <c r="AG14" s="19">
        <v>214.4</v>
      </c>
      <c r="AH14" s="19">
        <v>467.1</v>
      </c>
      <c r="AI14" s="19">
        <v>65.7</v>
      </c>
      <c r="AJ14" s="19">
        <v>376.4</v>
      </c>
      <c r="AK14" s="19">
        <v>141.4</v>
      </c>
      <c r="AL14" s="19">
        <v>0</v>
      </c>
      <c r="AM14" s="19">
        <v>14868.1</v>
      </c>
      <c r="AN14" s="19">
        <v>42.9</v>
      </c>
      <c r="AO14" s="19">
        <v>164.2</v>
      </c>
      <c r="AP14" s="19">
        <v>107.3</v>
      </c>
      <c r="AQ14" s="19">
        <v>46.9</v>
      </c>
      <c r="AR14" s="19">
        <v>88.7</v>
      </c>
      <c r="AS14" s="19">
        <v>386.5</v>
      </c>
      <c r="AT14" s="19">
        <v>6050.2</v>
      </c>
      <c r="AU14" s="19">
        <v>-10454.6</v>
      </c>
    </row>
    <row r="15" spans="1:47" ht="31.5" x14ac:dyDescent="0.25">
      <c r="A15" s="17" t="s">
        <v>95</v>
      </c>
      <c r="B15" s="16"/>
      <c r="C15" s="18">
        <v>39.9</v>
      </c>
      <c r="D15" s="18">
        <v>12.1</v>
      </c>
      <c r="E15" s="18">
        <v>30</v>
      </c>
      <c r="F15" s="18">
        <v>8.6</v>
      </c>
      <c r="G15" s="18">
        <v>65.2</v>
      </c>
      <c r="H15" s="18">
        <v>20</v>
      </c>
      <c r="I15" s="18">
        <v>586.70000000000005</v>
      </c>
      <c r="J15" s="18">
        <v>124.3</v>
      </c>
      <c r="K15" s="18">
        <v>15</v>
      </c>
      <c r="L15" s="18">
        <v>63.2</v>
      </c>
      <c r="M15" s="18">
        <v>32</v>
      </c>
      <c r="N15" s="18">
        <v>66.099999999999994</v>
      </c>
      <c r="O15" s="18">
        <v>9.9</v>
      </c>
      <c r="P15" s="18">
        <v>60</v>
      </c>
      <c r="Q15" s="18">
        <v>55.9</v>
      </c>
      <c r="R15" s="18">
        <v>29.4</v>
      </c>
      <c r="S15" s="18">
        <v>31.2</v>
      </c>
      <c r="T15" s="18">
        <v>320.5</v>
      </c>
      <c r="U15" s="18">
        <v>15</v>
      </c>
      <c r="V15" s="18">
        <v>1225</v>
      </c>
      <c r="W15" s="18">
        <v>40.799999999999997</v>
      </c>
      <c r="X15" s="18">
        <v>1711.9</v>
      </c>
      <c r="Y15" s="18">
        <v>107.4</v>
      </c>
      <c r="Z15" s="18">
        <v>50.5</v>
      </c>
      <c r="AA15" s="18">
        <v>25.2</v>
      </c>
      <c r="AB15" s="18">
        <v>16.5</v>
      </c>
      <c r="AC15" s="18">
        <v>3.8</v>
      </c>
      <c r="AD15" s="18">
        <v>1.3</v>
      </c>
      <c r="AE15" s="18">
        <v>9.9</v>
      </c>
      <c r="AF15" s="18">
        <v>339.5</v>
      </c>
      <c r="AG15" s="18">
        <v>50.1</v>
      </c>
      <c r="AH15" s="18">
        <v>37.700000000000003</v>
      </c>
      <c r="AI15" s="18">
        <v>18.600000000000001</v>
      </c>
      <c r="AJ15" s="18">
        <v>7.6</v>
      </c>
      <c r="AK15" s="18">
        <v>34.799999999999997</v>
      </c>
      <c r="AL15" s="18">
        <v>0</v>
      </c>
      <c r="AM15" s="18">
        <v>395</v>
      </c>
      <c r="AN15" s="18">
        <v>0.6</v>
      </c>
      <c r="AO15" s="18">
        <v>4.8</v>
      </c>
      <c r="AP15" s="18">
        <v>41.9</v>
      </c>
      <c r="AQ15" s="18">
        <v>8.3000000000000007</v>
      </c>
      <c r="AR15" s="18">
        <v>9.9</v>
      </c>
      <c r="AS15" s="18">
        <v>17.399999999999999</v>
      </c>
      <c r="AT15" s="18">
        <v>302.10000000000002</v>
      </c>
      <c r="AU15" s="18">
        <v>-1534.4</v>
      </c>
    </row>
    <row r="16" spans="1:47" ht="21" x14ac:dyDescent="0.25">
      <c r="A16" s="17" t="s">
        <v>96</v>
      </c>
      <c r="B16" s="16"/>
      <c r="C16" s="19">
        <v>95.1</v>
      </c>
      <c r="D16" s="19">
        <v>12.6</v>
      </c>
      <c r="E16" s="19">
        <v>39.6</v>
      </c>
      <c r="F16" s="19">
        <v>11.6</v>
      </c>
      <c r="G16" s="19">
        <v>1611</v>
      </c>
      <c r="H16" s="19">
        <v>372.5</v>
      </c>
      <c r="I16" s="19">
        <v>61.1</v>
      </c>
      <c r="J16" s="19">
        <v>4351.7</v>
      </c>
      <c r="K16" s="19">
        <v>77.8</v>
      </c>
      <c r="L16" s="19">
        <v>774.6</v>
      </c>
      <c r="M16" s="19">
        <v>237.2</v>
      </c>
      <c r="N16" s="19">
        <v>258.60000000000002</v>
      </c>
      <c r="O16" s="19">
        <v>62.6</v>
      </c>
      <c r="P16" s="19">
        <v>120.9</v>
      </c>
      <c r="Q16" s="19">
        <v>367.2</v>
      </c>
      <c r="R16" s="19">
        <v>155</v>
      </c>
      <c r="S16" s="19">
        <v>112.1</v>
      </c>
      <c r="T16" s="19">
        <v>726.8</v>
      </c>
      <c r="U16" s="19">
        <v>46</v>
      </c>
      <c r="V16" s="19">
        <v>356.7</v>
      </c>
      <c r="W16" s="19">
        <v>75.5</v>
      </c>
      <c r="X16" s="19">
        <v>271.7</v>
      </c>
      <c r="Y16" s="19">
        <v>1072</v>
      </c>
      <c r="Z16" s="19">
        <v>323.60000000000002</v>
      </c>
      <c r="AA16" s="19">
        <v>280.5</v>
      </c>
      <c r="AB16" s="19">
        <v>466.3</v>
      </c>
      <c r="AC16" s="19">
        <v>102</v>
      </c>
      <c r="AD16" s="19">
        <v>37</v>
      </c>
      <c r="AE16" s="19">
        <v>798.1</v>
      </c>
      <c r="AF16" s="19">
        <v>162.69999999999999</v>
      </c>
      <c r="AG16" s="19">
        <v>592.70000000000005</v>
      </c>
      <c r="AH16" s="19">
        <v>799.2</v>
      </c>
      <c r="AI16" s="19">
        <v>381.5</v>
      </c>
      <c r="AJ16" s="19">
        <v>288.60000000000002</v>
      </c>
      <c r="AK16" s="19">
        <v>202.7</v>
      </c>
      <c r="AL16" s="19">
        <v>0</v>
      </c>
      <c r="AM16" s="19">
        <v>5030.6000000000004</v>
      </c>
      <c r="AN16" s="19">
        <v>1.9</v>
      </c>
      <c r="AO16" s="19">
        <v>246.2</v>
      </c>
      <c r="AP16" s="19">
        <v>86.1</v>
      </c>
      <c r="AQ16" s="19">
        <v>26.5</v>
      </c>
      <c r="AR16" s="19">
        <v>53.1</v>
      </c>
      <c r="AS16" s="19">
        <v>60.9</v>
      </c>
      <c r="AT16" s="19">
        <v>1800.8</v>
      </c>
      <c r="AU16" s="19">
        <v>-6348.1</v>
      </c>
    </row>
    <row r="17" spans="1:47" ht="21" x14ac:dyDescent="0.25">
      <c r="A17" s="17" t="s">
        <v>97</v>
      </c>
      <c r="B17" s="16"/>
      <c r="C17" s="18">
        <v>1384.2</v>
      </c>
      <c r="D17" s="18">
        <v>308.8</v>
      </c>
      <c r="E17" s="18">
        <v>659.8</v>
      </c>
      <c r="F17" s="18">
        <v>340.1</v>
      </c>
      <c r="G17" s="18">
        <v>777.3</v>
      </c>
      <c r="H17" s="18">
        <v>152.9</v>
      </c>
      <c r="I17" s="18">
        <v>62.7</v>
      </c>
      <c r="J17" s="18">
        <v>195.6</v>
      </c>
      <c r="K17" s="18">
        <v>5785.3</v>
      </c>
      <c r="L17" s="18">
        <v>2742.8</v>
      </c>
      <c r="M17" s="18">
        <v>202.3</v>
      </c>
      <c r="N17" s="18">
        <v>785.4</v>
      </c>
      <c r="O17" s="18">
        <v>1021.3</v>
      </c>
      <c r="P17" s="18">
        <v>220.1</v>
      </c>
      <c r="Q17" s="18">
        <v>258.10000000000002</v>
      </c>
      <c r="R17" s="18">
        <v>172.3</v>
      </c>
      <c r="S17" s="18">
        <v>155.69999999999999</v>
      </c>
      <c r="T17" s="18">
        <v>750</v>
      </c>
      <c r="U17" s="18">
        <v>163.1</v>
      </c>
      <c r="V17" s="18">
        <v>272.2</v>
      </c>
      <c r="W17" s="18">
        <v>1353.9</v>
      </c>
      <c r="X17" s="18">
        <v>2124.1</v>
      </c>
      <c r="Y17" s="18">
        <v>1619</v>
      </c>
      <c r="Z17" s="18">
        <v>15421.1</v>
      </c>
      <c r="AA17" s="18">
        <v>277.8</v>
      </c>
      <c r="AB17" s="18">
        <v>81.900000000000006</v>
      </c>
      <c r="AC17" s="18">
        <v>109.4</v>
      </c>
      <c r="AD17" s="18">
        <v>24.5</v>
      </c>
      <c r="AE17" s="18">
        <v>579</v>
      </c>
      <c r="AF17" s="18">
        <v>439.3</v>
      </c>
      <c r="AG17" s="18">
        <v>660.5</v>
      </c>
      <c r="AH17" s="18">
        <v>1496.9</v>
      </c>
      <c r="AI17" s="18">
        <v>250.9</v>
      </c>
      <c r="AJ17" s="18">
        <v>362.8</v>
      </c>
      <c r="AK17" s="18">
        <v>233.6</v>
      </c>
      <c r="AL17" s="18">
        <v>0</v>
      </c>
      <c r="AM17" s="18">
        <v>15515.3</v>
      </c>
      <c r="AN17" s="18">
        <v>2.9</v>
      </c>
      <c r="AO17" s="18">
        <v>268.60000000000002</v>
      </c>
      <c r="AP17" s="18">
        <v>17</v>
      </c>
      <c r="AQ17" s="18">
        <v>32.4</v>
      </c>
      <c r="AR17" s="18">
        <v>115.3</v>
      </c>
      <c r="AS17" s="18">
        <v>121.7</v>
      </c>
      <c r="AT17" s="18">
        <v>2440.9</v>
      </c>
      <c r="AU17" s="18">
        <v>-16842.900000000001</v>
      </c>
    </row>
    <row r="18" spans="1:47" ht="21" x14ac:dyDescent="0.25">
      <c r="A18" s="17" t="s">
        <v>98</v>
      </c>
      <c r="B18" s="16"/>
      <c r="C18" s="19">
        <v>2698.2</v>
      </c>
      <c r="D18" s="19">
        <v>222.2</v>
      </c>
      <c r="E18" s="19">
        <v>415</v>
      </c>
      <c r="F18" s="19">
        <v>159.5</v>
      </c>
      <c r="G18" s="19">
        <v>1414.1</v>
      </c>
      <c r="H18" s="19">
        <v>1437.5</v>
      </c>
      <c r="I18" s="19">
        <v>242.6</v>
      </c>
      <c r="J18" s="19">
        <v>1264.4000000000001</v>
      </c>
      <c r="K18" s="19">
        <v>3280.1</v>
      </c>
      <c r="L18" s="19">
        <v>17580.7</v>
      </c>
      <c r="M18" s="19">
        <v>5481.4</v>
      </c>
      <c r="N18" s="19">
        <v>1160.3</v>
      </c>
      <c r="O18" s="19">
        <v>1352.1</v>
      </c>
      <c r="P18" s="19">
        <v>762.6</v>
      </c>
      <c r="Q18" s="19">
        <v>1826</v>
      </c>
      <c r="R18" s="19">
        <v>932.7</v>
      </c>
      <c r="S18" s="19">
        <v>424.6</v>
      </c>
      <c r="T18" s="19">
        <v>3417.9</v>
      </c>
      <c r="U18" s="19">
        <v>296.10000000000002</v>
      </c>
      <c r="V18" s="19">
        <v>1145.7</v>
      </c>
      <c r="W18" s="19">
        <v>484.1</v>
      </c>
      <c r="X18" s="19">
        <v>1802.3</v>
      </c>
      <c r="Y18" s="19">
        <v>714.3</v>
      </c>
      <c r="Z18" s="19">
        <v>745.4</v>
      </c>
      <c r="AA18" s="19">
        <v>229.2</v>
      </c>
      <c r="AB18" s="19">
        <v>143</v>
      </c>
      <c r="AC18" s="19">
        <v>31.8</v>
      </c>
      <c r="AD18" s="19">
        <v>8.6</v>
      </c>
      <c r="AE18" s="19">
        <v>146.1</v>
      </c>
      <c r="AF18" s="19">
        <v>554.4</v>
      </c>
      <c r="AG18" s="19">
        <v>548.9</v>
      </c>
      <c r="AH18" s="19">
        <v>603.79999999999995</v>
      </c>
      <c r="AI18" s="19">
        <v>240.3</v>
      </c>
      <c r="AJ18" s="19">
        <v>2521.5</v>
      </c>
      <c r="AK18" s="19">
        <v>425.3</v>
      </c>
      <c r="AL18" s="19">
        <v>0</v>
      </c>
      <c r="AM18" s="19">
        <v>22449.9</v>
      </c>
      <c r="AN18" s="19">
        <v>2.4</v>
      </c>
      <c r="AO18" s="19">
        <v>8926.7000000000007</v>
      </c>
      <c r="AP18" s="19">
        <v>669.6</v>
      </c>
      <c r="AQ18" s="19">
        <v>183.2</v>
      </c>
      <c r="AR18" s="19">
        <v>88.1</v>
      </c>
      <c r="AS18" s="19">
        <v>127</v>
      </c>
      <c r="AT18" s="19">
        <v>9936.1</v>
      </c>
      <c r="AU18" s="19">
        <v>-34391</v>
      </c>
    </row>
    <row r="19" spans="1:47" ht="21" x14ac:dyDescent="0.25">
      <c r="A19" s="17" t="s">
        <v>99</v>
      </c>
      <c r="B19" s="16"/>
      <c r="C19" s="18">
        <v>164.5</v>
      </c>
      <c r="D19" s="18">
        <v>77</v>
      </c>
      <c r="E19" s="18">
        <v>139.9</v>
      </c>
      <c r="F19" s="18">
        <v>73.7</v>
      </c>
      <c r="G19" s="18">
        <v>1869.2</v>
      </c>
      <c r="H19" s="18">
        <v>399.1</v>
      </c>
      <c r="I19" s="18">
        <v>56.9</v>
      </c>
      <c r="J19" s="18">
        <v>289</v>
      </c>
      <c r="K19" s="18">
        <v>152.1</v>
      </c>
      <c r="L19" s="18">
        <v>934.1</v>
      </c>
      <c r="M19" s="18">
        <v>1899.1</v>
      </c>
      <c r="N19" s="18">
        <v>287.8</v>
      </c>
      <c r="O19" s="18">
        <v>229</v>
      </c>
      <c r="P19" s="18">
        <v>362.7</v>
      </c>
      <c r="Q19" s="18">
        <v>1474.7</v>
      </c>
      <c r="R19" s="18">
        <v>740.7</v>
      </c>
      <c r="S19" s="18">
        <v>535.9</v>
      </c>
      <c r="T19" s="18">
        <v>6469.1</v>
      </c>
      <c r="U19" s="18">
        <v>361.6</v>
      </c>
      <c r="V19" s="18">
        <v>811.8</v>
      </c>
      <c r="W19" s="18">
        <v>122.2</v>
      </c>
      <c r="X19" s="18">
        <v>2479.8000000000002</v>
      </c>
      <c r="Y19" s="18">
        <v>975</v>
      </c>
      <c r="Z19" s="18">
        <v>1247.5999999999999</v>
      </c>
      <c r="AA19" s="18">
        <v>153.30000000000001</v>
      </c>
      <c r="AB19" s="18">
        <v>41.2</v>
      </c>
      <c r="AC19" s="18">
        <v>83.4</v>
      </c>
      <c r="AD19" s="18">
        <v>8.4</v>
      </c>
      <c r="AE19" s="18">
        <v>109.1</v>
      </c>
      <c r="AF19" s="18">
        <v>194.8</v>
      </c>
      <c r="AG19" s="18">
        <v>245.2</v>
      </c>
      <c r="AH19" s="18">
        <v>261</v>
      </c>
      <c r="AI19" s="18">
        <v>60.8</v>
      </c>
      <c r="AJ19" s="18">
        <v>200.7</v>
      </c>
      <c r="AK19" s="18">
        <v>88.4</v>
      </c>
      <c r="AL19" s="18">
        <v>0</v>
      </c>
      <c r="AM19" s="18">
        <v>6041.4</v>
      </c>
      <c r="AN19" s="18">
        <v>0.6</v>
      </c>
      <c r="AO19" s="18">
        <v>74.8</v>
      </c>
      <c r="AP19" s="18">
        <v>515.20000000000005</v>
      </c>
      <c r="AQ19" s="18">
        <v>163.5</v>
      </c>
      <c r="AR19" s="18">
        <v>3</v>
      </c>
      <c r="AS19" s="18">
        <v>11.3</v>
      </c>
      <c r="AT19" s="18">
        <v>6712.7</v>
      </c>
      <c r="AU19" s="18">
        <v>-16239.1</v>
      </c>
    </row>
    <row r="20" spans="1:47" ht="21" x14ac:dyDescent="0.25">
      <c r="A20" s="17" t="s">
        <v>100</v>
      </c>
      <c r="B20" s="16"/>
      <c r="C20" s="19">
        <v>87.6</v>
      </c>
      <c r="D20" s="19">
        <v>30.4</v>
      </c>
      <c r="E20" s="19">
        <v>126.2</v>
      </c>
      <c r="F20" s="19">
        <v>47</v>
      </c>
      <c r="G20" s="19">
        <v>688.7</v>
      </c>
      <c r="H20" s="19">
        <v>41.1</v>
      </c>
      <c r="I20" s="19">
        <v>45.5</v>
      </c>
      <c r="J20" s="19">
        <v>25.5</v>
      </c>
      <c r="K20" s="19">
        <v>40.1</v>
      </c>
      <c r="L20" s="19">
        <v>322.8</v>
      </c>
      <c r="M20" s="19">
        <v>115.4</v>
      </c>
      <c r="N20" s="19">
        <v>2598.9</v>
      </c>
      <c r="O20" s="19">
        <v>191.7</v>
      </c>
      <c r="P20" s="19">
        <v>187.8</v>
      </c>
      <c r="Q20" s="19">
        <v>697</v>
      </c>
      <c r="R20" s="19">
        <v>189.8</v>
      </c>
      <c r="S20" s="19">
        <v>124.3</v>
      </c>
      <c r="T20" s="19">
        <v>1182.2</v>
      </c>
      <c r="U20" s="19">
        <v>57.9</v>
      </c>
      <c r="V20" s="19">
        <v>169.4</v>
      </c>
      <c r="W20" s="19">
        <v>82.9</v>
      </c>
      <c r="X20" s="19">
        <v>9230.9</v>
      </c>
      <c r="Y20" s="19">
        <v>220.5</v>
      </c>
      <c r="Z20" s="19">
        <v>136.6</v>
      </c>
      <c r="AA20" s="19">
        <v>79.5</v>
      </c>
      <c r="AB20" s="19">
        <v>8.6999999999999993</v>
      </c>
      <c r="AC20" s="19">
        <v>15</v>
      </c>
      <c r="AD20" s="19">
        <v>1.9</v>
      </c>
      <c r="AE20" s="19">
        <v>32.299999999999997</v>
      </c>
      <c r="AF20" s="19">
        <v>341.6</v>
      </c>
      <c r="AG20" s="19">
        <v>80.900000000000006</v>
      </c>
      <c r="AH20" s="19">
        <v>145.1</v>
      </c>
      <c r="AI20" s="19">
        <v>51.9</v>
      </c>
      <c r="AJ20" s="19">
        <v>77.8</v>
      </c>
      <c r="AK20" s="19">
        <v>39.799999999999997</v>
      </c>
      <c r="AL20" s="19">
        <v>0</v>
      </c>
      <c r="AM20" s="19">
        <v>1100.0999999999999</v>
      </c>
      <c r="AN20" s="19">
        <v>0.2</v>
      </c>
      <c r="AO20" s="19">
        <v>15.7</v>
      </c>
      <c r="AP20" s="19">
        <v>124.2</v>
      </c>
      <c r="AQ20" s="19">
        <v>56.9</v>
      </c>
      <c r="AR20" s="19">
        <v>1</v>
      </c>
      <c r="AS20" s="19">
        <v>1.1000000000000001</v>
      </c>
      <c r="AT20" s="19">
        <v>2793.1</v>
      </c>
      <c r="AU20" s="19">
        <v>-3167.5</v>
      </c>
    </row>
    <row r="21" spans="1:47" ht="21" x14ac:dyDescent="0.25">
      <c r="A21" s="17" t="s">
        <v>101</v>
      </c>
      <c r="B21" s="16"/>
      <c r="C21" s="18">
        <v>48.6</v>
      </c>
      <c r="D21" s="18">
        <v>108.4</v>
      </c>
      <c r="E21" s="18">
        <v>126.3</v>
      </c>
      <c r="F21" s="18">
        <v>192.1</v>
      </c>
      <c r="G21" s="18">
        <v>246.9</v>
      </c>
      <c r="H21" s="18">
        <v>15.5</v>
      </c>
      <c r="I21" s="18">
        <v>11.3</v>
      </c>
      <c r="J21" s="18">
        <v>115</v>
      </c>
      <c r="K21" s="18">
        <v>93.2</v>
      </c>
      <c r="L21" s="18">
        <v>204.6</v>
      </c>
      <c r="M21" s="18">
        <v>129</v>
      </c>
      <c r="N21" s="18">
        <v>257.89999999999998</v>
      </c>
      <c r="O21" s="18">
        <v>7038.2</v>
      </c>
      <c r="P21" s="18">
        <v>5574.9</v>
      </c>
      <c r="Q21" s="18">
        <v>1879.2</v>
      </c>
      <c r="R21" s="18">
        <v>3061.2</v>
      </c>
      <c r="S21" s="18">
        <v>2521.4</v>
      </c>
      <c r="T21" s="18">
        <v>9049.2000000000007</v>
      </c>
      <c r="U21" s="18">
        <v>1024.2</v>
      </c>
      <c r="V21" s="18">
        <v>1863.8</v>
      </c>
      <c r="W21" s="18">
        <v>157.30000000000001</v>
      </c>
      <c r="X21" s="18">
        <v>4965</v>
      </c>
      <c r="Y21" s="18">
        <v>128.30000000000001</v>
      </c>
      <c r="Z21" s="18">
        <v>204.8</v>
      </c>
      <c r="AA21" s="18">
        <v>8.6</v>
      </c>
      <c r="AB21" s="18">
        <v>3.8</v>
      </c>
      <c r="AC21" s="18">
        <v>21.5</v>
      </c>
      <c r="AD21" s="18">
        <v>1</v>
      </c>
      <c r="AE21" s="18">
        <v>16.8</v>
      </c>
      <c r="AF21" s="18">
        <v>35.5</v>
      </c>
      <c r="AG21" s="18">
        <v>31.8</v>
      </c>
      <c r="AH21" s="18">
        <v>56.4</v>
      </c>
      <c r="AI21" s="18">
        <v>11.2</v>
      </c>
      <c r="AJ21" s="18">
        <v>23</v>
      </c>
      <c r="AK21" s="18">
        <v>21.6</v>
      </c>
      <c r="AL21" s="18">
        <v>0</v>
      </c>
      <c r="AM21" s="18">
        <v>521</v>
      </c>
      <c r="AN21" s="18">
        <v>0.6</v>
      </c>
      <c r="AO21" s="18">
        <v>17.8</v>
      </c>
      <c r="AP21" s="18">
        <v>979.8</v>
      </c>
      <c r="AQ21" s="18">
        <v>281.5</v>
      </c>
      <c r="AR21" s="18">
        <v>0.5</v>
      </c>
      <c r="AS21" s="18">
        <v>3.6</v>
      </c>
      <c r="AT21" s="18">
        <v>11232.8</v>
      </c>
      <c r="AU21" s="18">
        <v>-14337.4</v>
      </c>
    </row>
    <row r="22" spans="1:47" ht="31.5" x14ac:dyDescent="0.25">
      <c r="A22" s="17" t="s">
        <v>102</v>
      </c>
      <c r="B22" s="16"/>
      <c r="C22" s="19">
        <v>195</v>
      </c>
      <c r="D22" s="19">
        <v>209.1</v>
      </c>
      <c r="E22" s="19">
        <v>159.5</v>
      </c>
      <c r="F22" s="19">
        <v>135.69999999999999</v>
      </c>
      <c r="G22" s="19">
        <v>1332.3</v>
      </c>
      <c r="H22" s="19">
        <v>127.9</v>
      </c>
      <c r="I22" s="19">
        <v>95.2</v>
      </c>
      <c r="J22" s="19">
        <v>105.5</v>
      </c>
      <c r="K22" s="19">
        <v>238.2</v>
      </c>
      <c r="L22" s="19">
        <v>406.5</v>
      </c>
      <c r="M22" s="19">
        <v>260</v>
      </c>
      <c r="N22" s="19">
        <v>285.8</v>
      </c>
      <c r="O22" s="19">
        <v>1123.9000000000001</v>
      </c>
      <c r="P22" s="19">
        <v>3016.5</v>
      </c>
      <c r="Q22" s="19">
        <v>1291.9000000000001</v>
      </c>
      <c r="R22" s="19">
        <v>854.7</v>
      </c>
      <c r="S22" s="19">
        <v>1655.5</v>
      </c>
      <c r="T22" s="19">
        <v>6838.9</v>
      </c>
      <c r="U22" s="19">
        <v>490.7</v>
      </c>
      <c r="V22" s="19">
        <v>830.6</v>
      </c>
      <c r="W22" s="19">
        <v>230.1</v>
      </c>
      <c r="X22" s="19">
        <v>4952.8999999999996</v>
      </c>
      <c r="Y22" s="19">
        <v>468.2</v>
      </c>
      <c r="Z22" s="19">
        <v>387.8</v>
      </c>
      <c r="AA22" s="19">
        <v>97.9</v>
      </c>
      <c r="AB22" s="19">
        <v>22.1</v>
      </c>
      <c r="AC22" s="19">
        <v>38.5</v>
      </c>
      <c r="AD22" s="19">
        <v>9.3000000000000007</v>
      </c>
      <c r="AE22" s="19">
        <v>80.2</v>
      </c>
      <c r="AF22" s="19">
        <v>297.5</v>
      </c>
      <c r="AG22" s="19">
        <v>238.5</v>
      </c>
      <c r="AH22" s="19">
        <v>521.79999999999995</v>
      </c>
      <c r="AI22" s="19">
        <v>70.7</v>
      </c>
      <c r="AJ22" s="19">
        <v>71.8</v>
      </c>
      <c r="AK22" s="19">
        <v>70.900000000000006</v>
      </c>
      <c r="AL22" s="19">
        <v>0</v>
      </c>
      <c r="AM22" s="19">
        <v>3572.7</v>
      </c>
      <c r="AN22" s="19">
        <v>1.1000000000000001</v>
      </c>
      <c r="AO22" s="19">
        <v>54.9</v>
      </c>
      <c r="AP22" s="19">
        <v>2601.5</v>
      </c>
      <c r="AQ22" s="19">
        <v>759.4</v>
      </c>
      <c r="AR22" s="19">
        <v>3.8</v>
      </c>
      <c r="AS22" s="19">
        <v>9.3000000000000007</v>
      </c>
      <c r="AT22" s="19">
        <v>6893.6</v>
      </c>
      <c r="AU22" s="19">
        <v>-17174</v>
      </c>
    </row>
    <row r="23" spans="1:47" ht="21" x14ac:dyDescent="0.25">
      <c r="A23" s="17" t="s">
        <v>103</v>
      </c>
      <c r="B23" s="16"/>
      <c r="C23" s="18">
        <v>56.6</v>
      </c>
      <c r="D23" s="18">
        <v>46.3</v>
      </c>
      <c r="E23" s="18">
        <v>57.7</v>
      </c>
      <c r="F23" s="18">
        <v>55</v>
      </c>
      <c r="G23" s="18">
        <v>169.9</v>
      </c>
      <c r="H23" s="18">
        <v>126.8</v>
      </c>
      <c r="I23" s="18">
        <v>14.8</v>
      </c>
      <c r="J23" s="18">
        <v>115.5</v>
      </c>
      <c r="K23" s="18">
        <v>103.1</v>
      </c>
      <c r="L23" s="18">
        <v>252.1</v>
      </c>
      <c r="M23" s="18">
        <v>150</v>
      </c>
      <c r="N23" s="18">
        <v>110.9</v>
      </c>
      <c r="O23" s="18">
        <v>111.9</v>
      </c>
      <c r="P23" s="18">
        <v>238.3</v>
      </c>
      <c r="Q23" s="18">
        <v>28944.1</v>
      </c>
      <c r="R23" s="18">
        <v>1581.5</v>
      </c>
      <c r="S23" s="18">
        <v>716.5</v>
      </c>
      <c r="T23" s="18">
        <v>3911.8</v>
      </c>
      <c r="U23" s="18">
        <v>292.60000000000002</v>
      </c>
      <c r="V23" s="18">
        <v>468.4</v>
      </c>
      <c r="W23" s="18">
        <v>219.6</v>
      </c>
      <c r="X23" s="18">
        <v>1217.9000000000001</v>
      </c>
      <c r="Y23" s="18">
        <v>798.6</v>
      </c>
      <c r="Z23" s="18">
        <v>454.1</v>
      </c>
      <c r="AA23" s="18">
        <v>121.4</v>
      </c>
      <c r="AB23" s="18">
        <v>254.3</v>
      </c>
      <c r="AC23" s="18">
        <v>1470.9</v>
      </c>
      <c r="AD23" s="18">
        <v>167.6</v>
      </c>
      <c r="AE23" s="18">
        <v>564.70000000000005</v>
      </c>
      <c r="AF23" s="18">
        <v>113.3</v>
      </c>
      <c r="AG23" s="18">
        <v>552.9</v>
      </c>
      <c r="AH23" s="18">
        <v>1227.2</v>
      </c>
      <c r="AI23" s="18">
        <v>229.6</v>
      </c>
      <c r="AJ23" s="18">
        <v>882.6</v>
      </c>
      <c r="AK23" s="18">
        <v>250</v>
      </c>
      <c r="AL23" s="18">
        <v>0</v>
      </c>
      <c r="AM23" s="18">
        <v>12072.8</v>
      </c>
      <c r="AN23" s="18">
        <v>42.7</v>
      </c>
      <c r="AO23" s="18">
        <v>2512.6</v>
      </c>
      <c r="AP23" s="18">
        <v>10406.6</v>
      </c>
      <c r="AQ23" s="18">
        <v>4163.6000000000004</v>
      </c>
      <c r="AR23" s="18">
        <v>49.5</v>
      </c>
      <c r="AS23" s="18">
        <v>108.7</v>
      </c>
      <c r="AT23" s="18">
        <v>65935.8</v>
      </c>
      <c r="AU23" s="18">
        <v>-61256.5</v>
      </c>
    </row>
    <row r="24" spans="1:47" ht="13.5" x14ac:dyDescent="0.25">
      <c r="A24" s="17" t="s">
        <v>104</v>
      </c>
      <c r="B24" s="16"/>
      <c r="C24" s="19">
        <v>60.8</v>
      </c>
      <c r="D24" s="19">
        <v>66.3</v>
      </c>
      <c r="E24" s="19">
        <v>73.7</v>
      </c>
      <c r="F24" s="19">
        <v>46.1</v>
      </c>
      <c r="G24" s="19">
        <v>168.1</v>
      </c>
      <c r="H24" s="19">
        <v>52.2</v>
      </c>
      <c r="I24" s="19">
        <v>14</v>
      </c>
      <c r="J24" s="19">
        <v>53.6</v>
      </c>
      <c r="K24" s="19">
        <v>77.3</v>
      </c>
      <c r="L24" s="19">
        <v>188.8</v>
      </c>
      <c r="M24" s="19">
        <v>93.5</v>
      </c>
      <c r="N24" s="19">
        <v>92.3</v>
      </c>
      <c r="O24" s="19">
        <v>309</v>
      </c>
      <c r="P24" s="19">
        <v>328</v>
      </c>
      <c r="Q24" s="19">
        <v>4636.2</v>
      </c>
      <c r="R24" s="19">
        <v>4772.3999999999996</v>
      </c>
      <c r="S24" s="19">
        <v>1057</v>
      </c>
      <c r="T24" s="19">
        <v>5944.2</v>
      </c>
      <c r="U24" s="19">
        <v>415.6</v>
      </c>
      <c r="V24" s="19">
        <v>338.6</v>
      </c>
      <c r="W24" s="19">
        <v>538</v>
      </c>
      <c r="X24" s="19">
        <v>3352</v>
      </c>
      <c r="Y24" s="19">
        <v>506.4</v>
      </c>
      <c r="Z24" s="19">
        <v>535.20000000000005</v>
      </c>
      <c r="AA24" s="19">
        <v>101.6</v>
      </c>
      <c r="AB24" s="19">
        <v>67.599999999999994</v>
      </c>
      <c r="AC24" s="19">
        <v>326.2</v>
      </c>
      <c r="AD24" s="19">
        <v>28.5</v>
      </c>
      <c r="AE24" s="19">
        <v>120</v>
      </c>
      <c r="AF24" s="19">
        <v>277.89999999999998</v>
      </c>
      <c r="AG24" s="19">
        <v>232.6</v>
      </c>
      <c r="AH24" s="19">
        <v>362</v>
      </c>
      <c r="AI24" s="19">
        <v>87.6</v>
      </c>
      <c r="AJ24" s="19">
        <v>129.9</v>
      </c>
      <c r="AK24" s="19">
        <v>127.5</v>
      </c>
      <c r="AL24" s="19">
        <v>0</v>
      </c>
      <c r="AM24" s="19">
        <v>2388.8000000000002</v>
      </c>
      <c r="AN24" s="19">
        <v>2</v>
      </c>
      <c r="AO24" s="19">
        <v>133.30000000000001</v>
      </c>
      <c r="AP24" s="19">
        <v>2953.4</v>
      </c>
      <c r="AQ24" s="19">
        <v>1291.3</v>
      </c>
      <c r="AR24" s="19">
        <v>14.8</v>
      </c>
      <c r="AS24" s="19">
        <v>29.5</v>
      </c>
      <c r="AT24" s="19">
        <v>20330.900000000001</v>
      </c>
      <c r="AU24" s="19">
        <v>-26444</v>
      </c>
    </row>
    <row r="25" spans="1:47" ht="21" x14ac:dyDescent="0.25">
      <c r="A25" s="17" t="s">
        <v>105</v>
      </c>
      <c r="B25" s="16"/>
      <c r="C25" s="18">
        <v>243.1</v>
      </c>
      <c r="D25" s="18">
        <v>237.4</v>
      </c>
      <c r="E25" s="18">
        <v>269.5</v>
      </c>
      <c r="F25" s="18">
        <v>243</v>
      </c>
      <c r="G25" s="18">
        <v>274</v>
      </c>
      <c r="H25" s="18">
        <v>90.8</v>
      </c>
      <c r="I25" s="18">
        <v>30.5</v>
      </c>
      <c r="J25" s="18">
        <v>126.3</v>
      </c>
      <c r="K25" s="18">
        <v>180.2</v>
      </c>
      <c r="L25" s="18">
        <v>204</v>
      </c>
      <c r="M25" s="18">
        <v>123.1</v>
      </c>
      <c r="N25" s="18">
        <v>193</v>
      </c>
      <c r="O25" s="18">
        <v>317.7</v>
      </c>
      <c r="P25" s="18">
        <v>387.4</v>
      </c>
      <c r="Q25" s="18">
        <v>1242.9000000000001</v>
      </c>
      <c r="R25" s="18">
        <v>419.6</v>
      </c>
      <c r="S25" s="18">
        <v>1863.9</v>
      </c>
      <c r="T25" s="18">
        <v>4597.6000000000004</v>
      </c>
      <c r="U25" s="18">
        <v>383.2</v>
      </c>
      <c r="V25" s="18">
        <v>269.2</v>
      </c>
      <c r="W25" s="18">
        <v>232.1</v>
      </c>
      <c r="X25" s="18">
        <v>1386.5</v>
      </c>
      <c r="Y25" s="18">
        <v>358.6</v>
      </c>
      <c r="Z25" s="18">
        <v>404.9</v>
      </c>
      <c r="AA25" s="18">
        <v>33.700000000000003</v>
      </c>
      <c r="AB25" s="18">
        <v>28.5</v>
      </c>
      <c r="AC25" s="18">
        <v>73.3</v>
      </c>
      <c r="AD25" s="18">
        <v>12.1</v>
      </c>
      <c r="AE25" s="18">
        <v>88.2</v>
      </c>
      <c r="AF25" s="18">
        <v>95.6</v>
      </c>
      <c r="AG25" s="18">
        <v>172.4</v>
      </c>
      <c r="AH25" s="18">
        <v>708.3</v>
      </c>
      <c r="AI25" s="18">
        <v>57.2</v>
      </c>
      <c r="AJ25" s="18">
        <v>77.599999999999994</v>
      </c>
      <c r="AK25" s="18">
        <v>53.5</v>
      </c>
      <c r="AL25" s="18">
        <v>0</v>
      </c>
      <c r="AM25" s="18">
        <v>1534.6</v>
      </c>
      <c r="AN25" s="18">
        <v>4.9000000000000004</v>
      </c>
      <c r="AO25" s="18">
        <v>277.5</v>
      </c>
      <c r="AP25" s="18">
        <v>21462.1</v>
      </c>
      <c r="AQ25" s="18">
        <v>5225.3999999999996</v>
      </c>
      <c r="AR25" s="18">
        <v>2.9</v>
      </c>
      <c r="AS25" s="18">
        <v>6.8</v>
      </c>
      <c r="AT25" s="18">
        <v>15605.4</v>
      </c>
      <c r="AU25" s="18">
        <v>-36523.9</v>
      </c>
    </row>
    <row r="26" spans="1:47" ht="21" x14ac:dyDescent="0.25">
      <c r="A26" s="17" t="s">
        <v>106</v>
      </c>
      <c r="B26" s="16"/>
      <c r="C26" s="19">
        <v>69.2</v>
      </c>
      <c r="D26" s="19">
        <v>32.4</v>
      </c>
      <c r="E26" s="19">
        <v>48.1</v>
      </c>
      <c r="F26" s="19">
        <v>41.1</v>
      </c>
      <c r="G26" s="19">
        <v>159.5</v>
      </c>
      <c r="H26" s="19">
        <v>95.2</v>
      </c>
      <c r="I26" s="19">
        <v>16</v>
      </c>
      <c r="J26" s="19">
        <v>43.3</v>
      </c>
      <c r="K26" s="19">
        <v>47</v>
      </c>
      <c r="L26" s="19">
        <v>112.2</v>
      </c>
      <c r="M26" s="19">
        <v>125.4</v>
      </c>
      <c r="N26" s="19">
        <v>76.8</v>
      </c>
      <c r="O26" s="19">
        <v>129.1</v>
      </c>
      <c r="P26" s="19">
        <v>214.6</v>
      </c>
      <c r="Q26" s="19">
        <v>590.20000000000005</v>
      </c>
      <c r="R26" s="19">
        <v>344.8</v>
      </c>
      <c r="S26" s="19">
        <v>358.4</v>
      </c>
      <c r="T26" s="19">
        <v>34144.5</v>
      </c>
      <c r="U26" s="19">
        <v>225.3</v>
      </c>
      <c r="V26" s="19">
        <v>175.9</v>
      </c>
      <c r="W26" s="19">
        <v>66</v>
      </c>
      <c r="X26" s="19">
        <v>608.20000000000005</v>
      </c>
      <c r="Y26" s="19">
        <v>693.3</v>
      </c>
      <c r="Z26" s="19">
        <v>1381.9</v>
      </c>
      <c r="AA26" s="19">
        <v>30.9</v>
      </c>
      <c r="AB26" s="19">
        <v>19.600000000000001</v>
      </c>
      <c r="AC26" s="19">
        <v>64.7</v>
      </c>
      <c r="AD26" s="19">
        <v>7.3</v>
      </c>
      <c r="AE26" s="19">
        <v>67.7</v>
      </c>
      <c r="AF26" s="19">
        <v>66.2</v>
      </c>
      <c r="AG26" s="19">
        <v>162.9</v>
      </c>
      <c r="AH26" s="19">
        <v>288.10000000000002</v>
      </c>
      <c r="AI26" s="19">
        <v>27.8</v>
      </c>
      <c r="AJ26" s="19">
        <v>48.6</v>
      </c>
      <c r="AK26" s="19">
        <v>43</v>
      </c>
      <c r="AL26" s="19">
        <v>0</v>
      </c>
      <c r="AM26" s="19">
        <v>29716.3</v>
      </c>
      <c r="AN26" s="19">
        <v>3.4</v>
      </c>
      <c r="AO26" s="19">
        <v>282.39999999999998</v>
      </c>
      <c r="AP26" s="19">
        <v>14771.4</v>
      </c>
      <c r="AQ26" s="19">
        <v>3291</v>
      </c>
      <c r="AR26" s="19">
        <v>29.5</v>
      </c>
      <c r="AS26" s="19">
        <v>65.900000000000006</v>
      </c>
      <c r="AT26" s="19">
        <v>103462.8</v>
      </c>
      <c r="AU26" s="19">
        <v>-40781.199999999997</v>
      </c>
    </row>
    <row r="27" spans="1:47" ht="21" x14ac:dyDescent="0.25">
      <c r="A27" s="17" t="s">
        <v>107</v>
      </c>
      <c r="B27" s="16"/>
      <c r="C27" s="18">
        <v>9.4</v>
      </c>
      <c r="D27" s="18">
        <v>7.6</v>
      </c>
      <c r="E27" s="18">
        <v>9.4</v>
      </c>
      <c r="F27" s="18">
        <v>6.7</v>
      </c>
      <c r="G27" s="18">
        <v>23.8</v>
      </c>
      <c r="H27" s="18">
        <v>20.9</v>
      </c>
      <c r="I27" s="18">
        <v>1.9</v>
      </c>
      <c r="J27" s="18">
        <v>5.3</v>
      </c>
      <c r="K27" s="18">
        <v>7.1</v>
      </c>
      <c r="L27" s="18">
        <v>14.9</v>
      </c>
      <c r="M27" s="18">
        <v>9.6</v>
      </c>
      <c r="N27" s="18">
        <v>20.8</v>
      </c>
      <c r="O27" s="18">
        <v>46.9</v>
      </c>
      <c r="P27" s="18">
        <v>47</v>
      </c>
      <c r="Q27" s="18">
        <v>104.7</v>
      </c>
      <c r="R27" s="18">
        <v>79.400000000000006</v>
      </c>
      <c r="S27" s="18">
        <v>71.2</v>
      </c>
      <c r="T27" s="18">
        <v>456.6</v>
      </c>
      <c r="U27" s="18">
        <v>275.10000000000002</v>
      </c>
      <c r="V27" s="18">
        <v>27</v>
      </c>
      <c r="W27" s="18">
        <v>12.3</v>
      </c>
      <c r="X27" s="18">
        <v>153</v>
      </c>
      <c r="Y27" s="18">
        <v>25.6</v>
      </c>
      <c r="Z27" s="18">
        <v>68.900000000000006</v>
      </c>
      <c r="AA27" s="18">
        <v>3.7</v>
      </c>
      <c r="AB27" s="18">
        <v>1.7</v>
      </c>
      <c r="AC27" s="18">
        <v>7.1</v>
      </c>
      <c r="AD27" s="18">
        <v>0.8</v>
      </c>
      <c r="AE27" s="18">
        <v>4.7</v>
      </c>
      <c r="AF27" s="18">
        <v>9.5</v>
      </c>
      <c r="AG27" s="18">
        <v>14.1</v>
      </c>
      <c r="AH27" s="18">
        <v>113.4</v>
      </c>
      <c r="AI27" s="18">
        <v>3.2</v>
      </c>
      <c r="AJ27" s="18">
        <v>5.0999999999999996</v>
      </c>
      <c r="AK27" s="18">
        <v>4.3</v>
      </c>
      <c r="AL27" s="18">
        <v>0</v>
      </c>
      <c r="AM27" s="18">
        <v>7792.7</v>
      </c>
      <c r="AN27" s="18">
        <v>0.2</v>
      </c>
      <c r="AO27" s="18">
        <v>63.9</v>
      </c>
      <c r="AP27" s="18">
        <v>1157.3</v>
      </c>
      <c r="AQ27" s="18">
        <v>183.6</v>
      </c>
      <c r="AR27" s="18">
        <v>1.8</v>
      </c>
      <c r="AS27" s="18">
        <v>1.9</v>
      </c>
      <c r="AT27" s="18">
        <v>4059.4</v>
      </c>
      <c r="AU27" s="18">
        <v>-5099.3999999999996</v>
      </c>
    </row>
    <row r="28" spans="1:47" ht="42" x14ac:dyDescent="0.25">
      <c r="A28" s="17" t="s">
        <v>108</v>
      </c>
      <c r="B28" s="16"/>
      <c r="C28" s="19">
        <v>44.9</v>
      </c>
      <c r="D28" s="19">
        <v>19.8</v>
      </c>
      <c r="E28" s="19">
        <v>21.2</v>
      </c>
      <c r="F28" s="19">
        <v>15.2</v>
      </c>
      <c r="G28" s="19">
        <v>121.7</v>
      </c>
      <c r="H28" s="19">
        <v>173.5</v>
      </c>
      <c r="I28" s="19">
        <v>23</v>
      </c>
      <c r="J28" s="19">
        <v>53.3</v>
      </c>
      <c r="K28" s="19">
        <v>39.299999999999997</v>
      </c>
      <c r="L28" s="19">
        <v>114.5</v>
      </c>
      <c r="M28" s="19">
        <v>60.9</v>
      </c>
      <c r="N28" s="19">
        <v>53</v>
      </c>
      <c r="O28" s="19">
        <v>120.1</v>
      </c>
      <c r="P28" s="19">
        <v>101.6</v>
      </c>
      <c r="Q28" s="19">
        <v>207.2</v>
      </c>
      <c r="R28" s="19">
        <v>95.2</v>
      </c>
      <c r="S28" s="19">
        <v>91</v>
      </c>
      <c r="T28" s="19">
        <v>478.8</v>
      </c>
      <c r="U28" s="19">
        <v>32.700000000000003</v>
      </c>
      <c r="V28" s="19">
        <v>131</v>
      </c>
      <c r="W28" s="19">
        <v>41.6</v>
      </c>
      <c r="X28" s="19">
        <v>327.39999999999998</v>
      </c>
      <c r="Y28" s="19">
        <v>89.3</v>
      </c>
      <c r="Z28" s="19">
        <v>146.4</v>
      </c>
      <c r="AA28" s="19">
        <v>25.1</v>
      </c>
      <c r="AB28" s="19">
        <v>13.1</v>
      </c>
      <c r="AC28" s="19">
        <v>25.6</v>
      </c>
      <c r="AD28" s="19">
        <v>2.9</v>
      </c>
      <c r="AE28" s="19">
        <v>31.7</v>
      </c>
      <c r="AF28" s="19">
        <v>90.7</v>
      </c>
      <c r="AG28" s="19">
        <v>43.3</v>
      </c>
      <c r="AH28" s="19">
        <v>76.099999999999994</v>
      </c>
      <c r="AI28" s="19">
        <v>14.8</v>
      </c>
      <c r="AJ28" s="19">
        <v>40.299999999999997</v>
      </c>
      <c r="AK28" s="19">
        <v>17.600000000000001</v>
      </c>
      <c r="AL28" s="19">
        <v>0</v>
      </c>
      <c r="AM28" s="19">
        <v>8954.2999999999993</v>
      </c>
      <c r="AN28" s="19">
        <v>1.2</v>
      </c>
      <c r="AO28" s="19">
        <v>56.3</v>
      </c>
      <c r="AP28" s="19">
        <v>4316.8</v>
      </c>
      <c r="AQ28" s="19">
        <v>110.5</v>
      </c>
      <c r="AR28" s="19">
        <v>113.5</v>
      </c>
      <c r="AS28" s="19">
        <v>246.7</v>
      </c>
      <c r="AT28" s="19">
        <v>12294.1</v>
      </c>
      <c r="AU28" s="19">
        <v>-7753.6</v>
      </c>
    </row>
    <row r="29" spans="1:47" ht="31.5" x14ac:dyDescent="0.25">
      <c r="A29" s="17" t="s">
        <v>109</v>
      </c>
      <c r="B29" s="16"/>
      <c r="C29" s="18">
        <v>164.7</v>
      </c>
      <c r="D29" s="18">
        <v>122.5</v>
      </c>
      <c r="E29" s="18">
        <v>247.4</v>
      </c>
      <c r="F29" s="18">
        <v>57.7</v>
      </c>
      <c r="G29" s="18">
        <v>427.1</v>
      </c>
      <c r="H29" s="18">
        <v>104</v>
      </c>
      <c r="I29" s="18">
        <v>32.200000000000003</v>
      </c>
      <c r="J29" s="18">
        <v>208.7</v>
      </c>
      <c r="K29" s="18">
        <v>289.60000000000002</v>
      </c>
      <c r="L29" s="18">
        <v>524.4</v>
      </c>
      <c r="M29" s="18">
        <v>127.3</v>
      </c>
      <c r="N29" s="18">
        <v>309.5</v>
      </c>
      <c r="O29" s="18">
        <v>559.79999999999995</v>
      </c>
      <c r="P29" s="18">
        <v>132.6</v>
      </c>
      <c r="Q29" s="18">
        <v>219.8</v>
      </c>
      <c r="R29" s="18">
        <v>97.2</v>
      </c>
      <c r="S29" s="18">
        <v>99.8</v>
      </c>
      <c r="T29" s="18">
        <v>534.29999999999995</v>
      </c>
      <c r="U29" s="18">
        <v>48</v>
      </c>
      <c r="V29" s="18">
        <v>99.6</v>
      </c>
      <c r="W29" s="18">
        <v>1533.6</v>
      </c>
      <c r="X29" s="18">
        <v>185.2</v>
      </c>
      <c r="Y29" s="18">
        <v>565</v>
      </c>
      <c r="Z29" s="18">
        <v>484.7</v>
      </c>
      <c r="AA29" s="18">
        <v>282.5</v>
      </c>
      <c r="AB29" s="18">
        <v>59</v>
      </c>
      <c r="AC29" s="18">
        <v>83.5</v>
      </c>
      <c r="AD29" s="18">
        <v>9.1999999999999993</v>
      </c>
      <c r="AE29" s="18">
        <v>223.3</v>
      </c>
      <c r="AF29" s="18">
        <v>556.20000000000005</v>
      </c>
      <c r="AG29" s="18">
        <v>187</v>
      </c>
      <c r="AH29" s="18">
        <v>634.5</v>
      </c>
      <c r="AI29" s="18">
        <v>289.60000000000002</v>
      </c>
      <c r="AJ29" s="18">
        <v>314.39999999999998</v>
      </c>
      <c r="AK29" s="18">
        <v>150.1</v>
      </c>
      <c r="AL29" s="18">
        <v>0</v>
      </c>
      <c r="AM29" s="18">
        <v>18863.5</v>
      </c>
      <c r="AN29" s="18">
        <v>16.8</v>
      </c>
      <c r="AO29" s="18">
        <v>796.4</v>
      </c>
      <c r="AP29" s="18">
        <v>1008</v>
      </c>
      <c r="AQ29" s="18">
        <v>20.399999999999999</v>
      </c>
      <c r="AR29" s="18">
        <v>1.3</v>
      </c>
      <c r="AS29" s="18">
        <v>0.4</v>
      </c>
      <c r="AT29" s="18">
        <v>229.9</v>
      </c>
      <c r="AU29" s="18">
        <v>-303.7</v>
      </c>
    </row>
    <row r="30" spans="1:47" ht="13.5" x14ac:dyDescent="0.25">
      <c r="A30" s="17" t="s">
        <v>110</v>
      </c>
      <c r="B30" s="16"/>
      <c r="C30" s="19">
        <v>67.900000000000006</v>
      </c>
      <c r="D30" s="19">
        <v>216.1</v>
      </c>
      <c r="E30" s="19">
        <v>99.2</v>
      </c>
      <c r="F30" s="19">
        <v>167.5</v>
      </c>
      <c r="G30" s="19">
        <v>26.6</v>
      </c>
      <c r="H30" s="19">
        <v>4.8</v>
      </c>
      <c r="I30" s="19">
        <v>2.7</v>
      </c>
      <c r="J30" s="19">
        <v>10.8</v>
      </c>
      <c r="K30" s="19">
        <v>28</v>
      </c>
      <c r="L30" s="19">
        <v>31.3</v>
      </c>
      <c r="M30" s="19">
        <v>11.2</v>
      </c>
      <c r="N30" s="19">
        <v>21.5</v>
      </c>
      <c r="O30" s="19">
        <v>17.8</v>
      </c>
      <c r="P30" s="19">
        <v>14.7</v>
      </c>
      <c r="Q30" s="19">
        <v>29.1</v>
      </c>
      <c r="R30" s="19">
        <v>10.8</v>
      </c>
      <c r="S30" s="19">
        <v>13.6</v>
      </c>
      <c r="T30" s="19">
        <v>46.9</v>
      </c>
      <c r="U30" s="19">
        <v>4.0999999999999996</v>
      </c>
      <c r="V30" s="19">
        <v>15.7</v>
      </c>
      <c r="W30" s="19">
        <v>103.4</v>
      </c>
      <c r="X30" s="19">
        <v>1128.9000000000001</v>
      </c>
      <c r="Y30" s="19">
        <v>101.3</v>
      </c>
      <c r="Z30" s="19">
        <v>130</v>
      </c>
      <c r="AA30" s="19">
        <v>25.2</v>
      </c>
      <c r="AB30" s="19">
        <v>9.4</v>
      </c>
      <c r="AC30" s="19">
        <v>26</v>
      </c>
      <c r="AD30" s="19">
        <v>1.9</v>
      </c>
      <c r="AE30" s="19">
        <v>66.099999999999994</v>
      </c>
      <c r="AF30" s="19">
        <v>659.6</v>
      </c>
      <c r="AG30" s="19">
        <v>66.5</v>
      </c>
      <c r="AH30" s="19">
        <v>276</v>
      </c>
      <c r="AI30" s="19">
        <v>43.5</v>
      </c>
      <c r="AJ30" s="19">
        <v>41.8</v>
      </c>
      <c r="AK30" s="19">
        <v>23.2</v>
      </c>
      <c r="AL30" s="19">
        <v>0</v>
      </c>
      <c r="AM30" s="19">
        <v>159.30000000000001</v>
      </c>
      <c r="AN30" s="19">
        <v>1.4</v>
      </c>
      <c r="AO30" s="19">
        <v>471.3</v>
      </c>
      <c r="AP30" s="19">
        <v>141402.4</v>
      </c>
      <c r="AQ30" s="19">
        <v>5.0999999999999996</v>
      </c>
      <c r="AR30" s="19">
        <v>2.1</v>
      </c>
      <c r="AS30" s="19">
        <v>6.3</v>
      </c>
      <c r="AT30" s="19">
        <v>5.4</v>
      </c>
      <c r="AU30" s="19">
        <v>-107.7</v>
      </c>
    </row>
    <row r="31" spans="1:47" ht="31.5" x14ac:dyDescent="0.25">
      <c r="A31" s="17" t="s">
        <v>111</v>
      </c>
      <c r="B31" s="16"/>
      <c r="C31" s="18">
        <v>4729.5</v>
      </c>
      <c r="D31" s="18">
        <v>475</v>
      </c>
      <c r="E31" s="18">
        <v>783.9</v>
      </c>
      <c r="F31" s="18">
        <v>429.4</v>
      </c>
      <c r="G31" s="18">
        <v>20136.8</v>
      </c>
      <c r="H31" s="18">
        <v>3266.7</v>
      </c>
      <c r="I31" s="18">
        <v>525.20000000000005</v>
      </c>
      <c r="J31" s="18">
        <v>2660.6</v>
      </c>
      <c r="K31" s="18">
        <v>4350.3</v>
      </c>
      <c r="L31" s="18">
        <v>10658.9</v>
      </c>
      <c r="M31" s="18">
        <v>3526.8</v>
      </c>
      <c r="N31" s="18">
        <v>2294.8000000000002</v>
      </c>
      <c r="O31" s="18">
        <v>3644</v>
      </c>
      <c r="P31" s="18">
        <v>2833.5</v>
      </c>
      <c r="Q31" s="18">
        <v>9371.2999999999993</v>
      </c>
      <c r="R31" s="18">
        <v>3552.8</v>
      </c>
      <c r="S31" s="18">
        <v>2672.6</v>
      </c>
      <c r="T31" s="18">
        <v>15658.3</v>
      </c>
      <c r="U31" s="18">
        <v>1189</v>
      </c>
      <c r="V31" s="18">
        <v>2722.9</v>
      </c>
      <c r="W31" s="18">
        <v>1755.4</v>
      </c>
      <c r="X31" s="18">
        <v>11208.3</v>
      </c>
      <c r="Y31" s="18">
        <v>22740.799999999999</v>
      </c>
      <c r="Z31" s="18">
        <v>8601</v>
      </c>
      <c r="AA31" s="18">
        <v>2740.7</v>
      </c>
      <c r="AB31" s="18">
        <v>1450.8</v>
      </c>
      <c r="AC31" s="18">
        <v>1923.4</v>
      </c>
      <c r="AD31" s="18">
        <v>435</v>
      </c>
      <c r="AE31" s="18">
        <v>2495.6999999999998</v>
      </c>
      <c r="AF31" s="18">
        <v>1431.5</v>
      </c>
      <c r="AG31" s="18">
        <v>4235.6000000000004</v>
      </c>
      <c r="AH31" s="18">
        <v>3008.4</v>
      </c>
      <c r="AI31" s="18">
        <v>738.8</v>
      </c>
      <c r="AJ31" s="18">
        <v>2530</v>
      </c>
      <c r="AK31" s="18">
        <v>1419.2</v>
      </c>
      <c r="AL31" s="18">
        <v>0</v>
      </c>
      <c r="AM31" s="18">
        <v>87759.2</v>
      </c>
      <c r="AN31" s="18">
        <v>142.1</v>
      </c>
      <c r="AO31" s="18">
        <v>5177.5</v>
      </c>
      <c r="AP31" s="18">
        <v>16569.599999999999</v>
      </c>
      <c r="AQ31" s="18">
        <v>3834.1</v>
      </c>
      <c r="AR31" s="18">
        <v>486.8</v>
      </c>
      <c r="AS31" s="18">
        <v>617</v>
      </c>
      <c r="AT31" s="18">
        <v>35880.9</v>
      </c>
      <c r="AU31" s="18">
        <v>-50684.7</v>
      </c>
    </row>
    <row r="32" spans="1:47" ht="21" x14ac:dyDescent="0.25">
      <c r="A32" s="17" t="s">
        <v>112</v>
      </c>
      <c r="B32" s="16"/>
      <c r="C32" s="19">
        <v>1250.5999999999999</v>
      </c>
      <c r="D32" s="19">
        <v>258</v>
      </c>
      <c r="E32" s="19">
        <v>410.3</v>
      </c>
      <c r="F32" s="19">
        <v>196.9</v>
      </c>
      <c r="G32" s="19">
        <v>4910.7</v>
      </c>
      <c r="H32" s="19">
        <v>700.5</v>
      </c>
      <c r="I32" s="19">
        <v>158.6</v>
      </c>
      <c r="J32" s="19">
        <v>686.1</v>
      </c>
      <c r="K32" s="19">
        <v>2002.9</v>
      </c>
      <c r="L32" s="19">
        <v>2530.4</v>
      </c>
      <c r="M32" s="19">
        <v>758.8</v>
      </c>
      <c r="N32" s="19">
        <v>1010.8</v>
      </c>
      <c r="O32" s="19">
        <v>1802.5</v>
      </c>
      <c r="P32" s="19">
        <v>881.1</v>
      </c>
      <c r="Q32" s="19">
        <v>2286.4</v>
      </c>
      <c r="R32" s="19">
        <v>860.7</v>
      </c>
      <c r="S32" s="19">
        <v>725.3</v>
      </c>
      <c r="T32" s="19">
        <v>6933.9</v>
      </c>
      <c r="U32" s="19">
        <v>359.5</v>
      </c>
      <c r="V32" s="19">
        <v>742.2</v>
      </c>
      <c r="W32" s="19">
        <v>494.8</v>
      </c>
      <c r="X32" s="19">
        <v>3175.2</v>
      </c>
      <c r="Y32" s="19">
        <v>2524.6999999999998</v>
      </c>
      <c r="Z32" s="19">
        <v>8040.3</v>
      </c>
      <c r="AA32" s="19">
        <v>578</v>
      </c>
      <c r="AB32" s="19">
        <v>172.3</v>
      </c>
      <c r="AC32" s="19">
        <v>255.9</v>
      </c>
      <c r="AD32" s="19">
        <v>35.799999999999997</v>
      </c>
      <c r="AE32" s="19">
        <v>746</v>
      </c>
      <c r="AF32" s="19">
        <v>326</v>
      </c>
      <c r="AG32" s="19">
        <v>806.2</v>
      </c>
      <c r="AH32" s="19">
        <v>1282.5</v>
      </c>
      <c r="AI32" s="19">
        <v>239.7</v>
      </c>
      <c r="AJ32" s="19">
        <v>455.3</v>
      </c>
      <c r="AK32" s="19">
        <v>241.7</v>
      </c>
      <c r="AL32" s="19">
        <v>0</v>
      </c>
      <c r="AM32" s="19">
        <v>71675.3</v>
      </c>
      <c r="AN32" s="19">
        <v>34.200000000000003</v>
      </c>
      <c r="AO32" s="19">
        <v>3839</v>
      </c>
      <c r="AP32" s="19">
        <v>4921</v>
      </c>
      <c r="AQ32" s="19">
        <v>133.69999999999999</v>
      </c>
      <c r="AR32" s="19">
        <v>1162.3</v>
      </c>
      <c r="AS32" s="19">
        <v>1975.5</v>
      </c>
      <c r="AT32" s="19">
        <v>18659.7</v>
      </c>
      <c r="AU32" s="19">
        <v>-25939.200000000001</v>
      </c>
    </row>
    <row r="33" spans="1:50" ht="21" x14ac:dyDescent="0.25">
      <c r="A33" s="17" t="s">
        <v>113</v>
      </c>
      <c r="B33" s="16"/>
      <c r="C33" s="18">
        <v>8.1</v>
      </c>
      <c r="D33" s="18">
        <v>3.8</v>
      </c>
      <c r="E33" s="18">
        <v>2.9</v>
      </c>
      <c r="F33" s="18">
        <v>5.9</v>
      </c>
      <c r="G33" s="18">
        <v>33.4</v>
      </c>
      <c r="H33" s="18">
        <v>7.1</v>
      </c>
      <c r="I33" s="18">
        <v>1.7</v>
      </c>
      <c r="J33" s="18">
        <v>6.6</v>
      </c>
      <c r="K33" s="18">
        <v>6.6</v>
      </c>
      <c r="L33" s="18">
        <v>24.6</v>
      </c>
      <c r="M33" s="18">
        <v>6.9</v>
      </c>
      <c r="N33" s="18">
        <v>8.1</v>
      </c>
      <c r="O33" s="18">
        <v>9</v>
      </c>
      <c r="P33" s="18">
        <v>10.199999999999999</v>
      </c>
      <c r="Q33" s="18">
        <v>18.2</v>
      </c>
      <c r="R33" s="18">
        <v>7</v>
      </c>
      <c r="S33" s="18">
        <v>8.3000000000000007</v>
      </c>
      <c r="T33" s="18">
        <v>45.1</v>
      </c>
      <c r="U33" s="18">
        <v>7.6</v>
      </c>
      <c r="V33" s="18">
        <v>10.7</v>
      </c>
      <c r="W33" s="18">
        <v>13.2</v>
      </c>
      <c r="X33" s="18">
        <v>45.8</v>
      </c>
      <c r="Y33" s="18">
        <v>105.2</v>
      </c>
      <c r="Z33" s="18">
        <v>115.9</v>
      </c>
      <c r="AA33" s="18">
        <v>38.6</v>
      </c>
      <c r="AB33" s="18">
        <v>15.3</v>
      </c>
      <c r="AC33" s="18">
        <v>8.8000000000000007</v>
      </c>
      <c r="AD33" s="18">
        <v>5.5</v>
      </c>
      <c r="AE33" s="18">
        <v>89.8</v>
      </c>
      <c r="AF33" s="18">
        <v>57.3</v>
      </c>
      <c r="AG33" s="18">
        <v>183.5</v>
      </c>
      <c r="AH33" s="18">
        <v>114.3</v>
      </c>
      <c r="AI33" s="18">
        <v>42.8</v>
      </c>
      <c r="AJ33" s="18">
        <v>96.1</v>
      </c>
      <c r="AK33" s="18">
        <v>30.8</v>
      </c>
      <c r="AL33" s="18">
        <v>0</v>
      </c>
      <c r="AM33" s="18">
        <v>31484</v>
      </c>
      <c r="AN33" s="18">
        <v>29</v>
      </c>
      <c r="AO33" s="18">
        <v>310.60000000000002</v>
      </c>
      <c r="AP33" s="18">
        <v>185.1</v>
      </c>
      <c r="AQ33" s="18">
        <v>2.1</v>
      </c>
      <c r="AR33" s="18">
        <v>2901.7</v>
      </c>
      <c r="AS33" s="18">
        <v>6856.9</v>
      </c>
      <c r="AT33" s="18">
        <v>54.6</v>
      </c>
      <c r="AU33" s="18">
        <v>-2929.8</v>
      </c>
    </row>
    <row r="34" spans="1:50" ht="31.5" x14ac:dyDescent="0.25">
      <c r="A34" s="17" t="s">
        <v>114</v>
      </c>
      <c r="B34" s="16"/>
      <c r="C34" s="19">
        <v>12.6</v>
      </c>
      <c r="D34" s="19">
        <v>6.8</v>
      </c>
      <c r="E34" s="19">
        <v>4.9000000000000004</v>
      </c>
      <c r="F34" s="19">
        <v>4.9000000000000004</v>
      </c>
      <c r="G34" s="19">
        <v>153.5</v>
      </c>
      <c r="H34" s="19">
        <v>8.6999999999999993</v>
      </c>
      <c r="I34" s="19">
        <v>2.6</v>
      </c>
      <c r="J34" s="19">
        <v>45.2</v>
      </c>
      <c r="K34" s="19">
        <v>23.6</v>
      </c>
      <c r="L34" s="19">
        <v>92.7</v>
      </c>
      <c r="M34" s="19">
        <v>11.4</v>
      </c>
      <c r="N34" s="19">
        <v>14.9</v>
      </c>
      <c r="O34" s="19">
        <v>5.6</v>
      </c>
      <c r="P34" s="19">
        <v>14.6</v>
      </c>
      <c r="Q34" s="19">
        <v>77.3</v>
      </c>
      <c r="R34" s="19">
        <v>14.6</v>
      </c>
      <c r="S34" s="19">
        <v>15.2</v>
      </c>
      <c r="T34" s="19">
        <v>82.7</v>
      </c>
      <c r="U34" s="19">
        <v>11.3</v>
      </c>
      <c r="V34" s="19">
        <v>23.5</v>
      </c>
      <c r="W34" s="19">
        <v>24.7</v>
      </c>
      <c r="X34" s="19">
        <v>62.4</v>
      </c>
      <c r="Y34" s="19">
        <v>302.5</v>
      </c>
      <c r="Z34" s="19">
        <v>126.6</v>
      </c>
      <c r="AA34" s="19">
        <v>46.4</v>
      </c>
      <c r="AB34" s="19">
        <v>768.4</v>
      </c>
      <c r="AC34" s="19">
        <v>117.8</v>
      </c>
      <c r="AD34" s="19">
        <v>22.6</v>
      </c>
      <c r="AE34" s="19">
        <v>208.9</v>
      </c>
      <c r="AF34" s="19">
        <v>42.9</v>
      </c>
      <c r="AG34" s="19">
        <v>304.60000000000002</v>
      </c>
      <c r="AH34" s="19">
        <v>190.8</v>
      </c>
      <c r="AI34" s="19">
        <v>116.8</v>
      </c>
      <c r="AJ34" s="19">
        <v>50.9</v>
      </c>
      <c r="AK34" s="19">
        <v>117.7</v>
      </c>
      <c r="AL34" s="19">
        <v>0</v>
      </c>
      <c r="AM34" s="19">
        <v>4412.3</v>
      </c>
      <c r="AN34" s="19">
        <v>198.1</v>
      </c>
      <c r="AO34" s="19">
        <v>891.4</v>
      </c>
      <c r="AP34" s="19">
        <v>3564.6</v>
      </c>
      <c r="AQ34" s="19">
        <v>20.100000000000001</v>
      </c>
      <c r="AR34" s="19">
        <v>56.6</v>
      </c>
      <c r="AS34" s="19">
        <v>90.7</v>
      </c>
      <c r="AT34" s="19">
        <v>670.3</v>
      </c>
      <c r="AU34" s="19">
        <v>-3130</v>
      </c>
    </row>
    <row r="35" spans="1:50" ht="13.5" x14ac:dyDescent="0.25">
      <c r="A35" s="17" t="s">
        <v>115</v>
      </c>
      <c r="B35" s="16"/>
      <c r="C35" s="18">
        <v>36.4</v>
      </c>
      <c r="D35" s="18">
        <v>8.9</v>
      </c>
      <c r="E35" s="18">
        <v>20.399999999999999</v>
      </c>
      <c r="F35" s="18">
        <v>15.6</v>
      </c>
      <c r="G35" s="18">
        <v>86.8</v>
      </c>
      <c r="H35" s="18">
        <v>30.3</v>
      </c>
      <c r="I35" s="18">
        <v>5.6</v>
      </c>
      <c r="J35" s="18">
        <v>21.8</v>
      </c>
      <c r="K35" s="18">
        <v>37.4</v>
      </c>
      <c r="L35" s="18">
        <v>71</v>
      </c>
      <c r="M35" s="18">
        <v>20.5</v>
      </c>
      <c r="N35" s="18">
        <v>29.8</v>
      </c>
      <c r="O35" s="18">
        <v>19.3</v>
      </c>
      <c r="P35" s="18">
        <v>37</v>
      </c>
      <c r="Q35" s="18">
        <v>127.3</v>
      </c>
      <c r="R35" s="18">
        <v>26.9</v>
      </c>
      <c r="S35" s="18">
        <v>36.799999999999997</v>
      </c>
      <c r="T35" s="18">
        <v>159.19999999999999</v>
      </c>
      <c r="U35" s="18">
        <v>21.6</v>
      </c>
      <c r="V35" s="18">
        <v>40.6</v>
      </c>
      <c r="W35" s="18">
        <v>66.7</v>
      </c>
      <c r="X35" s="18">
        <v>125</v>
      </c>
      <c r="Y35" s="18">
        <v>419.9</v>
      </c>
      <c r="Z35" s="18">
        <v>378.2</v>
      </c>
      <c r="AA35" s="18">
        <v>85.2</v>
      </c>
      <c r="AB35" s="18">
        <v>234.3</v>
      </c>
      <c r="AC35" s="18">
        <v>1996.9</v>
      </c>
      <c r="AD35" s="18">
        <v>46.6</v>
      </c>
      <c r="AE35" s="18">
        <v>700.9</v>
      </c>
      <c r="AF35" s="18">
        <v>138</v>
      </c>
      <c r="AG35" s="18">
        <v>393.3</v>
      </c>
      <c r="AH35" s="18">
        <v>591.5</v>
      </c>
      <c r="AI35" s="18">
        <v>92.7</v>
      </c>
      <c r="AJ35" s="18">
        <v>155</v>
      </c>
      <c r="AK35" s="18">
        <v>106.1</v>
      </c>
      <c r="AL35" s="18">
        <v>0</v>
      </c>
      <c r="AM35" s="18">
        <v>17862.7</v>
      </c>
      <c r="AN35" s="18">
        <v>1.7</v>
      </c>
      <c r="AO35" s="18">
        <v>192.6</v>
      </c>
      <c r="AP35" s="18">
        <v>203.7</v>
      </c>
      <c r="AQ35" s="18">
        <v>3.6</v>
      </c>
      <c r="AR35" s="18">
        <v>211.5</v>
      </c>
      <c r="AS35" s="18">
        <v>400.6</v>
      </c>
      <c r="AT35" s="18">
        <v>230.3</v>
      </c>
      <c r="AU35" s="18">
        <v>-432.7</v>
      </c>
    </row>
    <row r="36" spans="1:50" ht="21" x14ac:dyDescent="0.25">
      <c r="A36" s="17" t="s">
        <v>116</v>
      </c>
      <c r="B36" s="16"/>
      <c r="C36" s="19">
        <v>7.8</v>
      </c>
      <c r="D36" s="19">
        <v>2.8</v>
      </c>
      <c r="E36" s="19">
        <v>2.6</v>
      </c>
      <c r="F36" s="19">
        <v>1.7</v>
      </c>
      <c r="G36" s="19">
        <v>33.200000000000003</v>
      </c>
      <c r="H36" s="19">
        <v>10.6</v>
      </c>
      <c r="I36" s="19">
        <v>1.3</v>
      </c>
      <c r="J36" s="19">
        <v>9.9</v>
      </c>
      <c r="K36" s="19">
        <v>11.6</v>
      </c>
      <c r="L36" s="19">
        <v>34.9</v>
      </c>
      <c r="M36" s="19">
        <v>11.7</v>
      </c>
      <c r="N36" s="19">
        <v>6.4</v>
      </c>
      <c r="O36" s="19">
        <v>8.5</v>
      </c>
      <c r="P36" s="19">
        <v>10.3</v>
      </c>
      <c r="Q36" s="19">
        <v>60.5</v>
      </c>
      <c r="R36" s="19">
        <v>14.3</v>
      </c>
      <c r="S36" s="19">
        <v>12.3</v>
      </c>
      <c r="T36" s="19">
        <v>59.7</v>
      </c>
      <c r="U36" s="19">
        <v>4.9000000000000004</v>
      </c>
      <c r="V36" s="19">
        <v>10.7</v>
      </c>
      <c r="W36" s="19">
        <v>9.1</v>
      </c>
      <c r="X36" s="19">
        <v>34.1</v>
      </c>
      <c r="Y36" s="19">
        <v>43.8</v>
      </c>
      <c r="Z36" s="19">
        <v>38.4</v>
      </c>
      <c r="AA36" s="19">
        <v>8.1</v>
      </c>
      <c r="AB36" s="19">
        <v>13.5</v>
      </c>
      <c r="AC36" s="19">
        <v>18.600000000000001</v>
      </c>
      <c r="AD36" s="19">
        <v>11.7</v>
      </c>
      <c r="AE36" s="19">
        <v>72.099999999999994</v>
      </c>
      <c r="AF36" s="19">
        <v>11.3</v>
      </c>
      <c r="AG36" s="19">
        <v>44.4</v>
      </c>
      <c r="AH36" s="19">
        <v>51.3</v>
      </c>
      <c r="AI36" s="19">
        <v>16</v>
      </c>
      <c r="AJ36" s="19">
        <v>15.5</v>
      </c>
      <c r="AK36" s="19">
        <v>11.5</v>
      </c>
      <c r="AL36" s="19">
        <v>0</v>
      </c>
      <c r="AM36" s="19">
        <v>2731.6</v>
      </c>
      <c r="AN36" s="19">
        <v>2.1</v>
      </c>
      <c r="AO36" s="19">
        <v>57.6</v>
      </c>
      <c r="AP36" s="19">
        <v>1307.0999999999999</v>
      </c>
      <c r="AQ36" s="19">
        <v>17.2</v>
      </c>
      <c r="AR36" s="19">
        <v>13.1</v>
      </c>
      <c r="AS36" s="19">
        <v>3.4</v>
      </c>
      <c r="AT36" s="19">
        <v>92.2</v>
      </c>
      <c r="AU36" s="19">
        <v>-2323</v>
      </c>
    </row>
    <row r="37" spans="1:50" ht="21" x14ac:dyDescent="0.25">
      <c r="A37" s="17" t="s">
        <v>117</v>
      </c>
      <c r="B37" s="16"/>
      <c r="C37" s="18">
        <v>209.5</v>
      </c>
      <c r="D37" s="18">
        <v>92.9</v>
      </c>
      <c r="E37" s="18">
        <v>75.400000000000006</v>
      </c>
      <c r="F37" s="18">
        <v>41.1</v>
      </c>
      <c r="G37" s="18">
        <v>284.7</v>
      </c>
      <c r="H37" s="18">
        <v>84.1</v>
      </c>
      <c r="I37" s="18">
        <v>21.7</v>
      </c>
      <c r="J37" s="18">
        <v>77</v>
      </c>
      <c r="K37" s="18">
        <v>155.69999999999999</v>
      </c>
      <c r="L37" s="18">
        <v>248</v>
      </c>
      <c r="M37" s="18">
        <v>66.2</v>
      </c>
      <c r="N37" s="18">
        <v>97.6</v>
      </c>
      <c r="O37" s="18">
        <v>197.5</v>
      </c>
      <c r="P37" s="18">
        <v>107.3</v>
      </c>
      <c r="Q37" s="18">
        <v>237</v>
      </c>
      <c r="R37" s="18">
        <v>79.8</v>
      </c>
      <c r="S37" s="18">
        <v>92.5</v>
      </c>
      <c r="T37" s="18">
        <v>509</v>
      </c>
      <c r="U37" s="18">
        <v>79.3</v>
      </c>
      <c r="V37" s="18">
        <v>112.4</v>
      </c>
      <c r="W37" s="18">
        <v>197</v>
      </c>
      <c r="X37" s="18">
        <v>490.8</v>
      </c>
      <c r="Y37" s="18">
        <v>884.8</v>
      </c>
      <c r="Z37" s="18">
        <v>902.9</v>
      </c>
      <c r="AA37" s="18">
        <v>158.69999999999999</v>
      </c>
      <c r="AB37" s="18">
        <v>78.099999999999994</v>
      </c>
      <c r="AC37" s="18">
        <v>108.9</v>
      </c>
      <c r="AD37" s="18">
        <v>24.8</v>
      </c>
      <c r="AE37" s="18">
        <v>7397.6</v>
      </c>
      <c r="AF37" s="18">
        <v>2588.1999999999998</v>
      </c>
      <c r="AG37" s="18">
        <v>546.70000000000005</v>
      </c>
      <c r="AH37" s="18">
        <v>694.6</v>
      </c>
      <c r="AI37" s="18">
        <v>130.9</v>
      </c>
      <c r="AJ37" s="18">
        <v>237.9</v>
      </c>
      <c r="AK37" s="18">
        <v>130.4</v>
      </c>
      <c r="AL37" s="18">
        <v>0</v>
      </c>
      <c r="AM37" s="18">
        <v>46345.7</v>
      </c>
      <c r="AN37" s="18">
        <v>38.1</v>
      </c>
      <c r="AO37" s="18">
        <v>274.7</v>
      </c>
      <c r="AP37" s="18">
        <v>119.9</v>
      </c>
      <c r="AQ37" s="18">
        <v>11</v>
      </c>
      <c r="AR37" s="18">
        <v>187.4</v>
      </c>
      <c r="AS37" s="18">
        <v>306.2</v>
      </c>
      <c r="AT37" s="18">
        <v>2670.4</v>
      </c>
      <c r="AU37" s="18">
        <v>-3696.2</v>
      </c>
    </row>
    <row r="38" spans="1:50" ht="13.5" x14ac:dyDescent="0.25">
      <c r="A38" s="17" t="s">
        <v>118</v>
      </c>
      <c r="B38" s="16"/>
      <c r="C38" s="19">
        <v>95.5</v>
      </c>
      <c r="D38" s="19">
        <v>76.7</v>
      </c>
      <c r="E38" s="19">
        <v>19.7</v>
      </c>
      <c r="F38" s="19">
        <v>13.7</v>
      </c>
      <c r="G38" s="19">
        <v>396.8</v>
      </c>
      <c r="H38" s="19">
        <v>159.9</v>
      </c>
      <c r="I38" s="19">
        <v>22.8</v>
      </c>
      <c r="J38" s="19">
        <v>106</v>
      </c>
      <c r="K38" s="19">
        <v>118.8</v>
      </c>
      <c r="L38" s="19">
        <v>211.8</v>
      </c>
      <c r="M38" s="19">
        <v>101.7</v>
      </c>
      <c r="N38" s="19">
        <v>98.5</v>
      </c>
      <c r="O38" s="19">
        <v>49</v>
      </c>
      <c r="P38" s="19">
        <v>160.5</v>
      </c>
      <c r="Q38" s="19">
        <v>299</v>
      </c>
      <c r="R38" s="19">
        <v>98.5</v>
      </c>
      <c r="S38" s="19">
        <v>99</v>
      </c>
      <c r="T38" s="19">
        <v>902.5</v>
      </c>
      <c r="U38" s="19">
        <v>88.7</v>
      </c>
      <c r="V38" s="19">
        <v>205.9</v>
      </c>
      <c r="W38" s="19">
        <v>203.6</v>
      </c>
      <c r="X38" s="19">
        <v>885.3</v>
      </c>
      <c r="Y38" s="19">
        <v>5765.1</v>
      </c>
      <c r="Z38" s="19">
        <v>1378.1</v>
      </c>
      <c r="AA38" s="19">
        <v>1163.8</v>
      </c>
      <c r="AB38" s="19">
        <v>269.60000000000002</v>
      </c>
      <c r="AC38" s="19">
        <v>468.7</v>
      </c>
      <c r="AD38" s="19">
        <v>84.3</v>
      </c>
      <c r="AE38" s="19">
        <v>1813.2</v>
      </c>
      <c r="AF38" s="19">
        <v>2307.3000000000002</v>
      </c>
      <c r="AG38" s="19">
        <v>1512</v>
      </c>
      <c r="AH38" s="19">
        <v>1782.9</v>
      </c>
      <c r="AI38" s="19">
        <v>745.7</v>
      </c>
      <c r="AJ38" s="19">
        <v>937.8</v>
      </c>
      <c r="AK38" s="19">
        <v>580.79999999999995</v>
      </c>
      <c r="AL38" s="19">
        <v>0</v>
      </c>
      <c r="AM38" s="19">
        <v>96677.4</v>
      </c>
      <c r="AN38" s="19">
        <v>0.6</v>
      </c>
      <c r="AO38" s="19">
        <v>2523</v>
      </c>
      <c r="AP38" s="19">
        <v>13195.6</v>
      </c>
      <c r="AQ38" s="19">
        <v>2.2000000000000002</v>
      </c>
      <c r="AR38" s="19">
        <v>437.1</v>
      </c>
      <c r="AS38" s="19">
        <v>1101</v>
      </c>
      <c r="AT38" s="19">
        <v>38.200000000000003</v>
      </c>
      <c r="AU38" s="19">
        <v>-454.2</v>
      </c>
    </row>
    <row r="39" spans="1:50" ht="21" x14ac:dyDescent="0.25">
      <c r="A39" s="17" t="s">
        <v>119</v>
      </c>
      <c r="B39" s="16"/>
      <c r="C39" s="18">
        <v>544.1</v>
      </c>
      <c r="D39" s="18">
        <v>494.5</v>
      </c>
      <c r="E39" s="18">
        <v>153.9</v>
      </c>
      <c r="F39" s="18">
        <v>241.2</v>
      </c>
      <c r="G39" s="18">
        <v>3271.1</v>
      </c>
      <c r="H39" s="18">
        <v>228.7</v>
      </c>
      <c r="I39" s="18">
        <v>129.30000000000001</v>
      </c>
      <c r="J39" s="18">
        <v>461</v>
      </c>
      <c r="K39" s="18">
        <v>569.29999999999995</v>
      </c>
      <c r="L39" s="18">
        <v>2193.1999999999998</v>
      </c>
      <c r="M39" s="18">
        <v>478.9</v>
      </c>
      <c r="N39" s="18">
        <v>692.2</v>
      </c>
      <c r="O39" s="18">
        <v>336.3</v>
      </c>
      <c r="P39" s="18">
        <v>820.8</v>
      </c>
      <c r="Q39" s="18">
        <v>3264</v>
      </c>
      <c r="R39" s="18">
        <v>721.5</v>
      </c>
      <c r="S39" s="18">
        <v>718.8</v>
      </c>
      <c r="T39" s="18">
        <v>4589.8</v>
      </c>
      <c r="U39" s="18">
        <v>474.3</v>
      </c>
      <c r="V39" s="18">
        <v>1041.3</v>
      </c>
      <c r="W39" s="18">
        <v>1125.3</v>
      </c>
      <c r="X39" s="18">
        <v>3646.4</v>
      </c>
      <c r="Y39" s="18">
        <v>5624.7</v>
      </c>
      <c r="Z39" s="18">
        <v>4866.8999999999996</v>
      </c>
      <c r="AA39" s="18">
        <v>1541.9</v>
      </c>
      <c r="AB39" s="18">
        <v>889.7</v>
      </c>
      <c r="AC39" s="18">
        <v>1229.2</v>
      </c>
      <c r="AD39" s="18">
        <v>361.4</v>
      </c>
      <c r="AE39" s="18">
        <v>5270</v>
      </c>
      <c r="AF39" s="18">
        <v>1999.8</v>
      </c>
      <c r="AG39" s="18">
        <v>7964.3</v>
      </c>
      <c r="AH39" s="18">
        <v>3506.2</v>
      </c>
      <c r="AI39" s="18">
        <v>1145.2</v>
      </c>
      <c r="AJ39" s="18">
        <v>2035.7</v>
      </c>
      <c r="AK39" s="18">
        <v>1125.7</v>
      </c>
      <c r="AL39" s="18">
        <v>0</v>
      </c>
      <c r="AM39" s="18">
        <v>11877</v>
      </c>
      <c r="AN39" s="18">
        <v>292.60000000000002</v>
      </c>
      <c r="AO39" s="18">
        <v>5363.9</v>
      </c>
      <c r="AP39" s="18">
        <v>12305.6</v>
      </c>
      <c r="AQ39" s="18">
        <v>-20.100000000000001</v>
      </c>
      <c r="AR39" s="18">
        <v>261.3</v>
      </c>
      <c r="AS39" s="18">
        <v>569.29999999999995</v>
      </c>
      <c r="AT39" s="18">
        <v>312.3</v>
      </c>
      <c r="AU39" s="18">
        <v>-711.9</v>
      </c>
    </row>
    <row r="40" spans="1:50" ht="31.5" x14ac:dyDescent="0.25">
      <c r="A40" s="17" t="s">
        <v>120</v>
      </c>
      <c r="B40" s="16"/>
      <c r="C40" s="19">
        <v>6.5</v>
      </c>
      <c r="D40" s="19">
        <v>3.8</v>
      </c>
      <c r="E40" s="19">
        <v>4.0999999999999996</v>
      </c>
      <c r="F40" s="19">
        <v>2.5</v>
      </c>
      <c r="G40" s="19">
        <v>10.7</v>
      </c>
      <c r="H40" s="19">
        <v>4.9000000000000004</v>
      </c>
      <c r="I40" s="19">
        <v>1.1000000000000001</v>
      </c>
      <c r="J40" s="19">
        <v>4.0999999999999996</v>
      </c>
      <c r="K40" s="19">
        <v>11.6</v>
      </c>
      <c r="L40" s="19">
        <v>16.7</v>
      </c>
      <c r="M40" s="19">
        <v>4</v>
      </c>
      <c r="N40" s="19">
        <v>5.6</v>
      </c>
      <c r="O40" s="19">
        <v>4.2</v>
      </c>
      <c r="P40" s="19">
        <v>5.9</v>
      </c>
      <c r="Q40" s="19">
        <v>12.4</v>
      </c>
      <c r="R40" s="19">
        <v>4.2</v>
      </c>
      <c r="S40" s="19">
        <v>4.9000000000000004</v>
      </c>
      <c r="T40" s="19">
        <v>26.1</v>
      </c>
      <c r="U40" s="19">
        <v>3.3</v>
      </c>
      <c r="V40" s="19">
        <v>6</v>
      </c>
      <c r="W40" s="19">
        <v>18</v>
      </c>
      <c r="X40" s="19">
        <v>28.1</v>
      </c>
      <c r="Y40" s="19">
        <v>42.2</v>
      </c>
      <c r="Z40" s="19">
        <v>76.2</v>
      </c>
      <c r="AA40" s="19">
        <v>6.8</v>
      </c>
      <c r="AB40" s="19">
        <v>9.9</v>
      </c>
      <c r="AC40" s="19">
        <v>9.6</v>
      </c>
      <c r="AD40" s="19">
        <v>1.5</v>
      </c>
      <c r="AE40" s="19">
        <v>37.1</v>
      </c>
      <c r="AF40" s="19">
        <v>48.3</v>
      </c>
      <c r="AG40" s="19">
        <v>42.1</v>
      </c>
      <c r="AH40" s="19">
        <v>150.5</v>
      </c>
      <c r="AI40" s="19">
        <v>22.2</v>
      </c>
      <c r="AJ40" s="19">
        <v>23</v>
      </c>
      <c r="AK40" s="19">
        <v>12.5</v>
      </c>
      <c r="AL40" s="19">
        <v>0</v>
      </c>
      <c r="AM40" s="19">
        <v>1478.6</v>
      </c>
      <c r="AN40" s="19">
        <v>32.1</v>
      </c>
      <c r="AO40" s="19">
        <v>67050.600000000006</v>
      </c>
      <c r="AP40" s="19">
        <v>168.5</v>
      </c>
      <c r="AQ40" s="19">
        <v>1.7</v>
      </c>
      <c r="AR40" s="19">
        <v>3.8</v>
      </c>
      <c r="AS40" s="19">
        <v>0</v>
      </c>
      <c r="AT40" s="19">
        <v>0</v>
      </c>
      <c r="AU40" s="19">
        <v>-88.9</v>
      </c>
    </row>
    <row r="41" spans="1:50" ht="13.5" x14ac:dyDescent="0.25">
      <c r="A41" s="17" t="s">
        <v>121</v>
      </c>
      <c r="B41" s="16"/>
      <c r="C41" s="18">
        <v>3.1</v>
      </c>
      <c r="D41" s="18">
        <v>7.5</v>
      </c>
      <c r="E41" s="18">
        <v>5.7</v>
      </c>
      <c r="F41" s="18">
        <v>0.9</v>
      </c>
      <c r="G41" s="18">
        <v>12.1</v>
      </c>
      <c r="H41" s="18">
        <v>3.8</v>
      </c>
      <c r="I41" s="18">
        <v>0.7</v>
      </c>
      <c r="J41" s="18">
        <v>4.3</v>
      </c>
      <c r="K41" s="18">
        <v>7.6</v>
      </c>
      <c r="L41" s="18">
        <v>17.899999999999999</v>
      </c>
      <c r="M41" s="18">
        <v>3.4</v>
      </c>
      <c r="N41" s="18">
        <v>4.5</v>
      </c>
      <c r="O41" s="18">
        <v>2.4</v>
      </c>
      <c r="P41" s="18">
        <v>5.2</v>
      </c>
      <c r="Q41" s="18">
        <v>22.3</v>
      </c>
      <c r="R41" s="18">
        <v>5.0999999999999996</v>
      </c>
      <c r="S41" s="18">
        <v>5.3</v>
      </c>
      <c r="T41" s="18">
        <v>31.6</v>
      </c>
      <c r="U41" s="18">
        <v>1.8</v>
      </c>
      <c r="V41" s="18">
        <v>5.5</v>
      </c>
      <c r="W41" s="18">
        <v>9.6999999999999993</v>
      </c>
      <c r="X41" s="18">
        <v>12.9</v>
      </c>
      <c r="Y41" s="18">
        <v>40.9</v>
      </c>
      <c r="Z41" s="18">
        <v>45.5</v>
      </c>
      <c r="AA41" s="18">
        <v>2.6</v>
      </c>
      <c r="AB41" s="18">
        <v>11.6</v>
      </c>
      <c r="AC41" s="18">
        <v>11.6</v>
      </c>
      <c r="AD41" s="18">
        <v>4.5</v>
      </c>
      <c r="AE41" s="18">
        <v>91.4</v>
      </c>
      <c r="AF41" s="18">
        <v>10.3</v>
      </c>
      <c r="AG41" s="18">
        <v>75.599999999999994</v>
      </c>
      <c r="AH41" s="18">
        <v>161.1</v>
      </c>
      <c r="AI41" s="18">
        <v>149.6</v>
      </c>
      <c r="AJ41" s="18">
        <v>41.4</v>
      </c>
      <c r="AK41" s="18">
        <v>18.3</v>
      </c>
      <c r="AL41" s="18">
        <v>0</v>
      </c>
      <c r="AM41" s="18">
        <v>12029.8</v>
      </c>
      <c r="AN41" s="18">
        <v>1647.4</v>
      </c>
      <c r="AO41" s="18">
        <v>38846.5</v>
      </c>
      <c r="AP41" s="18">
        <v>107.5</v>
      </c>
      <c r="AQ41" s="18">
        <v>1.6</v>
      </c>
      <c r="AR41" s="18">
        <v>1311</v>
      </c>
      <c r="AS41" s="18">
        <v>383.2</v>
      </c>
      <c r="AT41" s="18">
        <v>5.7</v>
      </c>
      <c r="AU41" s="18">
        <v>-1367.9</v>
      </c>
    </row>
    <row r="42" spans="1:50" ht="21" x14ac:dyDescent="0.25">
      <c r="A42" s="17" t="s">
        <v>122</v>
      </c>
      <c r="B42" s="16"/>
      <c r="C42" s="19">
        <v>30</v>
      </c>
      <c r="D42" s="19">
        <v>2.6</v>
      </c>
      <c r="E42" s="19">
        <v>0.6</v>
      </c>
      <c r="F42" s="19">
        <v>0.3</v>
      </c>
      <c r="G42" s="19">
        <v>126.3</v>
      </c>
      <c r="H42" s="19">
        <v>3.4</v>
      </c>
      <c r="I42" s="19">
        <v>4.5</v>
      </c>
      <c r="J42" s="19">
        <v>17.100000000000001</v>
      </c>
      <c r="K42" s="19">
        <v>19.100000000000001</v>
      </c>
      <c r="L42" s="19">
        <v>213.2</v>
      </c>
      <c r="M42" s="19">
        <v>17.100000000000001</v>
      </c>
      <c r="N42" s="19">
        <v>18.3</v>
      </c>
      <c r="O42" s="19">
        <v>7.2</v>
      </c>
      <c r="P42" s="19">
        <v>24</v>
      </c>
      <c r="Q42" s="19">
        <v>49.4</v>
      </c>
      <c r="R42" s="19">
        <v>20.7</v>
      </c>
      <c r="S42" s="19">
        <v>19.600000000000001</v>
      </c>
      <c r="T42" s="19">
        <v>119.5</v>
      </c>
      <c r="U42" s="19">
        <v>6.2</v>
      </c>
      <c r="V42" s="19">
        <v>38.200000000000003</v>
      </c>
      <c r="W42" s="19">
        <v>43.8</v>
      </c>
      <c r="X42" s="19">
        <v>75</v>
      </c>
      <c r="Y42" s="19">
        <v>225.5</v>
      </c>
      <c r="Z42" s="19">
        <v>314.5</v>
      </c>
      <c r="AA42" s="19">
        <v>42.5</v>
      </c>
      <c r="AB42" s="19">
        <v>35.299999999999997</v>
      </c>
      <c r="AC42" s="19">
        <v>42.5</v>
      </c>
      <c r="AD42" s="19">
        <v>12.6</v>
      </c>
      <c r="AE42" s="19">
        <v>575.70000000000005</v>
      </c>
      <c r="AF42" s="19">
        <v>51.6</v>
      </c>
      <c r="AG42" s="19">
        <v>231.6</v>
      </c>
      <c r="AH42" s="19">
        <v>481.2</v>
      </c>
      <c r="AI42" s="19">
        <v>65.099999999999994</v>
      </c>
      <c r="AJ42" s="19">
        <v>1555</v>
      </c>
      <c r="AK42" s="19">
        <v>135.69999999999999</v>
      </c>
      <c r="AL42" s="19">
        <v>0</v>
      </c>
      <c r="AM42" s="19">
        <v>26529.4</v>
      </c>
      <c r="AN42" s="19">
        <v>9655.9</v>
      </c>
      <c r="AO42" s="19">
        <v>7.6</v>
      </c>
      <c r="AP42" s="19">
        <v>276.8</v>
      </c>
      <c r="AQ42" s="19">
        <v>1.6</v>
      </c>
      <c r="AR42" s="19">
        <v>137.6</v>
      </c>
      <c r="AS42" s="19">
        <v>261.7</v>
      </c>
      <c r="AT42" s="19">
        <v>11.2</v>
      </c>
      <c r="AU42" s="19">
        <v>-175.8</v>
      </c>
    </row>
    <row r="43" spans="1:50" ht="31.5" x14ac:dyDescent="0.25">
      <c r="A43" s="17" t="s">
        <v>123</v>
      </c>
      <c r="B43" s="16"/>
      <c r="C43" s="18">
        <v>8.6999999999999993</v>
      </c>
      <c r="D43" s="18">
        <v>7.7</v>
      </c>
      <c r="E43" s="18">
        <v>12.4</v>
      </c>
      <c r="F43" s="18">
        <v>4.3</v>
      </c>
      <c r="G43" s="18">
        <v>30</v>
      </c>
      <c r="H43" s="18">
        <v>6</v>
      </c>
      <c r="I43" s="18">
        <v>1.6</v>
      </c>
      <c r="J43" s="18">
        <v>5.6</v>
      </c>
      <c r="K43" s="18">
        <v>8.9</v>
      </c>
      <c r="L43" s="18">
        <v>19.7</v>
      </c>
      <c r="M43" s="18">
        <v>4.7</v>
      </c>
      <c r="N43" s="18">
        <v>7.4</v>
      </c>
      <c r="O43" s="18">
        <v>13.7</v>
      </c>
      <c r="P43" s="18">
        <v>5.7</v>
      </c>
      <c r="Q43" s="18">
        <v>27.1</v>
      </c>
      <c r="R43" s="18">
        <v>6.2</v>
      </c>
      <c r="S43" s="18">
        <v>5.4</v>
      </c>
      <c r="T43" s="18">
        <v>39.700000000000003</v>
      </c>
      <c r="U43" s="18">
        <v>4.9000000000000004</v>
      </c>
      <c r="V43" s="18">
        <v>9.5</v>
      </c>
      <c r="W43" s="18">
        <v>9.6999999999999993</v>
      </c>
      <c r="X43" s="18">
        <v>40.1</v>
      </c>
      <c r="Y43" s="18">
        <v>76.599999999999994</v>
      </c>
      <c r="Z43" s="18">
        <v>68.599999999999994</v>
      </c>
      <c r="AA43" s="18">
        <v>42.2</v>
      </c>
      <c r="AB43" s="18">
        <v>42.5</v>
      </c>
      <c r="AC43" s="18">
        <v>16.7</v>
      </c>
      <c r="AD43" s="18">
        <v>4.5</v>
      </c>
      <c r="AE43" s="18">
        <v>57.2</v>
      </c>
      <c r="AF43" s="18">
        <v>18.3</v>
      </c>
      <c r="AG43" s="18">
        <v>59.6</v>
      </c>
      <c r="AH43" s="18">
        <v>72.3</v>
      </c>
      <c r="AI43" s="18">
        <v>24.6</v>
      </c>
      <c r="AJ43" s="18">
        <v>65.3</v>
      </c>
      <c r="AK43" s="18">
        <v>117.7</v>
      </c>
      <c r="AL43" s="18">
        <v>0</v>
      </c>
      <c r="AM43" s="18">
        <v>16814.3</v>
      </c>
      <c r="AN43" s="18">
        <v>1981.1</v>
      </c>
      <c r="AO43" s="18">
        <v>1621</v>
      </c>
      <c r="AP43" s="18">
        <v>274.60000000000002</v>
      </c>
      <c r="AQ43" s="18">
        <v>0.7</v>
      </c>
      <c r="AR43" s="18">
        <v>541.9</v>
      </c>
      <c r="AS43" s="18">
        <v>1021.1</v>
      </c>
      <c r="AT43" s="18">
        <v>56.8</v>
      </c>
      <c r="AU43" s="18">
        <v>-654.5</v>
      </c>
    </row>
    <row r="44" spans="1:50" ht="21" x14ac:dyDescent="0.25">
      <c r="A44" s="17" t="s">
        <v>124</v>
      </c>
      <c r="B44" s="16"/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5579.7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</row>
    <row r="45" spans="1:50" ht="42" x14ac:dyDescent="0.25">
      <c r="A45" s="17" t="s">
        <v>125</v>
      </c>
      <c r="B45" s="16"/>
      <c r="C45" s="18">
        <v>32.700000000000003</v>
      </c>
      <c r="D45" s="18">
        <v>8.6999999999999993</v>
      </c>
      <c r="E45" s="18">
        <v>14.2</v>
      </c>
      <c r="F45" s="18">
        <v>8.6</v>
      </c>
      <c r="G45" s="18">
        <v>41.7</v>
      </c>
      <c r="H45" s="18">
        <v>59.3</v>
      </c>
      <c r="I45" s="18">
        <v>3.7</v>
      </c>
      <c r="J45" s="18">
        <v>16.399999999999999</v>
      </c>
      <c r="K45" s="18">
        <v>86.2</v>
      </c>
      <c r="L45" s="18">
        <v>118</v>
      </c>
      <c r="M45" s="18">
        <v>36.1</v>
      </c>
      <c r="N45" s="18">
        <v>23.9</v>
      </c>
      <c r="O45" s="18">
        <v>39.200000000000003</v>
      </c>
      <c r="P45" s="18">
        <v>30.3</v>
      </c>
      <c r="Q45" s="18">
        <v>334.5</v>
      </c>
      <c r="R45" s="18">
        <v>68</v>
      </c>
      <c r="S45" s="18">
        <v>41.7</v>
      </c>
      <c r="T45" s="18">
        <v>475</v>
      </c>
      <c r="U45" s="18">
        <v>18.100000000000001</v>
      </c>
      <c r="V45" s="18">
        <v>33.6</v>
      </c>
      <c r="W45" s="18">
        <v>27.7</v>
      </c>
      <c r="X45" s="18">
        <v>118.1</v>
      </c>
      <c r="Y45" s="18">
        <v>62.3</v>
      </c>
      <c r="Z45" s="18">
        <v>232.1</v>
      </c>
      <c r="AA45" s="18">
        <v>14.1</v>
      </c>
      <c r="AB45" s="18">
        <v>6.4</v>
      </c>
      <c r="AC45" s="18">
        <v>17.7</v>
      </c>
      <c r="AD45" s="18">
        <v>2.4</v>
      </c>
      <c r="AE45" s="18">
        <v>19.2</v>
      </c>
      <c r="AF45" s="18">
        <v>13.8</v>
      </c>
      <c r="AG45" s="18">
        <v>26.5</v>
      </c>
      <c r="AH45" s="18">
        <v>53.3</v>
      </c>
      <c r="AI45" s="18">
        <v>9.1999999999999993</v>
      </c>
      <c r="AJ45" s="18">
        <v>36.200000000000003</v>
      </c>
      <c r="AK45" s="18">
        <v>10.8</v>
      </c>
      <c r="AL45" s="18">
        <v>0</v>
      </c>
      <c r="AM45" s="18">
        <v>1417.3</v>
      </c>
      <c r="AN45" s="18">
        <v>1.4</v>
      </c>
      <c r="AO45" s="18">
        <v>103.6</v>
      </c>
      <c r="AP45" s="18">
        <v>380.4</v>
      </c>
      <c r="AQ45" s="18">
        <v>106.8</v>
      </c>
      <c r="AR45" s="18">
        <v>484.7</v>
      </c>
      <c r="AS45" s="18">
        <v>0</v>
      </c>
      <c r="AT45" s="18">
        <v>0</v>
      </c>
      <c r="AU45" s="18">
        <v>-4633.8</v>
      </c>
    </row>
    <row r="46" spans="1:50" ht="52.5" x14ac:dyDescent="0.25">
      <c r="A46" s="17" t="s">
        <v>126</v>
      </c>
      <c r="B46" s="16"/>
      <c r="C46" s="19">
        <v>326.10000000000002</v>
      </c>
      <c r="D46" s="19">
        <v>148.19999999999999</v>
      </c>
      <c r="E46" s="19">
        <v>176.3</v>
      </c>
      <c r="F46" s="19">
        <v>139.4</v>
      </c>
      <c r="G46" s="19">
        <v>447.3</v>
      </c>
      <c r="H46" s="19">
        <v>357.9</v>
      </c>
      <c r="I46" s="19">
        <v>23.3</v>
      </c>
      <c r="J46" s="19">
        <v>114.1</v>
      </c>
      <c r="K46" s="19">
        <v>1521.9</v>
      </c>
      <c r="L46" s="19">
        <v>776.5</v>
      </c>
      <c r="M46" s="19">
        <v>156.6</v>
      </c>
      <c r="N46" s="19">
        <v>238.6</v>
      </c>
      <c r="O46" s="19">
        <v>429.4</v>
      </c>
      <c r="P46" s="19">
        <v>243.3</v>
      </c>
      <c r="Q46" s="19">
        <v>1798.6</v>
      </c>
      <c r="R46" s="19">
        <v>441.6</v>
      </c>
      <c r="S46" s="19">
        <v>261.60000000000002</v>
      </c>
      <c r="T46" s="19">
        <v>5240.2</v>
      </c>
      <c r="U46" s="19">
        <v>132.6</v>
      </c>
      <c r="V46" s="19">
        <v>235.7</v>
      </c>
      <c r="W46" s="19">
        <v>394.3</v>
      </c>
      <c r="X46" s="19">
        <v>1216.5</v>
      </c>
      <c r="Y46" s="19">
        <v>1151.0999999999999</v>
      </c>
      <c r="Z46" s="19">
        <v>3096.3</v>
      </c>
      <c r="AA46" s="19">
        <v>355.7</v>
      </c>
      <c r="AB46" s="19">
        <v>56.7</v>
      </c>
      <c r="AC46" s="19">
        <v>160</v>
      </c>
      <c r="AD46" s="19">
        <v>21.5</v>
      </c>
      <c r="AE46" s="19">
        <v>234.5</v>
      </c>
      <c r="AF46" s="19">
        <v>157.1</v>
      </c>
      <c r="AG46" s="19">
        <v>256.60000000000002</v>
      </c>
      <c r="AH46" s="19">
        <v>561.9</v>
      </c>
      <c r="AI46" s="19">
        <v>96.6</v>
      </c>
      <c r="AJ46" s="19">
        <v>235.3</v>
      </c>
      <c r="AK46" s="19">
        <v>111.5</v>
      </c>
      <c r="AL46" s="19">
        <v>0</v>
      </c>
      <c r="AM46" s="19">
        <v>32002.799999999999</v>
      </c>
      <c r="AN46" s="19">
        <v>28</v>
      </c>
      <c r="AO46" s="19">
        <v>142.30000000000001</v>
      </c>
      <c r="AP46" s="19">
        <v>6151.1</v>
      </c>
      <c r="AQ46" s="19">
        <v>2784.4</v>
      </c>
      <c r="AR46" s="19">
        <v>0</v>
      </c>
      <c r="AS46" s="19">
        <v>912.6</v>
      </c>
      <c r="AT46" s="19">
        <v>4801.3</v>
      </c>
      <c r="AU46" s="19">
        <v>0</v>
      </c>
    </row>
    <row r="47" spans="1:50" ht="31.5" x14ac:dyDescent="0.25">
      <c r="A47" s="17" t="s">
        <v>127</v>
      </c>
      <c r="B47" s="16"/>
      <c r="C47" s="18">
        <v>22001.200000000001</v>
      </c>
      <c r="D47" s="18">
        <v>6669.8</v>
      </c>
      <c r="E47" s="18">
        <v>5775.7</v>
      </c>
      <c r="F47" s="18">
        <v>5340.3</v>
      </c>
      <c r="G47" s="18">
        <v>84390.5</v>
      </c>
      <c r="H47" s="18">
        <v>14024</v>
      </c>
      <c r="I47" s="18">
        <v>2740.5</v>
      </c>
      <c r="J47" s="18">
        <v>12025</v>
      </c>
      <c r="K47" s="18">
        <v>35135.4</v>
      </c>
      <c r="L47" s="18">
        <v>45216.800000000003</v>
      </c>
      <c r="M47" s="18">
        <v>14884.1</v>
      </c>
      <c r="N47" s="18">
        <v>13127.8</v>
      </c>
      <c r="O47" s="18">
        <v>26481</v>
      </c>
      <c r="P47" s="18">
        <v>17306.599999999999</v>
      </c>
      <c r="Q47" s="18">
        <v>62064.5</v>
      </c>
      <c r="R47" s="18">
        <v>19625.7</v>
      </c>
      <c r="S47" s="18">
        <v>14726.6</v>
      </c>
      <c r="T47" s="18">
        <v>115400.5</v>
      </c>
      <c r="U47" s="18">
        <v>6610.9</v>
      </c>
      <c r="V47" s="18">
        <v>14640.4</v>
      </c>
      <c r="W47" s="18">
        <v>11928.3</v>
      </c>
      <c r="X47" s="18">
        <v>60819.5</v>
      </c>
      <c r="Y47" s="18">
        <v>50482.8</v>
      </c>
      <c r="Z47" s="18">
        <v>51141.8</v>
      </c>
      <c r="AA47" s="18">
        <v>13471.3</v>
      </c>
      <c r="AB47" s="18">
        <v>5400.7</v>
      </c>
      <c r="AC47" s="18">
        <v>8898.5</v>
      </c>
      <c r="AD47" s="18">
        <v>1404.3</v>
      </c>
      <c r="AE47" s="18">
        <v>22949.599999999999</v>
      </c>
      <c r="AF47" s="18">
        <v>13676</v>
      </c>
      <c r="AG47" s="18">
        <v>21139.1</v>
      </c>
      <c r="AH47" s="18">
        <v>22117.7</v>
      </c>
      <c r="AI47" s="18">
        <v>5874.5</v>
      </c>
      <c r="AJ47" s="18">
        <v>14615.7</v>
      </c>
      <c r="AK47" s="18">
        <v>6388.9</v>
      </c>
      <c r="AL47" s="18">
        <v>0</v>
      </c>
      <c r="AM47" s="18">
        <v>743544.4</v>
      </c>
      <c r="AN47" s="18">
        <v>14477.9</v>
      </c>
      <c r="AO47" s="18">
        <v>144507.29999999999</v>
      </c>
      <c r="AP47" s="18">
        <v>264638</v>
      </c>
      <c r="AQ47" s="18">
        <v>23322.1</v>
      </c>
      <c r="AR47" s="18">
        <v>9195.2999999999993</v>
      </c>
      <c r="AS47" s="18">
        <v>16540.2</v>
      </c>
      <c r="AT47" s="18">
        <v>373659.7</v>
      </c>
      <c r="AU47" s="18">
        <v>-418891.4</v>
      </c>
    </row>
    <row r="48" spans="1:50" ht="21" x14ac:dyDescent="0.25">
      <c r="A48" s="17" t="s">
        <v>128</v>
      </c>
      <c r="B48" s="16"/>
      <c r="C48" s="19">
        <v>37464</v>
      </c>
      <c r="D48" s="19">
        <v>29401.3</v>
      </c>
      <c r="E48" s="19">
        <v>10862.2</v>
      </c>
      <c r="F48" s="19">
        <v>5997.4</v>
      </c>
      <c r="G48" s="19">
        <v>52224.4</v>
      </c>
      <c r="H48" s="19">
        <v>8823.9</v>
      </c>
      <c r="I48" s="19">
        <v>1770.6</v>
      </c>
      <c r="J48" s="19">
        <v>4638</v>
      </c>
      <c r="K48" s="19">
        <v>7980.5</v>
      </c>
      <c r="L48" s="19">
        <v>17488</v>
      </c>
      <c r="M48" s="19">
        <v>5998.1</v>
      </c>
      <c r="N48" s="19">
        <v>5311.6</v>
      </c>
      <c r="O48" s="19">
        <v>11466.5</v>
      </c>
      <c r="P48" s="19">
        <v>6627.2</v>
      </c>
      <c r="Q48" s="19">
        <v>18019.8</v>
      </c>
      <c r="R48" s="19">
        <v>6655.2</v>
      </c>
      <c r="S48" s="19">
        <v>8347.7999999999993</v>
      </c>
      <c r="T48" s="19">
        <v>36066.300000000003</v>
      </c>
      <c r="U48" s="19">
        <v>3222.9</v>
      </c>
      <c r="V48" s="19">
        <v>6683.6</v>
      </c>
      <c r="W48" s="19">
        <v>18668.400000000001</v>
      </c>
      <c r="X48" s="19">
        <v>84669.4</v>
      </c>
      <c r="Y48" s="19">
        <v>211496.7</v>
      </c>
      <c r="Z48" s="19">
        <v>74160.3</v>
      </c>
      <c r="AA48" s="19">
        <v>26617.9</v>
      </c>
      <c r="AB48" s="19">
        <v>4503.8</v>
      </c>
      <c r="AC48" s="19">
        <v>16159</v>
      </c>
      <c r="AD48" s="19">
        <v>1212.2</v>
      </c>
      <c r="AE48" s="19">
        <v>40748.699999999997</v>
      </c>
      <c r="AF48" s="19">
        <v>123067.9</v>
      </c>
      <c r="AG48" s="19">
        <v>72867.399999999994</v>
      </c>
      <c r="AH48" s="19">
        <v>47199.199999999997</v>
      </c>
      <c r="AI48" s="19">
        <v>47928</v>
      </c>
      <c r="AJ48" s="19">
        <v>26715.200000000001</v>
      </c>
      <c r="AK48" s="19">
        <v>16213.3</v>
      </c>
      <c r="AL48" s="19">
        <v>5579.7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40">
        <f>SUM(C48:AU48)</f>
        <v>1102856.4000000001</v>
      </c>
      <c r="AX48" s="41">
        <f>AV48/AV49</f>
        <v>0.56517529787540211</v>
      </c>
    </row>
    <row r="49" spans="1:48" ht="13.5" x14ac:dyDescent="0.25">
      <c r="A49" s="17" t="s">
        <v>129</v>
      </c>
      <c r="B49" s="16"/>
      <c r="C49" s="18">
        <v>59465.2</v>
      </c>
      <c r="D49" s="18">
        <v>36071.1</v>
      </c>
      <c r="E49" s="18">
        <v>16637.900000000001</v>
      </c>
      <c r="F49" s="18">
        <v>11337.7</v>
      </c>
      <c r="G49" s="18">
        <v>136614.9</v>
      </c>
      <c r="H49" s="18">
        <v>22847.9</v>
      </c>
      <c r="I49" s="18">
        <v>4511.1000000000004</v>
      </c>
      <c r="J49" s="18">
        <v>16663.099999999999</v>
      </c>
      <c r="K49" s="18">
        <v>43115.9</v>
      </c>
      <c r="L49" s="18">
        <v>62704.800000000003</v>
      </c>
      <c r="M49" s="18">
        <v>20882.2</v>
      </c>
      <c r="N49" s="18">
        <v>18439.400000000001</v>
      </c>
      <c r="O49" s="18">
        <v>37947.5</v>
      </c>
      <c r="P49" s="18">
        <v>23933.8</v>
      </c>
      <c r="Q49" s="18">
        <v>80084.3</v>
      </c>
      <c r="R49" s="18">
        <v>26280.799999999999</v>
      </c>
      <c r="S49" s="18">
        <v>23074.3</v>
      </c>
      <c r="T49" s="18">
        <v>151466.79999999999</v>
      </c>
      <c r="U49" s="18">
        <v>9833.9</v>
      </c>
      <c r="V49" s="18">
        <v>21324</v>
      </c>
      <c r="W49" s="18">
        <v>30596.799999999999</v>
      </c>
      <c r="X49" s="18">
        <v>145488.9</v>
      </c>
      <c r="Y49" s="18">
        <v>261979.5</v>
      </c>
      <c r="Z49" s="18">
        <v>125302.1</v>
      </c>
      <c r="AA49" s="18">
        <v>40089.300000000003</v>
      </c>
      <c r="AB49" s="18">
        <v>9904.6</v>
      </c>
      <c r="AC49" s="18">
        <v>25057.5</v>
      </c>
      <c r="AD49" s="18">
        <v>2616.5</v>
      </c>
      <c r="AE49" s="18">
        <v>63698.3</v>
      </c>
      <c r="AF49" s="18">
        <v>136743.9</v>
      </c>
      <c r="AG49" s="18">
        <v>94006.5</v>
      </c>
      <c r="AH49" s="18">
        <v>69316.899999999994</v>
      </c>
      <c r="AI49" s="18">
        <v>53802.6</v>
      </c>
      <c r="AJ49" s="18">
        <v>41330.9</v>
      </c>
      <c r="AK49" s="18">
        <v>22602.2</v>
      </c>
      <c r="AL49" s="18">
        <v>5579.7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40">
        <f>SUM(C49:AU49)</f>
        <v>1951352.8000000003</v>
      </c>
    </row>
    <row r="50" spans="1:48" x14ac:dyDescent="0.2">
      <c r="A50" s="63" t="s">
        <v>318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</sheetData>
  <hyperlinks>
    <hyperlink ref="A50" r:id="rId1" display="https://stats-1.oecd.org/index.aspx?DatasetCode=IOTSI4_2018" xr:uid="{00000000-0004-0000-0100-000000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8BF33-F20E-4813-8782-1C1A9D01BB2E}">
  <sheetPr>
    <tabColor theme="9" tint="0.59999389629810485"/>
  </sheetPr>
  <dimension ref="A1:BD59"/>
  <sheetViews>
    <sheetView topLeftCell="A44" workbookViewId="0">
      <selection activeCell="G15" sqref="G15"/>
    </sheetView>
  </sheetViews>
  <sheetFormatPr defaultRowHeight="15" x14ac:dyDescent="0.25"/>
  <cols>
    <col min="1" max="1" width="27.42578125" customWidth="1"/>
    <col min="2" max="2" width="2.42578125" customWidth="1"/>
  </cols>
  <sheetData>
    <row r="1" spans="1:56" hidden="1" x14ac:dyDescent="0.25">
      <c r="A1" s="77" t="e">
        <f ca="1">DotStatQuery(B1)</f>
        <v>#NAME?</v>
      </c>
      <c r="B1" s="77" t="s">
        <v>3</v>
      </c>
    </row>
    <row r="2" spans="1:56" ht="24" x14ac:dyDescent="0.25">
      <c r="A2" s="78" t="s">
        <v>323</v>
      </c>
    </row>
    <row r="3" spans="1:56" x14ac:dyDescent="0.25">
      <c r="A3" s="79" t="s">
        <v>39</v>
      </c>
      <c r="B3" s="80"/>
      <c r="C3" s="81" t="s">
        <v>40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3"/>
    </row>
    <row r="4" spans="1:56" x14ac:dyDescent="0.25">
      <c r="A4" s="79" t="s">
        <v>4</v>
      </c>
      <c r="B4" s="80"/>
      <c r="C4" s="84" t="s">
        <v>315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6"/>
    </row>
    <row r="5" spans="1:56" x14ac:dyDescent="0.25">
      <c r="A5" s="79" t="s">
        <v>5</v>
      </c>
      <c r="B5" s="80"/>
      <c r="C5" s="84" t="s">
        <v>324</v>
      </c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6"/>
    </row>
    <row r="6" spans="1:56" x14ac:dyDescent="0.25">
      <c r="A6" s="79" t="s">
        <v>6</v>
      </c>
      <c r="B6" s="80"/>
      <c r="C6" s="84" t="s">
        <v>41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6"/>
    </row>
    <row r="7" spans="1:56" ht="189" x14ac:dyDescent="0.25">
      <c r="A7" s="87" t="s">
        <v>325</v>
      </c>
      <c r="B7" s="88"/>
      <c r="C7" s="89" t="s">
        <v>326</v>
      </c>
      <c r="D7" s="89" t="s">
        <v>327</v>
      </c>
      <c r="E7" s="89" t="s">
        <v>328</v>
      </c>
      <c r="F7" s="89" t="s">
        <v>329</v>
      </c>
      <c r="G7" s="89" t="s">
        <v>46</v>
      </c>
      <c r="H7" s="89" t="s">
        <v>47</v>
      </c>
      <c r="I7" s="89" t="s">
        <v>330</v>
      </c>
      <c r="J7" s="89" t="s">
        <v>49</v>
      </c>
      <c r="K7" s="89" t="s">
        <v>50</v>
      </c>
      <c r="L7" s="89" t="s">
        <v>51</v>
      </c>
      <c r="M7" s="89" t="s">
        <v>331</v>
      </c>
      <c r="N7" s="89" t="s">
        <v>332</v>
      </c>
      <c r="O7" s="89" t="s">
        <v>333</v>
      </c>
      <c r="P7" s="89" t="s">
        <v>54</v>
      </c>
      <c r="Q7" s="89" t="s">
        <v>55</v>
      </c>
      <c r="R7" s="89" t="s">
        <v>56</v>
      </c>
      <c r="S7" s="89" t="s">
        <v>334</v>
      </c>
      <c r="T7" s="89" t="s">
        <v>58</v>
      </c>
      <c r="U7" s="89" t="s">
        <v>59</v>
      </c>
      <c r="V7" s="89" t="s">
        <v>60</v>
      </c>
      <c r="W7" s="89" t="s">
        <v>61</v>
      </c>
      <c r="X7" s="89" t="s">
        <v>335</v>
      </c>
      <c r="Y7" s="89" t="s">
        <v>336</v>
      </c>
      <c r="Z7" s="89" t="s">
        <v>337</v>
      </c>
      <c r="AA7" s="89" t="s">
        <v>64</v>
      </c>
      <c r="AB7" s="89" t="s">
        <v>65</v>
      </c>
      <c r="AC7" s="89" t="s">
        <v>338</v>
      </c>
      <c r="AD7" s="89" t="s">
        <v>339</v>
      </c>
      <c r="AE7" s="89" t="s">
        <v>340</v>
      </c>
      <c r="AF7" s="89" t="s">
        <v>341</v>
      </c>
      <c r="AG7" s="89" t="s">
        <v>342</v>
      </c>
      <c r="AH7" s="89" t="s">
        <v>343</v>
      </c>
      <c r="AI7" s="89" t="s">
        <v>68</v>
      </c>
      <c r="AJ7" s="89" t="s">
        <v>69</v>
      </c>
      <c r="AK7" s="89" t="s">
        <v>70</v>
      </c>
      <c r="AL7" s="89" t="s">
        <v>71</v>
      </c>
      <c r="AM7" s="89" t="s">
        <v>72</v>
      </c>
      <c r="AN7" s="89" t="s">
        <v>344</v>
      </c>
      <c r="AO7" s="89" t="s">
        <v>345</v>
      </c>
      <c r="AP7" s="89" t="s">
        <v>346</v>
      </c>
      <c r="AQ7" s="89" t="s">
        <v>75</v>
      </c>
      <c r="AR7" s="89" t="s">
        <v>347</v>
      </c>
      <c r="AS7" s="89" t="s">
        <v>348</v>
      </c>
      <c r="AT7" s="89" t="s">
        <v>349</v>
      </c>
      <c r="AU7" s="89" t="s">
        <v>350</v>
      </c>
      <c r="AV7" s="89" t="s">
        <v>79</v>
      </c>
      <c r="AW7" s="89" t="s">
        <v>80</v>
      </c>
      <c r="AX7" s="89" t="s">
        <v>81</v>
      </c>
      <c r="AY7" s="89" t="s">
        <v>82</v>
      </c>
      <c r="AZ7" s="89" t="s">
        <v>83</v>
      </c>
      <c r="BA7" s="89" t="s">
        <v>84</v>
      </c>
      <c r="BB7" s="90" t="s">
        <v>85</v>
      </c>
      <c r="BC7" s="89" t="s">
        <v>86</v>
      </c>
      <c r="BD7" s="89" t="s">
        <v>87</v>
      </c>
    </row>
    <row r="8" spans="1:56" x14ac:dyDescent="0.25">
      <c r="A8" s="91" t="s">
        <v>351</v>
      </c>
      <c r="B8" s="92" t="s">
        <v>352</v>
      </c>
      <c r="C8" s="92" t="s">
        <v>352</v>
      </c>
      <c r="D8" s="92" t="s">
        <v>352</v>
      </c>
      <c r="E8" s="92" t="s">
        <v>352</v>
      </c>
      <c r="F8" s="92" t="s">
        <v>352</v>
      </c>
      <c r="G8" s="92" t="s">
        <v>352</v>
      </c>
      <c r="H8" s="92" t="s">
        <v>352</v>
      </c>
      <c r="I8" s="92" t="s">
        <v>352</v>
      </c>
      <c r="J8" s="92" t="s">
        <v>352</v>
      </c>
      <c r="K8" s="92" t="s">
        <v>352</v>
      </c>
      <c r="L8" s="92" t="s">
        <v>352</v>
      </c>
      <c r="M8" s="92" t="s">
        <v>352</v>
      </c>
      <c r="N8" s="92" t="s">
        <v>352</v>
      </c>
      <c r="O8" s="92" t="s">
        <v>352</v>
      </c>
      <c r="P8" s="92" t="s">
        <v>352</v>
      </c>
      <c r="Q8" s="92" t="s">
        <v>352</v>
      </c>
      <c r="R8" s="92" t="s">
        <v>352</v>
      </c>
      <c r="S8" s="92" t="s">
        <v>352</v>
      </c>
      <c r="T8" s="92" t="s">
        <v>352</v>
      </c>
      <c r="U8" s="92" t="s">
        <v>352</v>
      </c>
      <c r="V8" s="92" t="s">
        <v>352</v>
      </c>
      <c r="W8" s="92" t="s">
        <v>352</v>
      </c>
      <c r="X8" s="92" t="s">
        <v>352</v>
      </c>
      <c r="Y8" s="92" t="s">
        <v>352</v>
      </c>
      <c r="Z8" s="92" t="s">
        <v>352</v>
      </c>
      <c r="AA8" s="92" t="s">
        <v>352</v>
      </c>
      <c r="AB8" s="92" t="s">
        <v>352</v>
      </c>
      <c r="AC8" s="92" t="s">
        <v>352</v>
      </c>
      <c r="AD8" s="92" t="s">
        <v>352</v>
      </c>
      <c r="AE8" s="92" t="s">
        <v>352</v>
      </c>
      <c r="AF8" s="92" t="s">
        <v>352</v>
      </c>
      <c r="AG8" s="92" t="s">
        <v>352</v>
      </c>
      <c r="AH8" s="92" t="s">
        <v>352</v>
      </c>
      <c r="AI8" s="92" t="s">
        <v>352</v>
      </c>
      <c r="AJ8" s="92" t="s">
        <v>352</v>
      </c>
      <c r="AK8" s="92" t="s">
        <v>352</v>
      </c>
      <c r="AL8" s="92" t="s">
        <v>352</v>
      </c>
      <c r="AM8" s="92" t="s">
        <v>352</v>
      </c>
      <c r="AN8" s="92" t="s">
        <v>352</v>
      </c>
      <c r="AO8" s="92" t="s">
        <v>352</v>
      </c>
      <c r="AP8" s="92" t="s">
        <v>352</v>
      </c>
      <c r="AQ8" s="92" t="s">
        <v>352</v>
      </c>
      <c r="AR8" s="92" t="s">
        <v>352</v>
      </c>
      <c r="AS8" s="92" t="s">
        <v>352</v>
      </c>
      <c r="AT8" s="92" t="s">
        <v>352</v>
      </c>
      <c r="AU8" s="92" t="s">
        <v>352</v>
      </c>
      <c r="AV8" s="92" t="s">
        <v>352</v>
      </c>
      <c r="AW8" s="92" t="s">
        <v>352</v>
      </c>
      <c r="AX8" s="92" t="s">
        <v>352</v>
      </c>
      <c r="AY8" s="92" t="s">
        <v>352</v>
      </c>
      <c r="AZ8" s="92" t="s">
        <v>352</v>
      </c>
      <c r="BA8" s="92" t="s">
        <v>352</v>
      </c>
      <c r="BB8" s="92" t="s">
        <v>352</v>
      </c>
      <c r="BC8" s="92" t="s">
        <v>352</v>
      </c>
      <c r="BD8" s="92" t="s">
        <v>352</v>
      </c>
    </row>
    <row r="9" spans="1:56" ht="21" x14ac:dyDescent="0.25">
      <c r="A9" s="93" t="s">
        <v>353</v>
      </c>
      <c r="B9" s="92" t="s">
        <v>352</v>
      </c>
      <c r="C9" s="94">
        <v>4520</v>
      </c>
      <c r="D9" s="94">
        <v>15.1</v>
      </c>
      <c r="E9" s="94">
        <v>1</v>
      </c>
      <c r="F9" s="94">
        <v>3.3</v>
      </c>
      <c r="G9" s="94">
        <v>2.6</v>
      </c>
      <c r="H9" s="94">
        <v>28802.400000000001</v>
      </c>
      <c r="I9" s="94">
        <v>523.5</v>
      </c>
      <c r="J9" s="94">
        <v>838.1</v>
      </c>
      <c r="K9" s="94">
        <v>16.8</v>
      </c>
      <c r="L9" s="94">
        <v>0.7</v>
      </c>
      <c r="M9" s="94">
        <v>144.6</v>
      </c>
      <c r="N9" s="94">
        <v>58.7</v>
      </c>
      <c r="O9" s="94">
        <v>362.1</v>
      </c>
      <c r="P9" s="94">
        <v>63</v>
      </c>
      <c r="Q9" s="94">
        <v>2.2000000000000002</v>
      </c>
      <c r="R9" s="94">
        <v>1.8</v>
      </c>
      <c r="S9" s="94">
        <v>30.8</v>
      </c>
      <c r="T9" s="94">
        <v>1.7</v>
      </c>
      <c r="U9" s="94">
        <v>1.4</v>
      </c>
      <c r="V9" s="94">
        <v>10</v>
      </c>
      <c r="W9" s="94">
        <v>0.4</v>
      </c>
      <c r="X9" s="94">
        <v>37.799999999999997</v>
      </c>
      <c r="Y9" s="94">
        <v>2.8</v>
      </c>
      <c r="Z9" s="94">
        <v>3.5</v>
      </c>
      <c r="AA9" s="94">
        <v>199.4</v>
      </c>
      <c r="AB9" s="94">
        <v>1160.5</v>
      </c>
      <c r="AC9" s="94">
        <v>6.1</v>
      </c>
      <c r="AD9" s="94">
        <v>0.2</v>
      </c>
      <c r="AE9" s="94">
        <v>0.3</v>
      </c>
      <c r="AF9" s="94">
        <v>2.2999999999999998</v>
      </c>
      <c r="AG9" s="94">
        <v>0.4</v>
      </c>
      <c r="AH9" s="94">
        <v>427.8</v>
      </c>
      <c r="AI9" s="94">
        <v>0.8</v>
      </c>
      <c r="AJ9" s="94">
        <v>1</v>
      </c>
      <c r="AK9" s="94">
        <v>0.2</v>
      </c>
      <c r="AL9" s="94">
        <v>3.3</v>
      </c>
      <c r="AM9" s="94">
        <v>10.9</v>
      </c>
      <c r="AN9" s="94">
        <v>2.5</v>
      </c>
      <c r="AO9" s="94">
        <v>1.9</v>
      </c>
      <c r="AP9" s="94">
        <v>12.1</v>
      </c>
      <c r="AQ9" s="94">
        <v>30.8</v>
      </c>
      <c r="AR9" s="94">
        <v>12.9</v>
      </c>
      <c r="AS9" s="94">
        <v>1.1000000000000001</v>
      </c>
      <c r="AT9" s="94">
        <v>1.6</v>
      </c>
      <c r="AU9" s="94">
        <v>0</v>
      </c>
      <c r="AV9" s="94">
        <v>20788.2</v>
      </c>
      <c r="AW9" s="94">
        <v>45.2</v>
      </c>
      <c r="AX9" s="94">
        <v>16</v>
      </c>
      <c r="AY9" s="94">
        <v>3852.4</v>
      </c>
      <c r="AZ9" s="94">
        <v>-165.3</v>
      </c>
      <c r="BA9" s="94">
        <v>92.8</v>
      </c>
      <c r="BB9" s="94">
        <v>159.5</v>
      </c>
      <c r="BC9" s="94">
        <v>9452.6</v>
      </c>
      <c r="BD9" s="94">
        <v>-9832</v>
      </c>
    </row>
    <row r="10" spans="1:56" ht="21" x14ac:dyDescent="0.25">
      <c r="A10" s="93" t="s">
        <v>354</v>
      </c>
      <c r="B10" s="92" t="s">
        <v>352</v>
      </c>
      <c r="C10" s="95">
        <v>0.7</v>
      </c>
      <c r="D10" s="95">
        <v>27.2</v>
      </c>
      <c r="E10" s="95">
        <v>0</v>
      </c>
      <c r="F10" s="95">
        <v>0</v>
      </c>
      <c r="G10" s="95">
        <v>0.1</v>
      </c>
      <c r="H10" s="95">
        <v>486.4</v>
      </c>
      <c r="I10" s="95">
        <v>1</v>
      </c>
      <c r="J10" s="95">
        <v>0.1</v>
      </c>
      <c r="K10" s="95">
        <v>0.2</v>
      </c>
      <c r="L10" s="95">
        <v>0.1</v>
      </c>
      <c r="M10" s="95">
        <v>0.3</v>
      </c>
      <c r="N10" s="95">
        <v>0.6</v>
      </c>
      <c r="O10" s="95">
        <v>0.1</v>
      </c>
      <c r="P10" s="95">
        <v>0.1</v>
      </c>
      <c r="Q10" s="95">
        <v>0.1</v>
      </c>
      <c r="R10" s="95">
        <v>0.1</v>
      </c>
      <c r="S10" s="95">
        <v>0.3</v>
      </c>
      <c r="T10" s="95">
        <v>0.1</v>
      </c>
      <c r="U10" s="95">
        <v>0.1</v>
      </c>
      <c r="V10" s="95">
        <v>0.4</v>
      </c>
      <c r="W10" s="95">
        <v>0</v>
      </c>
      <c r="X10" s="95">
        <v>1.4</v>
      </c>
      <c r="Y10" s="95">
        <v>0</v>
      </c>
      <c r="Z10" s="95">
        <v>0</v>
      </c>
      <c r="AA10" s="95">
        <v>0.5</v>
      </c>
      <c r="AB10" s="95">
        <v>17.399999999999999</v>
      </c>
      <c r="AC10" s="95">
        <v>0.1</v>
      </c>
      <c r="AD10" s="95">
        <v>0</v>
      </c>
      <c r="AE10" s="95">
        <v>0.1</v>
      </c>
      <c r="AF10" s="95">
        <v>0</v>
      </c>
      <c r="AG10" s="95">
        <v>0</v>
      </c>
      <c r="AH10" s="95">
        <v>23.3</v>
      </c>
      <c r="AI10" s="95">
        <v>0</v>
      </c>
      <c r="AJ10" s="95">
        <v>0.1</v>
      </c>
      <c r="AK10" s="95">
        <v>0</v>
      </c>
      <c r="AL10" s="95">
        <v>0.1</v>
      </c>
      <c r="AM10" s="95">
        <v>0.1</v>
      </c>
      <c r="AN10" s="95">
        <v>0.1</v>
      </c>
      <c r="AO10" s="95">
        <v>0</v>
      </c>
      <c r="AP10" s="95">
        <v>0.3</v>
      </c>
      <c r="AQ10" s="95">
        <v>0</v>
      </c>
      <c r="AR10" s="95">
        <v>1.7</v>
      </c>
      <c r="AS10" s="95">
        <v>0.5</v>
      </c>
      <c r="AT10" s="95">
        <v>0</v>
      </c>
      <c r="AU10" s="95">
        <v>0</v>
      </c>
      <c r="AV10" s="95">
        <v>1751.8</v>
      </c>
      <c r="AW10" s="95">
        <v>4.5999999999999996</v>
      </c>
      <c r="AX10" s="95">
        <v>0</v>
      </c>
      <c r="AY10" s="95">
        <v>4.5</v>
      </c>
      <c r="AZ10" s="95">
        <v>-1.3</v>
      </c>
      <c r="BA10" s="95">
        <v>6</v>
      </c>
      <c r="BB10" s="95">
        <v>11.8</v>
      </c>
      <c r="BC10" s="95">
        <v>143</v>
      </c>
      <c r="BD10" s="95">
        <v>-26.9</v>
      </c>
    </row>
    <row r="11" spans="1:56" ht="31.5" x14ac:dyDescent="0.25">
      <c r="A11" s="93" t="s">
        <v>355</v>
      </c>
      <c r="B11" s="92" t="s">
        <v>352</v>
      </c>
      <c r="C11" s="94">
        <v>14.6</v>
      </c>
      <c r="D11" s="94">
        <v>5.9</v>
      </c>
      <c r="E11" s="94">
        <v>4368.6000000000004</v>
      </c>
      <c r="F11" s="94">
        <v>13</v>
      </c>
      <c r="G11" s="94">
        <v>10.3</v>
      </c>
      <c r="H11" s="94">
        <v>15.7</v>
      </c>
      <c r="I11" s="94">
        <v>1.9</v>
      </c>
      <c r="J11" s="94">
        <v>1.5</v>
      </c>
      <c r="K11" s="94">
        <v>2.8</v>
      </c>
      <c r="L11" s="94">
        <v>17591.7</v>
      </c>
      <c r="M11" s="94">
        <v>5708.8</v>
      </c>
      <c r="N11" s="94">
        <v>1318.5</v>
      </c>
      <c r="O11" s="94">
        <v>3.1</v>
      </c>
      <c r="P11" s="94">
        <v>8</v>
      </c>
      <c r="Q11" s="94">
        <v>983.2</v>
      </c>
      <c r="R11" s="94">
        <v>4.3</v>
      </c>
      <c r="S11" s="94">
        <v>2.7</v>
      </c>
      <c r="T11" s="94">
        <v>10.7</v>
      </c>
      <c r="U11" s="94">
        <v>2.2999999999999998</v>
      </c>
      <c r="V11" s="94">
        <v>8.6999999999999993</v>
      </c>
      <c r="W11" s="94">
        <v>0.5</v>
      </c>
      <c r="X11" s="94">
        <v>76.599999999999994</v>
      </c>
      <c r="Y11" s="94">
        <v>1042.9000000000001</v>
      </c>
      <c r="Z11" s="94">
        <v>1.8</v>
      </c>
      <c r="AA11" s="94">
        <v>32.1</v>
      </c>
      <c r="AB11" s="94">
        <v>35.200000000000003</v>
      </c>
      <c r="AC11" s="94">
        <v>219.7</v>
      </c>
      <c r="AD11" s="94">
        <v>1</v>
      </c>
      <c r="AE11" s="94">
        <v>48</v>
      </c>
      <c r="AF11" s="94">
        <v>4.3</v>
      </c>
      <c r="AG11" s="94">
        <v>5.4</v>
      </c>
      <c r="AH11" s="94">
        <v>3</v>
      </c>
      <c r="AI11" s="94">
        <v>0.7</v>
      </c>
      <c r="AJ11" s="94">
        <v>0.4</v>
      </c>
      <c r="AK11" s="94">
        <v>0.1</v>
      </c>
      <c r="AL11" s="94">
        <v>1.9</v>
      </c>
      <c r="AM11" s="94">
        <v>3</v>
      </c>
      <c r="AN11" s="94">
        <v>5.4</v>
      </c>
      <c r="AO11" s="94">
        <v>7.7</v>
      </c>
      <c r="AP11" s="94">
        <v>18.8</v>
      </c>
      <c r="AQ11" s="94">
        <v>1.3</v>
      </c>
      <c r="AR11" s="94">
        <v>5.4</v>
      </c>
      <c r="AS11" s="94">
        <v>0.4</v>
      </c>
      <c r="AT11" s="94">
        <v>5.3</v>
      </c>
      <c r="AU11" s="94">
        <v>0</v>
      </c>
      <c r="AV11" s="94">
        <v>381.7</v>
      </c>
      <c r="AW11" s="94">
        <v>0.5</v>
      </c>
      <c r="AX11" s="94">
        <v>0.3</v>
      </c>
      <c r="AY11" s="94">
        <v>11.5</v>
      </c>
      <c r="AZ11" s="94">
        <v>0</v>
      </c>
      <c r="BA11" s="94">
        <v>7.1</v>
      </c>
      <c r="BB11" s="94">
        <v>0</v>
      </c>
      <c r="BC11" s="94">
        <v>24959.9</v>
      </c>
      <c r="BD11" s="94">
        <v>-10105.299999999999</v>
      </c>
    </row>
    <row r="12" spans="1:56" ht="31.5" x14ac:dyDescent="0.25">
      <c r="A12" s="93" t="s">
        <v>356</v>
      </c>
      <c r="B12" s="92" t="s">
        <v>352</v>
      </c>
      <c r="C12" s="95">
        <v>65.3</v>
      </c>
      <c r="D12" s="95">
        <v>23.7</v>
      </c>
      <c r="E12" s="95">
        <v>7</v>
      </c>
      <c r="F12" s="95">
        <v>281</v>
      </c>
      <c r="G12" s="95">
        <v>2.7</v>
      </c>
      <c r="H12" s="95">
        <v>360.2</v>
      </c>
      <c r="I12" s="95">
        <v>10.8</v>
      </c>
      <c r="J12" s="95">
        <v>0.3</v>
      </c>
      <c r="K12" s="95">
        <v>22.6</v>
      </c>
      <c r="L12" s="95">
        <v>11.5</v>
      </c>
      <c r="M12" s="95">
        <v>798.7</v>
      </c>
      <c r="N12" s="95">
        <v>19.2</v>
      </c>
      <c r="O12" s="95">
        <v>37.1</v>
      </c>
      <c r="P12" s="95">
        <v>2620.8000000000002</v>
      </c>
      <c r="Q12" s="95">
        <v>9162.5</v>
      </c>
      <c r="R12" s="95">
        <v>14.7</v>
      </c>
      <c r="S12" s="95">
        <v>40.9</v>
      </c>
      <c r="T12" s="95">
        <v>30.7</v>
      </c>
      <c r="U12" s="95">
        <v>22.4</v>
      </c>
      <c r="V12" s="95">
        <v>54.5</v>
      </c>
      <c r="W12" s="95">
        <v>3.2</v>
      </c>
      <c r="X12" s="95">
        <v>7.5</v>
      </c>
      <c r="Y12" s="95">
        <v>185.7</v>
      </c>
      <c r="Z12" s="95">
        <v>2.2000000000000002</v>
      </c>
      <c r="AA12" s="95">
        <v>1557.9</v>
      </c>
      <c r="AB12" s="95">
        <v>10.199999999999999</v>
      </c>
      <c r="AC12" s="95">
        <v>6</v>
      </c>
      <c r="AD12" s="95">
        <v>0</v>
      </c>
      <c r="AE12" s="95">
        <v>0.6</v>
      </c>
      <c r="AF12" s="95">
        <v>2.1</v>
      </c>
      <c r="AG12" s="95">
        <v>0.1</v>
      </c>
      <c r="AH12" s="95">
        <v>2.2000000000000002</v>
      </c>
      <c r="AI12" s="95">
        <v>0.4</v>
      </c>
      <c r="AJ12" s="95">
        <v>0.2</v>
      </c>
      <c r="AK12" s="95">
        <v>0.1</v>
      </c>
      <c r="AL12" s="95">
        <v>0.2</v>
      </c>
      <c r="AM12" s="95">
        <v>0.8</v>
      </c>
      <c r="AN12" s="95">
        <v>1.5</v>
      </c>
      <c r="AO12" s="95">
        <v>2.4</v>
      </c>
      <c r="AP12" s="95">
        <v>3.4</v>
      </c>
      <c r="AQ12" s="95">
        <v>0.6</v>
      </c>
      <c r="AR12" s="95">
        <v>3.5</v>
      </c>
      <c r="AS12" s="95">
        <v>0.6</v>
      </c>
      <c r="AT12" s="95">
        <v>0.5</v>
      </c>
      <c r="AU12" s="95">
        <v>0</v>
      </c>
      <c r="AV12" s="95">
        <v>66.400000000000006</v>
      </c>
      <c r="AW12" s="95">
        <v>0.1</v>
      </c>
      <c r="AX12" s="95">
        <v>0.1</v>
      </c>
      <c r="AY12" s="95">
        <v>32.1</v>
      </c>
      <c r="AZ12" s="95">
        <v>0.2</v>
      </c>
      <c r="BA12" s="95">
        <v>0.6</v>
      </c>
      <c r="BB12" s="95">
        <v>0.8</v>
      </c>
      <c r="BC12" s="95">
        <v>4143.7</v>
      </c>
      <c r="BD12" s="95">
        <v>-969.5</v>
      </c>
    </row>
    <row r="13" spans="1:56" ht="21" x14ac:dyDescent="0.25">
      <c r="A13" s="93" t="s">
        <v>92</v>
      </c>
      <c r="B13" s="92" t="s">
        <v>352</v>
      </c>
      <c r="C13" s="94">
        <v>1.8</v>
      </c>
      <c r="D13" s="94">
        <v>0.1</v>
      </c>
      <c r="E13" s="94">
        <v>1007.9</v>
      </c>
      <c r="F13" s="94">
        <v>41.1</v>
      </c>
      <c r="G13" s="94">
        <v>140.80000000000001</v>
      </c>
      <c r="H13" s="94">
        <v>15.2</v>
      </c>
      <c r="I13" s="94">
        <v>2.1</v>
      </c>
      <c r="J13" s="94">
        <v>0.2</v>
      </c>
      <c r="K13" s="94">
        <v>2</v>
      </c>
      <c r="L13" s="94">
        <v>1.5</v>
      </c>
      <c r="M13" s="94">
        <v>5.3</v>
      </c>
      <c r="N13" s="94">
        <v>1.9</v>
      </c>
      <c r="O13" s="94">
        <v>2.6</v>
      </c>
      <c r="P13" s="94">
        <v>2.6</v>
      </c>
      <c r="Q13" s="94">
        <v>2.2000000000000002</v>
      </c>
      <c r="R13" s="94">
        <v>4.2</v>
      </c>
      <c r="S13" s="94">
        <v>3.6</v>
      </c>
      <c r="T13" s="94">
        <v>2.5</v>
      </c>
      <c r="U13" s="94">
        <v>2.7</v>
      </c>
      <c r="V13" s="94">
        <v>20.9</v>
      </c>
      <c r="W13" s="94">
        <v>0.6</v>
      </c>
      <c r="X13" s="94">
        <v>2.9</v>
      </c>
      <c r="Y13" s="94">
        <v>0.4</v>
      </c>
      <c r="Z13" s="94">
        <v>0.5</v>
      </c>
      <c r="AA13" s="94">
        <v>30.5</v>
      </c>
      <c r="AB13" s="94">
        <v>50.9</v>
      </c>
      <c r="AC13" s="94">
        <v>6.9</v>
      </c>
      <c r="AD13" s="94">
        <v>0.6</v>
      </c>
      <c r="AE13" s="94">
        <v>15.5</v>
      </c>
      <c r="AF13" s="94">
        <v>3.1</v>
      </c>
      <c r="AG13" s="94">
        <v>3</v>
      </c>
      <c r="AH13" s="94">
        <v>6.3</v>
      </c>
      <c r="AI13" s="94">
        <v>3.7</v>
      </c>
      <c r="AJ13" s="94">
        <v>4.0999999999999996</v>
      </c>
      <c r="AK13" s="94">
        <v>2.2000000000000002</v>
      </c>
      <c r="AL13" s="94">
        <v>8.6999999999999993</v>
      </c>
      <c r="AM13" s="94">
        <v>7.1</v>
      </c>
      <c r="AN13" s="94">
        <v>8.4</v>
      </c>
      <c r="AO13" s="94">
        <v>4</v>
      </c>
      <c r="AP13" s="94">
        <v>16</v>
      </c>
      <c r="AQ13" s="94">
        <v>2.6</v>
      </c>
      <c r="AR13" s="94">
        <v>2.5</v>
      </c>
      <c r="AS13" s="94">
        <v>2.9</v>
      </c>
      <c r="AT13" s="94">
        <v>3.7</v>
      </c>
      <c r="AU13" s="94">
        <v>0</v>
      </c>
      <c r="AV13" s="94">
        <v>65.7</v>
      </c>
      <c r="AW13" s="94">
        <v>4</v>
      </c>
      <c r="AX13" s="94">
        <v>0.1</v>
      </c>
      <c r="AY13" s="94">
        <v>6409.5</v>
      </c>
      <c r="AZ13" s="94">
        <v>0.1</v>
      </c>
      <c r="BA13" s="94">
        <v>0.1</v>
      </c>
      <c r="BB13" s="94">
        <v>8.6999999999999993</v>
      </c>
      <c r="BC13" s="94">
        <v>2.6</v>
      </c>
      <c r="BD13" s="94">
        <v>-26.3</v>
      </c>
    </row>
    <row r="14" spans="1:56" ht="21" x14ac:dyDescent="0.25">
      <c r="A14" s="93" t="s">
        <v>93</v>
      </c>
      <c r="B14" s="92" t="s">
        <v>352</v>
      </c>
      <c r="C14" s="95">
        <v>3668.5</v>
      </c>
      <c r="D14" s="95">
        <v>46.1</v>
      </c>
      <c r="E14" s="95">
        <v>20.5</v>
      </c>
      <c r="F14" s="95">
        <v>16.100000000000001</v>
      </c>
      <c r="G14" s="95">
        <v>4.2</v>
      </c>
      <c r="H14" s="95">
        <v>11139.7</v>
      </c>
      <c r="I14" s="95">
        <v>258.7</v>
      </c>
      <c r="J14" s="95">
        <v>3.3</v>
      </c>
      <c r="K14" s="95">
        <v>102.8</v>
      </c>
      <c r="L14" s="95">
        <v>41</v>
      </c>
      <c r="M14" s="95">
        <v>230.4</v>
      </c>
      <c r="N14" s="95">
        <v>134.30000000000001</v>
      </c>
      <c r="O14" s="95">
        <v>43</v>
      </c>
      <c r="P14" s="95">
        <v>27.4</v>
      </c>
      <c r="Q14" s="95">
        <v>32.1</v>
      </c>
      <c r="R14" s="95">
        <v>31.6</v>
      </c>
      <c r="S14" s="95">
        <v>53.3</v>
      </c>
      <c r="T14" s="95">
        <v>23.4</v>
      </c>
      <c r="U14" s="95">
        <v>21.9</v>
      </c>
      <c r="V14" s="95">
        <v>113.5</v>
      </c>
      <c r="W14" s="95">
        <v>9.1999999999999993</v>
      </c>
      <c r="X14" s="95">
        <v>23.1</v>
      </c>
      <c r="Y14" s="95">
        <v>16.3</v>
      </c>
      <c r="Z14" s="95">
        <v>3.6</v>
      </c>
      <c r="AA14" s="95">
        <v>61.6</v>
      </c>
      <c r="AB14" s="95">
        <v>241.1</v>
      </c>
      <c r="AC14" s="95">
        <v>82.4</v>
      </c>
      <c r="AD14" s="95">
        <v>0.3</v>
      </c>
      <c r="AE14" s="95">
        <v>12.9</v>
      </c>
      <c r="AF14" s="95">
        <v>17.2</v>
      </c>
      <c r="AG14" s="95">
        <v>1.4</v>
      </c>
      <c r="AH14" s="95">
        <v>2694</v>
      </c>
      <c r="AI14" s="95">
        <v>10.8</v>
      </c>
      <c r="AJ14" s="95">
        <v>7.6</v>
      </c>
      <c r="AK14" s="95">
        <v>2.5</v>
      </c>
      <c r="AL14" s="95">
        <v>38.9</v>
      </c>
      <c r="AM14" s="95">
        <v>15.1</v>
      </c>
      <c r="AN14" s="95">
        <v>74</v>
      </c>
      <c r="AO14" s="95">
        <v>52.6</v>
      </c>
      <c r="AP14" s="95">
        <v>583.79999999999995</v>
      </c>
      <c r="AQ14" s="95">
        <v>60.7</v>
      </c>
      <c r="AR14" s="95">
        <v>155.4</v>
      </c>
      <c r="AS14" s="95">
        <v>37.799999999999997</v>
      </c>
      <c r="AT14" s="95">
        <v>12.6</v>
      </c>
      <c r="AU14" s="95">
        <v>0</v>
      </c>
      <c r="AV14" s="95">
        <v>110847.8</v>
      </c>
      <c r="AW14" s="95">
        <v>129.5</v>
      </c>
      <c r="AX14" s="95">
        <v>3.7</v>
      </c>
      <c r="AY14" s="95">
        <v>196.3</v>
      </c>
      <c r="AZ14" s="95">
        <v>13766.5</v>
      </c>
      <c r="BA14" s="95">
        <v>407.5</v>
      </c>
      <c r="BB14" s="95">
        <v>705.6</v>
      </c>
      <c r="BC14" s="95">
        <v>12054.7</v>
      </c>
      <c r="BD14" s="95">
        <v>-16532.5</v>
      </c>
    </row>
    <row r="15" spans="1:56" ht="21" x14ac:dyDescent="0.25">
      <c r="A15" s="93" t="s">
        <v>357</v>
      </c>
      <c r="B15" s="92" t="s">
        <v>352</v>
      </c>
      <c r="C15" s="94">
        <v>105</v>
      </c>
      <c r="D15" s="94">
        <v>14.1</v>
      </c>
      <c r="E15" s="94">
        <v>23</v>
      </c>
      <c r="F15" s="94">
        <v>6.8</v>
      </c>
      <c r="G15" s="94">
        <v>2.2999999999999998</v>
      </c>
      <c r="H15" s="94">
        <v>80</v>
      </c>
      <c r="I15" s="94">
        <v>3970</v>
      </c>
      <c r="J15" s="94">
        <v>4.3</v>
      </c>
      <c r="K15" s="94">
        <v>540</v>
      </c>
      <c r="L15" s="94">
        <v>25.2</v>
      </c>
      <c r="M15" s="94">
        <v>89.5</v>
      </c>
      <c r="N15" s="94">
        <v>7.7</v>
      </c>
      <c r="O15" s="94">
        <v>158</v>
      </c>
      <c r="P15" s="94">
        <v>22.4</v>
      </c>
      <c r="Q15" s="94">
        <v>16.2</v>
      </c>
      <c r="R15" s="94">
        <v>46.4</v>
      </c>
      <c r="S15" s="94">
        <v>80.900000000000006</v>
      </c>
      <c r="T15" s="94">
        <v>23.2</v>
      </c>
      <c r="U15" s="94">
        <v>26.4</v>
      </c>
      <c r="V15" s="94">
        <v>3320.1</v>
      </c>
      <c r="W15" s="94">
        <v>21</v>
      </c>
      <c r="X15" s="94">
        <v>559.20000000000005</v>
      </c>
      <c r="Y15" s="94">
        <v>5.9</v>
      </c>
      <c r="Z15" s="94">
        <v>6.1</v>
      </c>
      <c r="AA15" s="94">
        <v>54.9</v>
      </c>
      <c r="AB15" s="94">
        <v>232.4</v>
      </c>
      <c r="AC15" s="94">
        <v>163.4</v>
      </c>
      <c r="AD15" s="94">
        <v>10.199999999999999</v>
      </c>
      <c r="AE15" s="94">
        <v>11.1</v>
      </c>
      <c r="AF15" s="94">
        <v>8</v>
      </c>
      <c r="AG15" s="94">
        <v>4.7</v>
      </c>
      <c r="AH15" s="94">
        <v>235.4</v>
      </c>
      <c r="AI15" s="94">
        <v>12.4</v>
      </c>
      <c r="AJ15" s="94">
        <v>4</v>
      </c>
      <c r="AK15" s="94">
        <v>0.4</v>
      </c>
      <c r="AL15" s="94">
        <v>5.3</v>
      </c>
      <c r="AM15" s="94">
        <v>49</v>
      </c>
      <c r="AN15" s="94">
        <v>6.9</v>
      </c>
      <c r="AO15" s="94">
        <v>33.700000000000003</v>
      </c>
      <c r="AP15" s="94">
        <v>154.5</v>
      </c>
      <c r="AQ15" s="94">
        <v>51.8</v>
      </c>
      <c r="AR15" s="94">
        <v>140.4</v>
      </c>
      <c r="AS15" s="94">
        <v>6.4</v>
      </c>
      <c r="AT15" s="94">
        <v>64.2</v>
      </c>
      <c r="AU15" s="94">
        <v>0</v>
      </c>
      <c r="AV15" s="94">
        <v>13651.2</v>
      </c>
      <c r="AW15" s="94">
        <v>30.1</v>
      </c>
      <c r="AX15" s="94">
        <v>0.8</v>
      </c>
      <c r="AY15" s="94">
        <v>85.1</v>
      </c>
      <c r="AZ15" s="94">
        <v>1718.6</v>
      </c>
      <c r="BA15" s="94">
        <v>212.3</v>
      </c>
      <c r="BB15" s="94">
        <v>606.29999999999995</v>
      </c>
      <c r="BC15" s="94">
        <v>7387.5</v>
      </c>
      <c r="BD15" s="94">
        <v>-12590.8</v>
      </c>
    </row>
    <row r="16" spans="1:56" ht="21" x14ac:dyDescent="0.25">
      <c r="A16" s="93" t="s">
        <v>358</v>
      </c>
      <c r="B16" s="92" t="s">
        <v>352</v>
      </c>
      <c r="C16" s="95">
        <v>48.6</v>
      </c>
      <c r="D16" s="95">
        <v>6.3</v>
      </c>
      <c r="E16" s="95">
        <v>5.7</v>
      </c>
      <c r="F16" s="95">
        <v>49.8</v>
      </c>
      <c r="G16" s="95">
        <v>69.099999999999994</v>
      </c>
      <c r="H16" s="95">
        <v>327.60000000000002</v>
      </c>
      <c r="I16" s="95">
        <v>73.599999999999994</v>
      </c>
      <c r="J16" s="95">
        <v>450.7</v>
      </c>
      <c r="K16" s="95">
        <v>45.7</v>
      </c>
      <c r="L16" s="95">
        <v>3.3</v>
      </c>
      <c r="M16" s="95">
        <v>97.3</v>
      </c>
      <c r="N16" s="95">
        <v>111.9</v>
      </c>
      <c r="O16" s="95">
        <v>47.2</v>
      </c>
      <c r="P16" s="95">
        <v>85.1</v>
      </c>
      <c r="Q16" s="95">
        <v>45.3</v>
      </c>
      <c r="R16" s="95">
        <v>144.9</v>
      </c>
      <c r="S16" s="95">
        <v>133.9</v>
      </c>
      <c r="T16" s="95">
        <v>60.7</v>
      </c>
      <c r="U16" s="95">
        <v>40.5</v>
      </c>
      <c r="V16" s="95">
        <v>366.2</v>
      </c>
      <c r="W16" s="95">
        <v>7.2</v>
      </c>
      <c r="X16" s="95">
        <v>886.9</v>
      </c>
      <c r="Y16" s="95">
        <v>33.1</v>
      </c>
      <c r="Z16" s="95">
        <v>56.8</v>
      </c>
      <c r="AA16" s="95">
        <v>1271.8</v>
      </c>
      <c r="AB16" s="95">
        <v>273.60000000000002</v>
      </c>
      <c r="AC16" s="95">
        <v>3.6</v>
      </c>
      <c r="AD16" s="95">
        <v>0.1</v>
      </c>
      <c r="AE16" s="95">
        <v>5.7</v>
      </c>
      <c r="AF16" s="95">
        <v>0.9</v>
      </c>
      <c r="AG16" s="95">
        <v>1.7</v>
      </c>
      <c r="AH16" s="95">
        <v>8.6</v>
      </c>
      <c r="AI16" s="95">
        <v>1</v>
      </c>
      <c r="AJ16" s="95">
        <v>0.4</v>
      </c>
      <c r="AK16" s="95">
        <v>0.1</v>
      </c>
      <c r="AL16" s="95">
        <v>2</v>
      </c>
      <c r="AM16" s="95">
        <v>3.9</v>
      </c>
      <c r="AN16" s="95">
        <v>2.2999999999999998</v>
      </c>
      <c r="AO16" s="95">
        <v>32.700000000000003</v>
      </c>
      <c r="AP16" s="95">
        <v>9.5</v>
      </c>
      <c r="AQ16" s="95">
        <v>1.9</v>
      </c>
      <c r="AR16" s="95">
        <v>5.9</v>
      </c>
      <c r="AS16" s="95">
        <v>0.8</v>
      </c>
      <c r="AT16" s="95">
        <v>0.7</v>
      </c>
      <c r="AU16" s="95">
        <v>0</v>
      </c>
      <c r="AV16" s="95">
        <v>628.70000000000005</v>
      </c>
      <c r="AW16" s="95">
        <v>2.2000000000000002</v>
      </c>
      <c r="AX16" s="95">
        <v>0.3</v>
      </c>
      <c r="AY16" s="95">
        <v>31.4</v>
      </c>
      <c r="AZ16" s="95">
        <v>49.8</v>
      </c>
      <c r="BA16" s="95">
        <v>19.5</v>
      </c>
      <c r="BB16" s="95">
        <v>26.7</v>
      </c>
      <c r="BC16" s="95">
        <v>386.5</v>
      </c>
      <c r="BD16" s="95">
        <v>-1640.6</v>
      </c>
    </row>
    <row r="17" spans="1:56" ht="21" x14ac:dyDescent="0.25">
      <c r="A17" s="93" t="s">
        <v>96</v>
      </c>
      <c r="B17" s="92" t="s">
        <v>352</v>
      </c>
      <c r="C17" s="94">
        <v>122.5</v>
      </c>
      <c r="D17" s="94">
        <v>0.9</v>
      </c>
      <c r="E17" s="94">
        <v>8.6999999999999993</v>
      </c>
      <c r="F17" s="94">
        <v>9.6</v>
      </c>
      <c r="G17" s="94">
        <v>131.30000000000001</v>
      </c>
      <c r="H17" s="94">
        <v>1333.9</v>
      </c>
      <c r="I17" s="94">
        <v>361.4</v>
      </c>
      <c r="J17" s="94">
        <v>45.2</v>
      </c>
      <c r="K17" s="94">
        <v>4466.3999999999996</v>
      </c>
      <c r="L17" s="94">
        <v>24.1</v>
      </c>
      <c r="M17" s="94">
        <v>198.4</v>
      </c>
      <c r="N17" s="94">
        <v>168.6</v>
      </c>
      <c r="O17" s="94">
        <v>210.7</v>
      </c>
      <c r="P17" s="94">
        <v>243.2</v>
      </c>
      <c r="Q17" s="94">
        <v>36.700000000000003</v>
      </c>
      <c r="R17" s="94">
        <v>264.5</v>
      </c>
      <c r="S17" s="94">
        <v>615.79999999999995</v>
      </c>
      <c r="T17" s="94">
        <v>200.5</v>
      </c>
      <c r="U17" s="94">
        <v>102.1</v>
      </c>
      <c r="V17" s="94">
        <v>625.5</v>
      </c>
      <c r="W17" s="94">
        <v>16.100000000000001</v>
      </c>
      <c r="X17" s="94">
        <v>541.1</v>
      </c>
      <c r="Y17" s="94">
        <v>9.1999999999999993</v>
      </c>
      <c r="Z17" s="94">
        <v>23.6</v>
      </c>
      <c r="AA17" s="94">
        <v>65.2</v>
      </c>
      <c r="AB17" s="94">
        <v>2089.5</v>
      </c>
      <c r="AC17" s="94">
        <v>90.1</v>
      </c>
      <c r="AD17" s="94">
        <v>2.2000000000000002</v>
      </c>
      <c r="AE17" s="94">
        <v>6.1</v>
      </c>
      <c r="AF17" s="94">
        <v>46.5</v>
      </c>
      <c r="AG17" s="94">
        <v>19.600000000000001</v>
      </c>
      <c r="AH17" s="94">
        <v>416.4</v>
      </c>
      <c r="AI17" s="94">
        <v>14.5</v>
      </c>
      <c r="AJ17" s="94">
        <v>16.7</v>
      </c>
      <c r="AK17" s="94">
        <v>19.899999999999999</v>
      </c>
      <c r="AL17" s="94">
        <v>498.7</v>
      </c>
      <c r="AM17" s="94">
        <v>341.3</v>
      </c>
      <c r="AN17" s="94">
        <v>153.80000000000001</v>
      </c>
      <c r="AO17" s="94">
        <v>660.8</v>
      </c>
      <c r="AP17" s="94">
        <v>833.6</v>
      </c>
      <c r="AQ17" s="94">
        <v>426.8</v>
      </c>
      <c r="AR17" s="94">
        <v>213.2</v>
      </c>
      <c r="AS17" s="94">
        <v>38.5</v>
      </c>
      <c r="AT17" s="94">
        <v>22.4</v>
      </c>
      <c r="AU17" s="94">
        <v>0</v>
      </c>
      <c r="AV17" s="94">
        <v>6635.6</v>
      </c>
      <c r="AW17" s="94">
        <v>14.3</v>
      </c>
      <c r="AX17" s="94">
        <v>163.1</v>
      </c>
      <c r="AY17" s="94">
        <v>74.900000000000006</v>
      </c>
      <c r="AZ17" s="94">
        <v>743.2</v>
      </c>
      <c r="BA17" s="94">
        <v>50.5</v>
      </c>
      <c r="BB17" s="94">
        <v>84</v>
      </c>
      <c r="BC17" s="94">
        <v>2063.1</v>
      </c>
      <c r="BD17" s="94">
        <v>-7779.2</v>
      </c>
    </row>
    <row r="18" spans="1:56" ht="21" x14ac:dyDescent="0.25">
      <c r="A18" s="93" t="s">
        <v>97</v>
      </c>
      <c r="B18" s="92" t="s">
        <v>352</v>
      </c>
      <c r="C18" s="95">
        <v>901.5</v>
      </c>
      <c r="D18" s="95">
        <v>374.2</v>
      </c>
      <c r="E18" s="95">
        <v>697</v>
      </c>
      <c r="F18" s="95">
        <v>777.5</v>
      </c>
      <c r="G18" s="95">
        <v>618.29999999999995</v>
      </c>
      <c r="H18" s="95">
        <v>933.6</v>
      </c>
      <c r="I18" s="95">
        <v>113.6</v>
      </c>
      <c r="J18" s="95">
        <v>92.6</v>
      </c>
      <c r="K18" s="95">
        <v>171.2</v>
      </c>
      <c r="L18" s="95">
        <v>10833.2</v>
      </c>
      <c r="M18" s="95">
        <v>2250.1</v>
      </c>
      <c r="N18" s="95">
        <v>95.1</v>
      </c>
      <c r="O18" s="95">
        <v>222.5</v>
      </c>
      <c r="P18" s="95">
        <v>363</v>
      </c>
      <c r="Q18" s="95">
        <v>603.20000000000005</v>
      </c>
      <c r="R18" s="95">
        <v>242.8</v>
      </c>
      <c r="S18" s="95">
        <v>100.6</v>
      </c>
      <c r="T18" s="95">
        <v>153.69999999999999</v>
      </c>
      <c r="U18" s="95">
        <v>80.400000000000006</v>
      </c>
      <c r="V18" s="95">
        <v>378.4</v>
      </c>
      <c r="W18" s="95">
        <v>22</v>
      </c>
      <c r="X18" s="95">
        <v>180.8</v>
      </c>
      <c r="Y18" s="95">
        <v>3599.9</v>
      </c>
      <c r="Z18" s="95">
        <v>111.1</v>
      </c>
      <c r="AA18" s="95">
        <v>1861.1</v>
      </c>
      <c r="AB18" s="95">
        <v>2130.1</v>
      </c>
      <c r="AC18" s="95">
        <v>13365.5</v>
      </c>
      <c r="AD18" s="95">
        <v>59.1</v>
      </c>
      <c r="AE18" s="95">
        <v>2939.5</v>
      </c>
      <c r="AF18" s="95">
        <v>255.7</v>
      </c>
      <c r="AG18" s="95">
        <v>328.3</v>
      </c>
      <c r="AH18" s="95">
        <v>179.7</v>
      </c>
      <c r="AI18" s="95">
        <v>43.6</v>
      </c>
      <c r="AJ18" s="95">
        <v>22.2</v>
      </c>
      <c r="AK18" s="95">
        <v>7.6</v>
      </c>
      <c r="AL18" s="95">
        <v>129.1</v>
      </c>
      <c r="AM18" s="95">
        <v>187</v>
      </c>
      <c r="AN18" s="95">
        <v>332.2</v>
      </c>
      <c r="AO18" s="95">
        <v>470.6</v>
      </c>
      <c r="AP18" s="95">
        <v>1159.2</v>
      </c>
      <c r="AQ18" s="95">
        <v>81.3</v>
      </c>
      <c r="AR18" s="95">
        <v>326</v>
      </c>
      <c r="AS18" s="95">
        <v>26.1</v>
      </c>
      <c r="AT18" s="95">
        <v>322.39999999999998</v>
      </c>
      <c r="AU18" s="95">
        <v>0</v>
      </c>
      <c r="AV18" s="95">
        <v>23564.7</v>
      </c>
      <c r="AW18" s="95">
        <v>30.6</v>
      </c>
      <c r="AX18" s="95">
        <v>0.6</v>
      </c>
      <c r="AY18" s="95">
        <v>25.2</v>
      </c>
      <c r="AZ18" s="95">
        <v>2647.7</v>
      </c>
      <c r="BA18" s="95">
        <v>188.9</v>
      </c>
      <c r="BB18" s="95">
        <v>351.8</v>
      </c>
      <c r="BC18" s="95">
        <v>5809.5</v>
      </c>
      <c r="BD18" s="95">
        <v>-30479.9</v>
      </c>
    </row>
    <row r="19" spans="1:56" ht="21" x14ac:dyDescent="0.25">
      <c r="A19" s="93" t="s">
        <v>359</v>
      </c>
      <c r="B19" s="92" t="s">
        <v>352</v>
      </c>
      <c r="C19" s="94">
        <v>2713.1</v>
      </c>
      <c r="D19" s="94">
        <v>8.1</v>
      </c>
      <c r="E19" s="94">
        <v>1577.1</v>
      </c>
      <c r="F19" s="94">
        <v>471.4</v>
      </c>
      <c r="G19" s="94">
        <v>75</v>
      </c>
      <c r="H19" s="94">
        <v>2885.2</v>
      </c>
      <c r="I19" s="94">
        <v>879</v>
      </c>
      <c r="J19" s="94">
        <v>92.4</v>
      </c>
      <c r="K19" s="94">
        <v>1013.9</v>
      </c>
      <c r="L19" s="94">
        <v>1983.4</v>
      </c>
      <c r="M19" s="94">
        <v>9181.1</v>
      </c>
      <c r="N19" s="94">
        <v>1722</v>
      </c>
      <c r="O19" s="94">
        <v>5104</v>
      </c>
      <c r="P19" s="94">
        <v>778.5</v>
      </c>
      <c r="Q19" s="94">
        <v>512.20000000000005</v>
      </c>
      <c r="R19" s="94">
        <v>447.5</v>
      </c>
      <c r="S19" s="94">
        <v>641.5</v>
      </c>
      <c r="T19" s="94">
        <v>772.3</v>
      </c>
      <c r="U19" s="94">
        <v>230.4</v>
      </c>
      <c r="V19" s="94">
        <v>2804.3</v>
      </c>
      <c r="W19" s="94">
        <v>36</v>
      </c>
      <c r="X19" s="94">
        <v>851.1</v>
      </c>
      <c r="Y19" s="94">
        <v>1026.2</v>
      </c>
      <c r="Z19" s="94">
        <v>127</v>
      </c>
      <c r="AA19" s="94">
        <v>565.79999999999995</v>
      </c>
      <c r="AB19" s="94">
        <v>668.2</v>
      </c>
      <c r="AC19" s="94">
        <v>1273.5999999999999</v>
      </c>
      <c r="AD19" s="94">
        <v>4.4000000000000004</v>
      </c>
      <c r="AE19" s="94">
        <v>14.6</v>
      </c>
      <c r="AF19" s="94">
        <v>92.7</v>
      </c>
      <c r="AG19" s="94">
        <v>14.4</v>
      </c>
      <c r="AH19" s="94">
        <v>578.70000000000005</v>
      </c>
      <c r="AI19" s="94">
        <v>142.69999999999999</v>
      </c>
      <c r="AJ19" s="94">
        <v>20.8</v>
      </c>
      <c r="AK19" s="94">
        <v>9.1</v>
      </c>
      <c r="AL19" s="94">
        <v>15.2</v>
      </c>
      <c r="AM19" s="94">
        <v>285.7</v>
      </c>
      <c r="AN19" s="94">
        <v>391</v>
      </c>
      <c r="AO19" s="94">
        <v>585</v>
      </c>
      <c r="AP19" s="94">
        <v>506.1</v>
      </c>
      <c r="AQ19" s="94">
        <v>177.3</v>
      </c>
      <c r="AR19" s="94">
        <v>907.8</v>
      </c>
      <c r="AS19" s="94">
        <v>157.6</v>
      </c>
      <c r="AT19" s="94">
        <v>191.9</v>
      </c>
      <c r="AU19" s="94">
        <v>0</v>
      </c>
      <c r="AV19" s="94">
        <v>20394.7</v>
      </c>
      <c r="AW19" s="94">
        <v>27.6</v>
      </c>
      <c r="AX19" s="94">
        <v>15.3</v>
      </c>
      <c r="AY19" s="94">
        <v>116.6</v>
      </c>
      <c r="AZ19" s="94">
        <v>2646.4</v>
      </c>
      <c r="BA19" s="94">
        <v>65.400000000000006</v>
      </c>
      <c r="BB19" s="94">
        <v>115.4</v>
      </c>
      <c r="BC19" s="94">
        <v>10479.700000000001</v>
      </c>
      <c r="BD19" s="94">
        <v>-32761.9</v>
      </c>
    </row>
    <row r="20" spans="1:56" ht="31.5" x14ac:dyDescent="0.25">
      <c r="A20" s="93" t="s">
        <v>360</v>
      </c>
      <c r="B20" s="92" t="s">
        <v>352</v>
      </c>
      <c r="C20" s="95">
        <v>128</v>
      </c>
      <c r="D20" s="95">
        <v>0.5</v>
      </c>
      <c r="E20" s="95">
        <v>8.1999999999999993</v>
      </c>
      <c r="F20" s="95">
        <v>3.4</v>
      </c>
      <c r="G20" s="95">
        <v>1.4</v>
      </c>
      <c r="H20" s="95">
        <v>177.4</v>
      </c>
      <c r="I20" s="95">
        <v>9.8000000000000007</v>
      </c>
      <c r="J20" s="95">
        <v>3.5</v>
      </c>
      <c r="K20" s="95">
        <v>11.4</v>
      </c>
      <c r="L20" s="95">
        <v>15</v>
      </c>
      <c r="M20" s="95">
        <v>54.3</v>
      </c>
      <c r="N20" s="95">
        <v>1547.6</v>
      </c>
      <c r="O20" s="95">
        <v>26.5</v>
      </c>
      <c r="P20" s="95">
        <v>8.4</v>
      </c>
      <c r="Q20" s="95">
        <v>7.6</v>
      </c>
      <c r="R20" s="95">
        <v>9.8000000000000007</v>
      </c>
      <c r="S20" s="95">
        <v>32.799999999999997</v>
      </c>
      <c r="T20" s="95">
        <v>8.9</v>
      </c>
      <c r="U20" s="95">
        <v>12.4</v>
      </c>
      <c r="V20" s="95">
        <v>41.6</v>
      </c>
      <c r="W20" s="95">
        <v>2.4</v>
      </c>
      <c r="X20" s="95">
        <v>101.6</v>
      </c>
      <c r="Y20" s="95">
        <v>6.6</v>
      </c>
      <c r="Z20" s="95">
        <v>0.9</v>
      </c>
      <c r="AA20" s="95">
        <v>16.5</v>
      </c>
      <c r="AB20" s="95">
        <v>23.3</v>
      </c>
      <c r="AC20" s="95">
        <v>14.4</v>
      </c>
      <c r="AD20" s="95">
        <v>0.1</v>
      </c>
      <c r="AE20" s="95">
        <v>2.1</v>
      </c>
      <c r="AF20" s="95">
        <v>6.7</v>
      </c>
      <c r="AG20" s="95">
        <v>0.4</v>
      </c>
      <c r="AH20" s="95">
        <v>7.2</v>
      </c>
      <c r="AI20" s="95">
        <v>2.6</v>
      </c>
      <c r="AJ20" s="95">
        <v>1.9</v>
      </c>
      <c r="AK20" s="95">
        <v>0.4</v>
      </c>
      <c r="AL20" s="95">
        <v>10.9</v>
      </c>
      <c r="AM20" s="95">
        <v>13.1</v>
      </c>
      <c r="AN20" s="95">
        <v>68.7</v>
      </c>
      <c r="AO20" s="95">
        <v>17.3</v>
      </c>
      <c r="AP20" s="95">
        <v>219.7</v>
      </c>
      <c r="AQ20" s="95">
        <v>12.8</v>
      </c>
      <c r="AR20" s="95">
        <v>2524.1999999999998</v>
      </c>
      <c r="AS20" s="95">
        <v>6.4</v>
      </c>
      <c r="AT20" s="95">
        <v>9.9</v>
      </c>
      <c r="AU20" s="95">
        <v>0</v>
      </c>
      <c r="AV20" s="95">
        <v>9861</v>
      </c>
      <c r="AW20" s="95">
        <v>29</v>
      </c>
      <c r="AX20" s="95">
        <v>891.1</v>
      </c>
      <c r="AY20" s="95">
        <v>44.3</v>
      </c>
      <c r="AZ20" s="95">
        <v>1290.7</v>
      </c>
      <c r="BA20" s="95">
        <v>52.6</v>
      </c>
      <c r="BB20" s="95">
        <v>86.2</v>
      </c>
      <c r="BC20" s="95">
        <v>1618</v>
      </c>
      <c r="BD20" s="95">
        <v>-5045.8</v>
      </c>
    </row>
    <row r="21" spans="1:56" ht="21" x14ac:dyDescent="0.25">
      <c r="A21" s="93" t="s">
        <v>99</v>
      </c>
      <c r="B21" s="92" t="s">
        <v>352</v>
      </c>
      <c r="C21" s="94">
        <v>184</v>
      </c>
      <c r="D21" s="94">
        <v>0.6</v>
      </c>
      <c r="E21" s="94">
        <v>16.7</v>
      </c>
      <c r="F21" s="94">
        <v>9.8000000000000007</v>
      </c>
      <c r="G21" s="94">
        <v>19.5</v>
      </c>
      <c r="H21" s="94">
        <v>1594.6</v>
      </c>
      <c r="I21" s="94">
        <v>287</v>
      </c>
      <c r="J21" s="94">
        <v>11.5</v>
      </c>
      <c r="K21" s="94">
        <v>345.9</v>
      </c>
      <c r="L21" s="94">
        <v>40.799999999999997</v>
      </c>
      <c r="M21" s="94">
        <v>371.6</v>
      </c>
      <c r="N21" s="94">
        <v>66</v>
      </c>
      <c r="O21" s="94">
        <v>615.5</v>
      </c>
      <c r="P21" s="94">
        <v>119.1</v>
      </c>
      <c r="Q21" s="94">
        <v>58.1</v>
      </c>
      <c r="R21" s="94">
        <v>257.10000000000002</v>
      </c>
      <c r="S21" s="94">
        <v>1156.8</v>
      </c>
      <c r="T21" s="94">
        <v>542.1</v>
      </c>
      <c r="U21" s="94">
        <v>293.39999999999998</v>
      </c>
      <c r="V21" s="94">
        <v>8091.1</v>
      </c>
      <c r="W21" s="94">
        <v>102.1</v>
      </c>
      <c r="X21" s="94">
        <v>870.4</v>
      </c>
      <c r="Y21" s="94">
        <v>22.2</v>
      </c>
      <c r="Z21" s="94">
        <v>60.5</v>
      </c>
      <c r="AA21" s="94">
        <v>1716</v>
      </c>
      <c r="AB21" s="94">
        <v>2739.9</v>
      </c>
      <c r="AC21" s="94">
        <v>591.1</v>
      </c>
      <c r="AD21" s="94">
        <v>5</v>
      </c>
      <c r="AE21" s="94">
        <v>164.3</v>
      </c>
      <c r="AF21" s="94">
        <v>150.80000000000001</v>
      </c>
      <c r="AG21" s="94">
        <v>33.6</v>
      </c>
      <c r="AH21" s="94">
        <v>371.3</v>
      </c>
      <c r="AI21" s="94">
        <v>4.7</v>
      </c>
      <c r="AJ21" s="94">
        <v>3.5</v>
      </c>
      <c r="AK21" s="94">
        <v>0.8</v>
      </c>
      <c r="AL21" s="94">
        <v>17.8</v>
      </c>
      <c r="AM21" s="94">
        <v>21.5</v>
      </c>
      <c r="AN21" s="94">
        <v>14.7</v>
      </c>
      <c r="AO21" s="94">
        <v>74.900000000000006</v>
      </c>
      <c r="AP21" s="94">
        <v>170.3</v>
      </c>
      <c r="AQ21" s="94">
        <v>16.600000000000001</v>
      </c>
      <c r="AR21" s="94">
        <v>298.7</v>
      </c>
      <c r="AS21" s="94">
        <v>38.299999999999997</v>
      </c>
      <c r="AT21" s="94">
        <v>67.3</v>
      </c>
      <c r="AU21" s="94">
        <v>0</v>
      </c>
      <c r="AV21" s="94">
        <v>8586.5</v>
      </c>
      <c r="AW21" s="94">
        <v>2.9</v>
      </c>
      <c r="AX21" s="94">
        <v>1.6</v>
      </c>
      <c r="AY21" s="94">
        <v>184.2</v>
      </c>
      <c r="AZ21" s="94">
        <v>871</v>
      </c>
      <c r="BA21" s="94">
        <v>3.6</v>
      </c>
      <c r="BB21" s="94">
        <v>15.1</v>
      </c>
      <c r="BC21" s="94">
        <v>6925.7</v>
      </c>
      <c r="BD21" s="94">
        <v>-16566.2</v>
      </c>
    </row>
    <row r="22" spans="1:56" ht="21" x14ac:dyDescent="0.25">
      <c r="A22" s="93" t="s">
        <v>100</v>
      </c>
      <c r="B22" s="92" t="s">
        <v>352</v>
      </c>
      <c r="C22" s="95">
        <v>62.5</v>
      </c>
      <c r="D22" s="95">
        <v>9.1999999999999993</v>
      </c>
      <c r="E22" s="95">
        <v>17.3</v>
      </c>
      <c r="F22" s="95">
        <v>32.799999999999997</v>
      </c>
      <c r="G22" s="95">
        <v>140.5</v>
      </c>
      <c r="H22" s="95">
        <v>1124.2</v>
      </c>
      <c r="I22" s="95">
        <v>20.5</v>
      </c>
      <c r="J22" s="95">
        <v>2.6</v>
      </c>
      <c r="K22" s="95">
        <v>16.899999999999999</v>
      </c>
      <c r="L22" s="95">
        <v>32.799999999999997</v>
      </c>
      <c r="M22" s="95">
        <v>165.4</v>
      </c>
      <c r="N22" s="95">
        <v>11.7</v>
      </c>
      <c r="O22" s="95">
        <v>121.4</v>
      </c>
      <c r="P22" s="95">
        <v>2400.4</v>
      </c>
      <c r="Q22" s="95">
        <v>82.7</v>
      </c>
      <c r="R22" s="95">
        <v>141.4</v>
      </c>
      <c r="S22" s="95">
        <v>160.19999999999999</v>
      </c>
      <c r="T22" s="95">
        <v>180.9</v>
      </c>
      <c r="U22" s="95">
        <v>52.5</v>
      </c>
      <c r="V22" s="95">
        <v>2346.4</v>
      </c>
      <c r="W22" s="95">
        <v>9.1</v>
      </c>
      <c r="X22" s="95">
        <v>116</v>
      </c>
      <c r="Y22" s="95">
        <v>36.9</v>
      </c>
      <c r="Z22" s="95">
        <v>21.3</v>
      </c>
      <c r="AA22" s="95">
        <v>8825.2999999999993</v>
      </c>
      <c r="AB22" s="95">
        <v>288.7</v>
      </c>
      <c r="AC22" s="95">
        <v>69.5</v>
      </c>
      <c r="AD22" s="95">
        <v>0.3</v>
      </c>
      <c r="AE22" s="95">
        <v>4.8</v>
      </c>
      <c r="AF22" s="95">
        <v>16.399999999999999</v>
      </c>
      <c r="AG22" s="95">
        <v>0.9</v>
      </c>
      <c r="AH22" s="95">
        <v>214</v>
      </c>
      <c r="AI22" s="95">
        <v>2.8</v>
      </c>
      <c r="AJ22" s="95">
        <v>2.8</v>
      </c>
      <c r="AK22" s="95">
        <v>0.9</v>
      </c>
      <c r="AL22" s="95">
        <v>9.1999999999999993</v>
      </c>
      <c r="AM22" s="95">
        <v>22.2</v>
      </c>
      <c r="AN22" s="95">
        <v>22</v>
      </c>
      <c r="AO22" s="95">
        <v>20.100000000000001</v>
      </c>
      <c r="AP22" s="95">
        <v>64.8</v>
      </c>
      <c r="AQ22" s="95">
        <v>6.9</v>
      </c>
      <c r="AR22" s="95">
        <v>56.8</v>
      </c>
      <c r="AS22" s="95">
        <v>3.2</v>
      </c>
      <c r="AT22" s="95">
        <v>16.899999999999999</v>
      </c>
      <c r="AU22" s="95">
        <v>0</v>
      </c>
      <c r="AV22" s="95">
        <v>2240</v>
      </c>
      <c r="AW22" s="95">
        <v>3</v>
      </c>
      <c r="AX22" s="95">
        <v>0.8</v>
      </c>
      <c r="AY22" s="95">
        <v>87.9</v>
      </c>
      <c r="AZ22" s="95">
        <v>196.7</v>
      </c>
      <c r="BA22" s="95">
        <v>1.3</v>
      </c>
      <c r="BB22" s="95">
        <v>5.6</v>
      </c>
      <c r="BC22" s="95">
        <v>3255.4</v>
      </c>
      <c r="BD22" s="95">
        <v>-3187.5</v>
      </c>
    </row>
    <row r="23" spans="1:56" x14ac:dyDescent="0.25">
      <c r="A23" s="93" t="s">
        <v>361</v>
      </c>
      <c r="B23" s="92" t="s">
        <v>352</v>
      </c>
      <c r="C23" s="94">
        <v>138.6</v>
      </c>
      <c r="D23" s="94">
        <v>1.5</v>
      </c>
      <c r="E23" s="94">
        <v>38.799999999999997</v>
      </c>
      <c r="F23" s="94">
        <v>26.3</v>
      </c>
      <c r="G23" s="94">
        <v>58.9</v>
      </c>
      <c r="H23" s="94">
        <v>163.69999999999999</v>
      </c>
      <c r="I23" s="94">
        <v>21.4</v>
      </c>
      <c r="J23" s="94">
        <v>3.7</v>
      </c>
      <c r="K23" s="94">
        <v>55.3</v>
      </c>
      <c r="L23" s="94">
        <v>49.3</v>
      </c>
      <c r="M23" s="94">
        <v>62.7</v>
      </c>
      <c r="N23" s="94">
        <v>9.8000000000000007</v>
      </c>
      <c r="O23" s="94">
        <v>133.6</v>
      </c>
      <c r="P23" s="94">
        <v>158.6</v>
      </c>
      <c r="Q23" s="94">
        <v>6564.8</v>
      </c>
      <c r="R23" s="94">
        <v>6210.8</v>
      </c>
      <c r="S23" s="94">
        <v>954.9</v>
      </c>
      <c r="T23" s="94">
        <v>3749.4</v>
      </c>
      <c r="U23" s="94">
        <v>2640.7</v>
      </c>
      <c r="V23" s="94">
        <v>11431.2</v>
      </c>
      <c r="W23" s="94">
        <v>806.5</v>
      </c>
      <c r="X23" s="94">
        <v>885.8</v>
      </c>
      <c r="Y23" s="94">
        <v>112.1</v>
      </c>
      <c r="Z23" s="94">
        <v>33.6</v>
      </c>
      <c r="AA23" s="94">
        <v>4275.7</v>
      </c>
      <c r="AB23" s="94">
        <v>298.5</v>
      </c>
      <c r="AC23" s="94">
        <v>49</v>
      </c>
      <c r="AD23" s="94">
        <v>0.8</v>
      </c>
      <c r="AE23" s="94">
        <v>34.1</v>
      </c>
      <c r="AF23" s="94">
        <v>56.6</v>
      </c>
      <c r="AG23" s="94">
        <v>4.4000000000000004</v>
      </c>
      <c r="AH23" s="94">
        <v>44.8</v>
      </c>
      <c r="AI23" s="94">
        <v>26.1</v>
      </c>
      <c r="AJ23" s="94">
        <v>7.6</v>
      </c>
      <c r="AK23" s="94">
        <v>17.2</v>
      </c>
      <c r="AL23" s="94">
        <v>20.399999999999999</v>
      </c>
      <c r="AM23" s="94">
        <v>20.9</v>
      </c>
      <c r="AN23" s="94">
        <v>29.2</v>
      </c>
      <c r="AO23" s="94">
        <v>58.6</v>
      </c>
      <c r="AP23" s="94">
        <v>71.400000000000006</v>
      </c>
      <c r="AQ23" s="94">
        <v>8.9</v>
      </c>
      <c r="AR23" s="94">
        <v>23.8</v>
      </c>
      <c r="AS23" s="94">
        <v>6.5</v>
      </c>
      <c r="AT23" s="94">
        <v>20.9</v>
      </c>
      <c r="AU23" s="94">
        <v>0</v>
      </c>
      <c r="AV23" s="94">
        <v>533.6</v>
      </c>
      <c r="AW23" s="94">
        <v>11.1</v>
      </c>
      <c r="AX23" s="94">
        <v>1.2</v>
      </c>
      <c r="AY23" s="94">
        <v>3001.1</v>
      </c>
      <c r="AZ23" s="94">
        <v>-36.1</v>
      </c>
      <c r="BA23" s="94">
        <v>2.2000000000000002</v>
      </c>
      <c r="BB23" s="94">
        <v>12.3</v>
      </c>
      <c r="BC23" s="94">
        <v>18156.7</v>
      </c>
      <c r="BD23" s="94">
        <v>-17597.7</v>
      </c>
    </row>
    <row r="24" spans="1:56" ht="21" x14ac:dyDescent="0.25">
      <c r="A24" s="93" t="s">
        <v>362</v>
      </c>
      <c r="B24" s="92" t="s">
        <v>352</v>
      </c>
      <c r="C24" s="95">
        <v>259.8</v>
      </c>
      <c r="D24" s="95">
        <v>0.7</v>
      </c>
      <c r="E24" s="95">
        <v>296.60000000000002</v>
      </c>
      <c r="F24" s="95">
        <v>174.8</v>
      </c>
      <c r="G24" s="95">
        <v>227.1</v>
      </c>
      <c r="H24" s="95">
        <v>831</v>
      </c>
      <c r="I24" s="95">
        <v>64.599999999999994</v>
      </c>
      <c r="J24" s="95">
        <v>13.2</v>
      </c>
      <c r="K24" s="95">
        <v>24.5</v>
      </c>
      <c r="L24" s="95">
        <v>210.4</v>
      </c>
      <c r="M24" s="95">
        <v>141.19999999999999</v>
      </c>
      <c r="N24" s="95">
        <v>8.5</v>
      </c>
      <c r="O24" s="95">
        <v>240.8</v>
      </c>
      <c r="P24" s="95">
        <v>115.6</v>
      </c>
      <c r="Q24" s="95">
        <v>1542.9</v>
      </c>
      <c r="R24" s="95">
        <v>2557.6999999999998</v>
      </c>
      <c r="S24" s="95">
        <v>1097.7</v>
      </c>
      <c r="T24" s="95">
        <v>1126.0999999999999</v>
      </c>
      <c r="U24" s="95">
        <v>1102.7</v>
      </c>
      <c r="V24" s="95">
        <v>9633.5</v>
      </c>
      <c r="W24" s="95">
        <v>188.3</v>
      </c>
      <c r="X24" s="95">
        <v>442.8</v>
      </c>
      <c r="Y24" s="95">
        <v>57.1</v>
      </c>
      <c r="Z24" s="95">
        <v>143</v>
      </c>
      <c r="AA24" s="95">
        <v>5601.7</v>
      </c>
      <c r="AB24" s="95">
        <v>573.79999999999995</v>
      </c>
      <c r="AC24" s="95">
        <v>82.9</v>
      </c>
      <c r="AD24" s="95">
        <v>0.6</v>
      </c>
      <c r="AE24" s="95">
        <v>11.3</v>
      </c>
      <c r="AF24" s="95">
        <v>132.4</v>
      </c>
      <c r="AG24" s="95">
        <v>2.6</v>
      </c>
      <c r="AH24" s="95">
        <v>104.5</v>
      </c>
      <c r="AI24" s="95">
        <v>112.3</v>
      </c>
      <c r="AJ24" s="95">
        <v>40.6</v>
      </c>
      <c r="AK24" s="95">
        <v>1.6</v>
      </c>
      <c r="AL24" s="95">
        <v>14.4</v>
      </c>
      <c r="AM24" s="95">
        <v>51.5</v>
      </c>
      <c r="AN24" s="95">
        <v>23.5</v>
      </c>
      <c r="AO24" s="95">
        <v>136.5</v>
      </c>
      <c r="AP24" s="95">
        <v>115.6</v>
      </c>
      <c r="AQ24" s="95">
        <v>94.1</v>
      </c>
      <c r="AR24" s="95">
        <v>74.400000000000006</v>
      </c>
      <c r="AS24" s="95">
        <v>20.2</v>
      </c>
      <c r="AT24" s="95">
        <v>79.400000000000006</v>
      </c>
      <c r="AU24" s="95">
        <v>0</v>
      </c>
      <c r="AV24" s="95">
        <v>5898.3</v>
      </c>
      <c r="AW24" s="95">
        <v>8.8000000000000007</v>
      </c>
      <c r="AX24" s="95">
        <v>2.1</v>
      </c>
      <c r="AY24" s="95">
        <v>2685.7</v>
      </c>
      <c r="AZ24" s="95">
        <v>807</v>
      </c>
      <c r="BA24" s="95">
        <v>3</v>
      </c>
      <c r="BB24" s="95">
        <v>8.6</v>
      </c>
      <c r="BC24" s="95">
        <v>9308</v>
      </c>
      <c r="BD24" s="95">
        <v>-19993</v>
      </c>
    </row>
    <row r="25" spans="1:56" ht="21" x14ac:dyDescent="0.25">
      <c r="A25" s="93" t="s">
        <v>363</v>
      </c>
      <c r="B25" s="92" t="s">
        <v>352</v>
      </c>
      <c r="C25" s="94">
        <v>23.5</v>
      </c>
      <c r="D25" s="94">
        <v>3.8</v>
      </c>
      <c r="E25" s="94">
        <v>31.1</v>
      </c>
      <c r="F25" s="94">
        <v>92</v>
      </c>
      <c r="G25" s="94">
        <v>36.799999999999997</v>
      </c>
      <c r="H25" s="94">
        <v>143.5</v>
      </c>
      <c r="I25" s="94">
        <v>65.599999999999994</v>
      </c>
      <c r="J25" s="94">
        <v>16.8</v>
      </c>
      <c r="K25" s="94">
        <v>137.19999999999999</v>
      </c>
      <c r="L25" s="94">
        <v>69.7</v>
      </c>
      <c r="M25" s="94">
        <v>136.1</v>
      </c>
      <c r="N25" s="94">
        <v>44.7</v>
      </c>
      <c r="O25" s="94">
        <v>114.5</v>
      </c>
      <c r="P25" s="94">
        <v>77.400000000000006</v>
      </c>
      <c r="Q25" s="94">
        <v>189.4</v>
      </c>
      <c r="R25" s="94">
        <v>278.2</v>
      </c>
      <c r="S25" s="94">
        <v>35289.9</v>
      </c>
      <c r="T25" s="94">
        <v>1498.9</v>
      </c>
      <c r="U25" s="94">
        <v>520.79999999999995</v>
      </c>
      <c r="V25" s="94">
        <v>7060.1</v>
      </c>
      <c r="W25" s="94">
        <v>100.9</v>
      </c>
      <c r="X25" s="94">
        <v>1283.5</v>
      </c>
      <c r="Y25" s="94">
        <v>104.4</v>
      </c>
      <c r="Z25" s="94">
        <v>70.599999999999994</v>
      </c>
      <c r="AA25" s="94">
        <v>797.9</v>
      </c>
      <c r="AB25" s="94">
        <v>909.2</v>
      </c>
      <c r="AC25" s="94">
        <v>48</v>
      </c>
      <c r="AD25" s="94">
        <v>0.7</v>
      </c>
      <c r="AE25" s="94">
        <v>36.700000000000003</v>
      </c>
      <c r="AF25" s="94">
        <v>922.5</v>
      </c>
      <c r="AG25" s="94">
        <v>9.1</v>
      </c>
      <c r="AH25" s="94">
        <v>188.8</v>
      </c>
      <c r="AI25" s="94">
        <v>327</v>
      </c>
      <c r="AJ25" s="94">
        <v>2921</v>
      </c>
      <c r="AK25" s="94">
        <v>286.39999999999998</v>
      </c>
      <c r="AL25" s="94">
        <v>48.8</v>
      </c>
      <c r="AM25" s="94">
        <v>228.9</v>
      </c>
      <c r="AN25" s="94">
        <v>279.8</v>
      </c>
      <c r="AO25" s="94">
        <v>328.9</v>
      </c>
      <c r="AP25" s="94">
        <v>438.8</v>
      </c>
      <c r="AQ25" s="94">
        <v>209.3</v>
      </c>
      <c r="AR25" s="94">
        <v>178.7</v>
      </c>
      <c r="AS25" s="94">
        <v>37.9</v>
      </c>
      <c r="AT25" s="94">
        <v>39.1</v>
      </c>
      <c r="AU25" s="94">
        <v>0</v>
      </c>
      <c r="AV25" s="94">
        <v>15638.8</v>
      </c>
      <c r="AW25" s="94">
        <v>15</v>
      </c>
      <c r="AX25" s="94">
        <v>14.4</v>
      </c>
      <c r="AY25" s="94">
        <v>14443</v>
      </c>
      <c r="AZ25" s="94">
        <v>2002.1</v>
      </c>
      <c r="BA25" s="94">
        <v>79.599999999999994</v>
      </c>
      <c r="BB25" s="94">
        <v>208.5</v>
      </c>
      <c r="BC25" s="94">
        <v>71271.3</v>
      </c>
      <c r="BD25" s="94">
        <v>-72976.5</v>
      </c>
    </row>
    <row r="26" spans="1:56" x14ac:dyDescent="0.25">
      <c r="A26" s="93" t="s">
        <v>104</v>
      </c>
      <c r="B26" s="92" t="s">
        <v>352</v>
      </c>
      <c r="C26" s="95">
        <v>98.1</v>
      </c>
      <c r="D26" s="95">
        <v>5</v>
      </c>
      <c r="E26" s="95">
        <v>66.5</v>
      </c>
      <c r="F26" s="95">
        <v>144.6</v>
      </c>
      <c r="G26" s="95">
        <v>32.4</v>
      </c>
      <c r="H26" s="95">
        <v>80.7</v>
      </c>
      <c r="I26" s="95">
        <v>25.5</v>
      </c>
      <c r="J26" s="95">
        <v>37.700000000000003</v>
      </c>
      <c r="K26" s="95">
        <v>15.5</v>
      </c>
      <c r="L26" s="95">
        <v>41.4</v>
      </c>
      <c r="M26" s="95">
        <v>39.799999999999997</v>
      </c>
      <c r="N26" s="95">
        <v>8.8000000000000007</v>
      </c>
      <c r="O26" s="95">
        <v>134.69999999999999</v>
      </c>
      <c r="P26" s="95">
        <v>55.8</v>
      </c>
      <c r="Q26" s="95">
        <v>247.4</v>
      </c>
      <c r="R26" s="95">
        <v>313.39999999999998</v>
      </c>
      <c r="S26" s="95">
        <v>3651.7</v>
      </c>
      <c r="T26" s="95">
        <v>3478.3</v>
      </c>
      <c r="U26" s="95">
        <v>705.6</v>
      </c>
      <c r="V26" s="95">
        <v>6030.8</v>
      </c>
      <c r="W26" s="95">
        <v>103.1</v>
      </c>
      <c r="X26" s="95">
        <v>359.7</v>
      </c>
      <c r="Y26" s="95">
        <v>687.8</v>
      </c>
      <c r="Z26" s="95">
        <v>16.8</v>
      </c>
      <c r="AA26" s="95">
        <v>2185.6</v>
      </c>
      <c r="AB26" s="95">
        <v>564.1</v>
      </c>
      <c r="AC26" s="95">
        <v>229.8</v>
      </c>
      <c r="AD26" s="95">
        <v>0.6</v>
      </c>
      <c r="AE26" s="95">
        <v>29.4</v>
      </c>
      <c r="AF26" s="95">
        <v>18.399999999999999</v>
      </c>
      <c r="AG26" s="95">
        <v>9</v>
      </c>
      <c r="AH26" s="95">
        <v>41.4</v>
      </c>
      <c r="AI26" s="95">
        <v>82.2</v>
      </c>
      <c r="AJ26" s="95">
        <v>232.2</v>
      </c>
      <c r="AK26" s="95">
        <v>2.9</v>
      </c>
      <c r="AL26" s="95">
        <v>6</v>
      </c>
      <c r="AM26" s="95">
        <v>161.5</v>
      </c>
      <c r="AN26" s="95">
        <v>23.7</v>
      </c>
      <c r="AO26" s="95">
        <v>39.5</v>
      </c>
      <c r="AP26" s="95">
        <v>48.1</v>
      </c>
      <c r="AQ26" s="95">
        <v>25</v>
      </c>
      <c r="AR26" s="95">
        <v>25</v>
      </c>
      <c r="AS26" s="95">
        <v>8.1999999999999993</v>
      </c>
      <c r="AT26" s="95">
        <v>16.600000000000001</v>
      </c>
      <c r="AU26" s="95">
        <v>0</v>
      </c>
      <c r="AV26" s="95">
        <v>7198.1</v>
      </c>
      <c r="AW26" s="95">
        <v>4.5999999999999996</v>
      </c>
      <c r="AX26" s="95">
        <v>2.1</v>
      </c>
      <c r="AY26" s="95">
        <v>4150.3</v>
      </c>
      <c r="AZ26" s="95">
        <v>1039.9000000000001</v>
      </c>
      <c r="BA26" s="95">
        <v>30.5</v>
      </c>
      <c r="BB26" s="95">
        <v>58.9</v>
      </c>
      <c r="BC26" s="95">
        <v>20377.7</v>
      </c>
      <c r="BD26" s="95">
        <v>-25361</v>
      </c>
    </row>
    <row r="27" spans="1:56" ht="21" x14ac:dyDescent="0.25">
      <c r="A27" s="93" t="s">
        <v>364</v>
      </c>
      <c r="B27" s="92" t="s">
        <v>352</v>
      </c>
      <c r="C27" s="94">
        <v>109</v>
      </c>
      <c r="D27" s="94">
        <v>5.5</v>
      </c>
      <c r="E27" s="94">
        <v>265.39999999999998</v>
      </c>
      <c r="F27" s="94">
        <v>172.6</v>
      </c>
      <c r="G27" s="94">
        <v>148.80000000000001</v>
      </c>
      <c r="H27" s="94">
        <v>586.4</v>
      </c>
      <c r="I27" s="94">
        <v>191.1</v>
      </c>
      <c r="J27" s="94">
        <v>15.7</v>
      </c>
      <c r="K27" s="94">
        <v>106.7</v>
      </c>
      <c r="L27" s="94">
        <v>135.1</v>
      </c>
      <c r="M27" s="94">
        <v>94.4</v>
      </c>
      <c r="N27" s="94">
        <v>23.1</v>
      </c>
      <c r="O27" s="94">
        <v>134.19999999999999</v>
      </c>
      <c r="P27" s="94">
        <v>125.5</v>
      </c>
      <c r="Q27" s="94">
        <v>313.60000000000002</v>
      </c>
      <c r="R27" s="94">
        <v>306.39999999999998</v>
      </c>
      <c r="S27" s="94">
        <v>2031.7</v>
      </c>
      <c r="T27" s="94">
        <v>731.3</v>
      </c>
      <c r="U27" s="94">
        <v>3134.4</v>
      </c>
      <c r="V27" s="94">
        <v>5590.7</v>
      </c>
      <c r="W27" s="94">
        <v>184.3</v>
      </c>
      <c r="X27" s="94">
        <v>511.5</v>
      </c>
      <c r="Y27" s="94">
        <v>40.5</v>
      </c>
      <c r="Z27" s="94">
        <v>32.700000000000003</v>
      </c>
      <c r="AA27" s="94">
        <v>1679.8</v>
      </c>
      <c r="AB27" s="94">
        <v>969.8</v>
      </c>
      <c r="AC27" s="94">
        <v>1298.3</v>
      </c>
      <c r="AD27" s="94">
        <v>26.3</v>
      </c>
      <c r="AE27" s="94">
        <v>32.700000000000003</v>
      </c>
      <c r="AF27" s="94">
        <v>390.4</v>
      </c>
      <c r="AG27" s="94">
        <v>3.8</v>
      </c>
      <c r="AH27" s="94">
        <v>31.9</v>
      </c>
      <c r="AI27" s="94">
        <v>25.8</v>
      </c>
      <c r="AJ27" s="94">
        <v>20.100000000000001</v>
      </c>
      <c r="AK27" s="94">
        <v>15.4</v>
      </c>
      <c r="AL27" s="94">
        <v>18.600000000000001</v>
      </c>
      <c r="AM27" s="94">
        <v>24.1</v>
      </c>
      <c r="AN27" s="94">
        <v>19.399999999999999</v>
      </c>
      <c r="AO27" s="94">
        <v>90.8</v>
      </c>
      <c r="AP27" s="94">
        <v>109.6</v>
      </c>
      <c r="AQ27" s="94">
        <v>16.399999999999999</v>
      </c>
      <c r="AR27" s="94">
        <v>39.200000000000003</v>
      </c>
      <c r="AS27" s="94">
        <v>12.8</v>
      </c>
      <c r="AT27" s="94">
        <v>73.099999999999994</v>
      </c>
      <c r="AU27" s="94">
        <v>0</v>
      </c>
      <c r="AV27" s="94">
        <v>1299.7</v>
      </c>
      <c r="AW27" s="94">
        <v>18.3</v>
      </c>
      <c r="AX27" s="94">
        <v>4.5</v>
      </c>
      <c r="AY27" s="94">
        <v>24551.9</v>
      </c>
      <c r="AZ27" s="94">
        <v>2611.3000000000002</v>
      </c>
      <c r="BA27" s="94">
        <v>3.3</v>
      </c>
      <c r="BB27" s="94">
        <v>12</v>
      </c>
      <c r="BC27" s="94">
        <v>17998.400000000001</v>
      </c>
      <c r="BD27" s="94">
        <v>-41095.4</v>
      </c>
    </row>
    <row r="28" spans="1:56" ht="21" x14ac:dyDescent="0.25">
      <c r="A28" s="93" t="s">
        <v>106</v>
      </c>
      <c r="B28" s="92" t="s">
        <v>352</v>
      </c>
      <c r="C28" s="95">
        <v>77.8</v>
      </c>
      <c r="D28" s="95">
        <v>2.4</v>
      </c>
      <c r="E28" s="95">
        <v>36.299999999999997</v>
      </c>
      <c r="F28" s="95">
        <v>85.8</v>
      </c>
      <c r="G28" s="95">
        <v>31.5</v>
      </c>
      <c r="H28" s="95">
        <v>302.7</v>
      </c>
      <c r="I28" s="95">
        <v>97</v>
      </c>
      <c r="J28" s="95">
        <v>11.7</v>
      </c>
      <c r="K28" s="95">
        <v>35.9</v>
      </c>
      <c r="L28" s="95">
        <v>40.299999999999997</v>
      </c>
      <c r="M28" s="95">
        <v>87.6</v>
      </c>
      <c r="N28" s="95">
        <v>32.4</v>
      </c>
      <c r="O28" s="95">
        <v>67.900000000000006</v>
      </c>
      <c r="P28" s="95">
        <v>74.2</v>
      </c>
      <c r="Q28" s="95">
        <v>117</v>
      </c>
      <c r="R28" s="95">
        <v>149</v>
      </c>
      <c r="S28" s="95">
        <v>475.1</v>
      </c>
      <c r="T28" s="95">
        <v>272.2</v>
      </c>
      <c r="U28" s="95">
        <v>323.89999999999998</v>
      </c>
      <c r="V28" s="95">
        <v>25652.1</v>
      </c>
      <c r="W28" s="95">
        <v>154.19999999999999</v>
      </c>
      <c r="X28" s="95">
        <v>193.9</v>
      </c>
      <c r="Y28" s="95">
        <v>56.9</v>
      </c>
      <c r="Z28" s="95">
        <v>30.6</v>
      </c>
      <c r="AA28" s="95">
        <v>815.8</v>
      </c>
      <c r="AB28" s="95">
        <v>907.8</v>
      </c>
      <c r="AC28" s="95">
        <v>1579.3</v>
      </c>
      <c r="AD28" s="95">
        <v>1.6</v>
      </c>
      <c r="AE28" s="95">
        <v>51.7</v>
      </c>
      <c r="AF28" s="95">
        <v>49.4</v>
      </c>
      <c r="AG28" s="95">
        <v>15.3</v>
      </c>
      <c r="AH28" s="95">
        <v>82.4</v>
      </c>
      <c r="AI28" s="95">
        <v>66.3</v>
      </c>
      <c r="AJ28" s="95">
        <v>75.3</v>
      </c>
      <c r="AK28" s="95">
        <v>6.7</v>
      </c>
      <c r="AL28" s="95">
        <v>15.4</v>
      </c>
      <c r="AM28" s="95">
        <v>132.80000000000001</v>
      </c>
      <c r="AN28" s="95">
        <v>80.3</v>
      </c>
      <c r="AO28" s="95">
        <v>137.19999999999999</v>
      </c>
      <c r="AP28" s="95">
        <v>113.3</v>
      </c>
      <c r="AQ28" s="95">
        <v>34.299999999999997</v>
      </c>
      <c r="AR28" s="95">
        <v>53.8</v>
      </c>
      <c r="AS28" s="95">
        <v>18.600000000000001</v>
      </c>
      <c r="AT28" s="95">
        <v>66.099999999999994</v>
      </c>
      <c r="AU28" s="95">
        <v>0</v>
      </c>
      <c r="AV28" s="95">
        <v>27996.6</v>
      </c>
      <c r="AW28" s="95">
        <v>16</v>
      </c>
      <c r="AX28" s="95">
        <v>10.5</v>
      </c>
      <c r="AY28" s="95">
        <v>13564.8</v>
      </c>
      <c r="AZ28" s="95">
        <v>4034.9</v>
      </c>
      <c r="BA28" s="95">
        <v>43.4</v>
      </c>
      <c r="BB28" s="95">
        <v>116.9</v>
      </c>
      <c r="BC28" s="95">
        <v>141741.6</v>
      </c>
      <c r="BD28" s="95">
        <v>-42624.3</v>
      </c>
    </row>
    <row r="29" spans="1:56" ht="21" x14ac:dyDescent="0.25">
      <c r="A29" s="93" t="s">
        <v>107</v>
      </c>
      <c r="B29" s="92" t="s">
        <v>352</v>
      </c>
      <c r="C29" s="94">
        <v>5.6</v>
      </c>
      <c r="D29" s="94">
        <v>72</v>
      </c>
      <c r="E29" s="94">
        <v>2.4</v>
      </c>
      <c r="F29" s="94">
        <v>4.4000000000000004</v>
      </c>
      <c r="G29" s="94">
        <v>1.9</v>
      </c>
      <c r="H29" s="94">
        <v>20.3</v>
      </c>
      <c r="I29" s="94">
        <v>2.7</v>
      </c>
      <c r="J29" s="94">
        <v>0.3</v>
      </c>
      <c r="K29" s="94">
        <v>3</v>
      </c>
      <c r="L29" s="94">
        <v>3.1</v>
      </c>
      <c r="M29" s="94">
        <v>5.5</v>
      </c>
      <c r="N29" s="94">
        <v>1</v>
      </c>
      <c r="O29" s="94">
        <v>7.3</v>
      </c>
      <c r="P29" s="94">
        <v>2.2000000000000002</v>
      </c>
      <c r="Q29" s="94">
        <v>184.4</v>
      </c>
      <c r="R29" s="94">
        <v>68.900000000000006</v>
      </c>
      <c r="S29" s="94">
        <v>55.7</v>
      </c>
      <c r="T29" s="94">
        <v>77.3</v>
      </c>
      <c r="U29" s="94">
        <v>22.2</v>
      </c>
      <c r="V29" s="94">
        <v>517.4</v>
      </c>
      <c r="W29" s="94">
        <v>2620.8000000000002</v>
      </c>
      <c r="X29" s="94">
        <v>204.6</v>
      </c>
      <c r="Y29" s="94">
        <v>2.4</v>
      </c>
      <c r="Z29" s="94">
        <v>0.6</v>
      </c>
      <c r="AA29" s="94">
        <v>60.3</v>
      </c>
      <c r="AB29" s="94">
        <v>45</v>
      </c>
      <c r="AC29" s="94">
        <v>243.2</v>
      </c>
      <c r="AD29" s="94">
        <v>7.5</v>
      </c>
      <c r="AE29" s="94">
        <v>214.3</v>
      </c>
      <c r="AF29" s="94">
        <v>2.8</v>
      </c>
      <c r="AG29" s="94">
        <v>27.7</v>
      </c>
      <c r="AH29" s="94">
        <v>10.199999999999999</v>
      </c>
      <c r="AI29" s="94">
        <v>4.2</v>
      </c>
      <c r="AJ29" s="94">
        <v>2.6</v>
      </c>
      <c r="AK29" s="94">
        <v>0.4</v>
      </c>
      <c r="AL29" s="94">
        <v>1.1000000000000001</v>
      </c>
      <c r="AM29" s="94">
        <v>1.5</v>
      </c>
      <c r="AN29" s="94">
        <v>46.8</v>
      </c>
      <c r="AO29" s="94">
        <v>2.7</v>
      </c>
      <c r="AP29" s="94">
        <v>240.6</v>
      </c>
      <c r="AQ29" s="94">
        <v>1</v>
      </c>
      <c r="AR29" s="94">
        <v>2.2999999999999998</v>
      </c>
      <c r="AS29" s="94">
        <v>0.7</v>
      </c>
      <c r="AT29" s="94">
        <v>4.4000000000000004</v>
      </c>
      <c r="AU29" s="94">
        <v>0</v>
      </c>
      <c r="AV29" s="94">
        <v>1109.9000000000001</v>
      </c>
      <c r="AW29" s="94">
        <v>7.2</v>
      </c>
      <c r="AX29" s="94">
        <v>4.9000000000000004</v>
      </c>
      <c r="AY29" s="94">
        <v>6083.8</v>
      </c>
      <c r="AZ29" s="94">
        <v>893</v>
      </c>
      <c r="BA29" s="94">
        <v>0.9</v>
      </c>
      <c r="BB29" s="94">
        <v>1.7</v>
      </c>
      <c r="BC29" s="94">
        <v>6449.7</v>
      </c>
      <c r="BD29" s="94">
        <v>-8545</v>
      </c>
    </row>
    <row r="30" spans="1:56" ht="31.5" x14ac:dyDescent="0.25">
      <c r="A30" s="93" t="s">
        <v>365</v>
      </c>
      <c r="B30" s="92" t="s">
        <v>352</v>
      </c>
      <c r="C30" s="95">
        <v>49.1</v>
      </c>
      <c r="D30" s="95">
        <v>4</v>
      </c>
      <c r="E30" s="95">
        <v>48.7</v>
      </c>
      <c r="F30" s="95">
        <v>96.9</v>
      </c>
      <c r="G30" s="95">
        <v>76</v>
      </c>
      <c r="H30" s="95">
        <v>276</v>
      </c>
      <c r="I30" s="95">
        <v>190.3</v>
      </c>
      <c r="J30" s="95">
        <v>19.7</v>
      </c>
      <c r="K30" s="95">
        <v>91.3</v>
      </c>
      <c r="L30" s="95">
        <v>25.8</v>
      </c>
      <c r="M30" s="95">
        <v>78.099999999999994</v>
      </c>
      <c r="N30" s="95">
        <v>26.5</v>
      </c>
      <c r="O30" s="95">
        <v>94.4</v>
      </c>
      <c r="P30" s="95">
        <v>79.2</v>
      </c>
      <c r="Q30" s="95">
        <v>96.3</v>
      </c>
      <c r="R30" s="95">
        <v>136.19999999999999</v>
      </c>
      <c r="S30" s="95">
        <v>1008.6</v>
      </c>
      <c r="T30" s="95">
        <v>167.6</v>
      </c>
      <c r="U30" s="95">
        <v>171.1</v>
      </c>
      <c r="V30" s="95">
        <v>875.8</v>
      </c>
      <c r="W30" s="95">
        <v>45.7</v>
      </c>
      <c r="X30" s="95">
        <v>672.3</v>
      </c>
      <c r="Y30" s="95">
        <v>33.200000000000003</v>
      </c>
      <c r="Z30" s="95">
        <v>20.399999999999999</v>
      </c>
      <c r="AA30" s="95">
        <v>478.1</v>
      </c>
      <c r="AB30" s="95">
        <v>286.2</v>
      </c>
      <c r="AC30" s="95">
        <v>98.3</v>
      </c>
      <c r="AD30" s="95">
        <v>1.5</v>
      </c>
      <c r="AE30" s="95">
        <v>14.1</v>
      </c>
      <c r="AF30" s="95">
        <v>25.8</v>
      </c>
      <c r="AG30" s="95">
        <v>5.2</v>
      </c>
      <c r="AH30" s="95">
        <v>201</v>
      </c>
      <c r="AI30" s="95">
        <v>106.4</v>
      </c>
      <c r="AJ30" s="95">
        <v>31.2</v>
      </c>
      <c r="AK30" s="95">
        <v>8.1999999999999993</v>
      </c>
      <c r="AL30" s="95">
        <v>137</v>
      </c>
      <c r="AM30" s="95">
        <v>98.8</v>
      </c>
      <c r="AN30" s="95">
        <v>275.7</v>
      </c>
      <c r="AO30" s="95">
        <v>172.5</v>
      </c>
      <c r="AP30" s="95">
        <v>208.7</v>
      </c>
      <c r="AQ30" s="95">
        <v>142.69999999999999</v>
      </c>
      <c r="AR30" s="95">
        <v>796</v>
      </c>
      <c r="AS30" s="95">
        <v>119.2</v>
      </c>
      <c r="AT30" s="95">
        <v>44.6</v>
      </c>
      <c r="AU30" s="95">
        <v>0</v>
      </c>
      <c r="AV30" s="95">
        <v>7718.2</v>
      </c>
      <c r="AW30" s="95">
        <v>8.8000000000000007</v>
      </c>
      <c r="AX30" s="95">
        <v>4.7</v>
      </c>
      <c r="AY30" s="95">
        <v>2179.9</v>
      </c>
      <c r="AZ30" s="95">
        <v>1113.8</v>
      </c>
      <c r="BA30" s="95">
        <v>195.3</v>
      </c>
      <c r="BB30" s="95">
        <v>473.8</v>
      </c>
      <c r="BC30" s="95">
        <v>12584.2</v>
      </c>
      <c r="BD30" s="95">
        <v>-9479.7000000000007</v>
      </c>
    </row>
    <row r="31" spans="1:56" ht="21" x14ac:dyDescent="0.25">
      <c r="A31" s="93" t="s">
        <v>366</v>
      </c>
      <c r="B31" s="92" t="s">
        <v>352</v>
      </c>
      <c r="C31" s="94">
        <v>283.10000000000002</v>
      </c>
      <c r="D31" s="94">
        <v>10.8</v>
      </c>
      <c r="E31" s="94">
        <v>157.4</v>
      </c>
      <c r="F31" s="94">
        <v>843.9</v>
      </c>
      <c r="G31" s="94">
        <v>73.599999999999994</v>
      </c>
      <c r="H31" s="94">
        <v>2515.1</v>
      </c>
      <c r="I31" s="94">
        <v>682.4</v>
      </c>
      <c r="J31" s="94">
        <v>122.7</v>
      </c>
      <c r="K31" s="94">
        <v>494.2</v>
      </c>
      <c r="L31" s="94">
        <v>41.1</v>
      </c>
      <c r="M31" s="94">
        <v>544.4</v>
      </c>
      <c r="N31" s="94">
        <v>131.1</v>
      </c>
      <c r="O31" s="94">
        <v>990.3</v>
      </c>
      <c r="P31" s="94">
        <v>1802.2</v>
      </c>
      <c r="Q31" s="94">
        <v>1296.8</v>
      </c>
      <c r="R31" s="94">
        <v>985.8</v>
      </c>
      <c r="S31" s="94">
        <v>751.9</v>
      </c>
      <c r="T31" s="94">
        <v>576.9</v>
      </c>
      <c r="U31" s="94">
        <v>329.1</v>
      </c>
      <c r="V31" s="94">
        <v>1840.6</v>
      </c>
      <c r="W31" s="94">
        <v>104.1</v>
      </c>
      <c r="X31" s="94">
        <v>464.3</v>
      </c>
      <c r="Y31" s="94">
        <v>93.4</v>
      </c>
      <c r="Z31" s="94">
        <v>1141.8</v>
      </c>
      <c r="AA31" s="94">
        <v>146.80000000000001</v>
      </c>
      <c r="AB31" s="94">
        <v>3379.3</v>
      </c>
      <c r="AC31" s="94">
        <v>233</v>
      </c>
      <c r="AD31" s="94">
        <v>2.4</v>
      </c>
      <c r="AE31" s="94">
        <v>47.2</v>
      </c>
      <c r="AF31" s="94">
        <v>205.2</v>
      </c>
      <c r="AG31" s="94">
        <v>21.1</v>
      </c>
      <c r="AH31" s="94">
        <v>533</v>
      </c>
      <c r="AI31" s="94">
        <v>183.2</v>
      </c>
      <c r="AJ31" s="94">
        <v>87</v>
      </c>
      <c r="AK31" s="94">
        <v>22.6</v>
      </c>
      <c r="AL31" s="94">
        <v>290.10000000000002</v>
      </c>
      <c r="AM31" s="94">
        <v>505.1</v>
      </c>
      <c r="AN31" s="94">
        <v>483.8</v>
      </c>
      <c r="AO31" s="94">
        <v>544.4</v>
      </c>
      <c r="AP31" s="94">
        <v>1774.1</v>
      </c>
      <c r="AQ31" s="94">
        <v>847.4</v>
      </c>
      <c r="AR31" s="94">
        <v>656</v>
      </c>
      <c r="AS31" s="94">
        <v>128.6</v>
      </c>
      <c r="AT31" s="94">
        <v>199.1</v>
      </c>
      <c r="AU31" s="94">
        <v>0</v>
      </c>
      <c r="AV31" s="94">
        <v>4854</v>
      </c>
      <c r="AW31" s="94">
        <v>32.5</v>
      </c>
      <c r="AX31" s="94">
        <v>0.2</v>
      </c>
      <c r="AY31" s="94">
        <v>18.600000000000001</v>
      </c>
      <c r="AZ31" s="94">
        <v>13.5</v>
      </c>
      <c r="BA31" s="94">
        <v>4.3</v>
      </c>
      <c r="BB31" s="94">
        <v>0</v>
      </c>
      <c r="BC31" s="94">
        <v>412.8</v>
      </c>
      <c r="BD31" s="94">
        <v>-249.3</v>
      </c>
    </row>
    <row r="32" spans="1:56" ht="31.5" x14ac:dyDescent="0.25">
      <c r="A32" s="93" t="s">
        <v>367</v>
      </c>
      <c r="B32" s="92" t="s">
        <v>352</v>
      </c>
      <c r="C32" s="95">
        <v>516.70000000000005</v>
      </c>
      <c r="D32" s="95">
        <v>2.1</v>
      </c>
      <c r="E32" s="95">
        <v>59.4</v>
      </c>
      <c r="F32" s="95">
        <v>58.1</v>
      </c>
      <c r="G32" s="95">
        <v>13.6</v>
      </c>
      <c r="H32" s="95">
        <v>266.39999999999998</v>
      </c>
      <c r="I32" s="95">
        <v>31.1</v>
      </c>
      <c r="J32" s="95">
        <v>3.3</v>
      </c>
      <c r="K32" s="95">
        <v>36.6</v>
      </c>
      <c r="L32" s="95">
        <v>3</v>
      </c>
      <c r="M32" s="95">
        <v>80.5</v>
      </c>
      <c r="N32" s="95">
        <v>18.399999999999999</v>
      </c>
      <c r="O32" s="95">
        <v>38.799999999999997</v>
      </c>
      <c r="P32" s="95">
        <v>23.6</v>
      </c>
      <c r="Q32" s="95">
        <v>38.5</v>
      </c>
      <c r="R32" s="95">
        <v>73.400000000000006</v>
      </c>
      <c r="S32" s="95">
        <v>83.7</v>
      </c>
      <c r="T32" s="95">
        <v>73.099999999999994</v>
      </c>
      <c r="U32" s="95">
        <v>16.399999999999999</v>
      </c>
      <c r="V32" s="95">
        <v>140.5</v>
      </c>
      <c r="W32" s="95">
        <v>3.4</v>
      </c>
      <c r="X32" s="95">
        <v>37.200000000000003</v>
      </c>
      <c r="Y32" s="95">
        <v>14.1</v>
      </c>
      <c r="Z32" s="95">
        <v>292.5</v>
      </c>
      <c r="AA32" s="95">
        <v>253.9</v>
      </c>
      <c r="AB32" s="95">
        <v>432.6</v>
      </c>
      <c r="AC32" s="95">
        <v>61</v>
      </c>
      <c r="AD32" s="95">
        <v>1.3</v>
      </c>
      <c r="AE32" s="95">
        <v>4</v>
      </c>
      <c r="AF32" s="95">
        <v>96.4</v>
      </c>
      <c r="AG32" s="95">
        <v>3.3</v>
      </c>
      <c r="AH32" s="95">
        <v>198.7</v>
      </c>
      <c r="AI32" s="95">
        <v>5.6</v>
      </c>
      <c r="AJ32" s="95">
        <v>1.3</v>
      </c>
      <c r="AK32" s="95">
        <v>1.2</v>
      </c>
      <c r="AL32" s="95">
        <v>59.6</v>
      </c>
      <c r="AM32" s="95">
        <v>175.3</v>
      </c>
      <c r="AN32" s="95">
        <v>64.5</v>
      </c>
      <c r="AO32" s="95">
        <v>92.1</v>
      </c>
      <c r="AP32" s="95">
        <v>234.6</v>
      </c>
      <c r="AQ32" s="95">
        <v>248.4</v>
      </c>
      <c r="AR32" s="95">
        <v>196.6</v>
      </c>
      <c r="AS32" s="95">
        <v>25.7</v>
      </c>
      <c r="AT32" s="95">
        <v>34.1</v>
      </c>
      <c r="AU32" s="95">
        <v>0</v>
      </c>
      <c r="AV32" s="95">
        <v>3042.7</v>
      </c>
      <c r="AW32" s="95">
        <v>319.3</v>
      </c>
      <c r="AX32" s="95">
        <v>0.2</v>
      </c>
      <c r="AY32" s="95">
        <v>37.200000000000003</v>
      </c>
      <c r="AZ32" s="95">
        <v>3.9</v>
      </c>
      <c r="BA32" s="95">
        <v>0.5</v>
      </c>
      <c r="BB32" s="95">
        <v>0.3</v>
      </c>
      <c r="BC32" s="95">
        <v>28.2</v>
      </c>
      <c r="BD32" s="95">
        <v>-57.6</v>
      </c>
    </row>
    <row r="33" spans="1:56" x14ac:dyDescent="0.25">
      <c r="A33" s="93" t="s">
        <v>110</v>
      </c>
      <c r="B33" s="92" t="s">
        <v>352</v>
      </c>
      <c r="C33" s="94">
        <v>5.6</v>
      </c>
      <c r="D33" s="94">
        <v>2.5</v>
      </c>
      <c r="E33" s="94">
        <v>92.8</v>
      </c>
      <c r="F33" s="94">
        <v>148.1</v>
      </c>
      <c r="G33" s="94">
        <v>145.5</v>
      </c>
      <c r="H33" s="94">
        <v>195.4</v>
      </c>
      <c r="I33" s="94">
        <v>21.5</v>
      </c>
      <c r="J33" s="94">
        <v>7.6</v>
      </c>
      <c r="K33" s="94">
        <v>46.4</v>
      </c>
      <c r="L33" s="94">
        <v>6.4</v>
      </c>
      <c r="M33" s="94">
        <v>40.200000000000003</v>
      </c>
      <c r="N33" s="94">
        <v>24</v>
      </c>
      <c r="O33" s="94">
        <v>28.8</v>
      </c>
      <c r="P33" s="94">
        <v>30.8</v>
      </c>
      <c r="Q33" s="94">
        <v>37.200000000000003</v>
      </c>
      <c r="R33" s="94">
        <v>55.3</v>
      </c>
      <c r="S33" s="94">
        <v>31.7</v>
      </c>
      <c r="T33" s="94">
        <v>29.1</v>
      </c>
      <c r="U33" s="94">
        <v>18.7</v>
      </c>
      <c r="V33" s="94">
        <v>165.2</v>
      </c>
      <c r="W33" s="94">
        <v>9.1999999999999993</v>
      </c>
      <c r="X33" s="94">
        <v>32.799999999999997</v>
      </c>
      <c r="Y33" s="94">
        <v>115</v>
      </c>
      <c r="Z33" s="94">
        <v>158</v>
      </c>
      <c r="AA33" s="94">
        <v>7479.5</v>
      </c>
      <c r="AB33" s="94">
        <v>358.3</v>
      </c>
      <c r="AC33" s="94">
        <v>259.5</v>
      </c>
      <c r="AD33" s="94">
        <v>7.5</v>
      </c>
      <c r="AE33" s="94">
        <v>30.6</v>
      </c>
      <c r="AF33" s="94">
        <v>93</v>
      </c>
      <c r="AG33" s="94">
        <v>23.4</v>
      </c>
      <c r="AH33" s="94">
        <v>228.5</v>
      </c>
      <c r="AI33" s="94">
        <v>31.5</v>
      </c>
      <c r="AJ33" s="94">
        <v>9.6</v>
      </c>
      <c r="AK33" s="94">
        <v>7.7</v>
      </c>
      <c r="AL33" s="94">
        <v>165.4</v>
      </c>
      <c r="AM33" s="94">
        <v>517.9</v>
      </c>
      <c r="AN33" s="94">
        <v>118.8</v>
      </c>
      <c r="AO33" s="94">
        <v>75</v>
      </c>
      <c r="AP33" s="94">
        <v>475.3</v>
      </c>
      <c r="AQ33" s="94">
        <v>236.7</v>
      </c>
      <c r="AR33" s="94">
        <v>318.60000000000002</v>
      </c>
      <c r="AS33" s="94">
        <v>48.5</v>
      </c>
      <c r="AT33" s="94">
        <v>54</v>
      </c>
      <c r="AU33" s="94">
        <v>0</v>
      </c>
      <c r="AV33" s="94">
        <v>223.1</v>
      </c>
      <c r="AW33" s="94">
        <v>62</v>
      </c>
      <c r="AX33" s="94">
        <v>744.7</v>
      </c>
      <c r="AY33" s="94">
        <v>139925.4</v>
      </c>
      <c r="AZ33" s="94">
        <v>0.1</v>
      </c>
      <c r="BA33" s="94">
        <v>6.9</v>
      </c>
      <c r="BB33" s="94">
        <v>14.4</v>
      </c>
      <c r="BC33" s="94">
        <v>22.8</v>
      </c>
      <c r="BD33" s="94">
        <v>-142.19999999999999</v>
      </c>
    </row>
    <row r="34" spans="1:56" ht="31.5" x14ac:dyDescent="0.25">
      <c r="A34" s="93" t="s">
        <v>111</v>
      </c>
      <c r="B34" s="92" t="s">
        <v>352</v>
      </c>
      <c r="C34" s="95">
        <v>5419.8</v>
      </c>
      <c r="D34" s="95">
        <v>274.5</v>
      </c>
      <c r="E34" s="95">
        <v>1802.4</v>
      </c>
      <c r="F34" s="95">
        <v>956.7</v>
      </c>
      <c r="G34" s="95">
        <v>629.4</v>
      </c>
      <c r="H34" s="95">
        <v>19032.8</v>
      </c>
      <c r="I34" s="95">
        <v>3183.3</v>
      </c>
      <c r="J34" s="95">
        <v>512.4</v>
      </c>
      <c r="K34" s="95">
        <v>2971.2</v>
      </c>
      <c r="L34" s="95">
        <v>7322.2</v>
      </c>
      <c r="M34" s="95">
        <v>7204.2</v>
      </c>
      <c r="N34" s="95">
        <v>2241</v>
      </c>
      <c r="O34" s="95">
        <v>3768.2</v>
      </c>
      <c r="P34" s="95">
        <v>2141.6</v>
      </c>
      <c r="Q34" s="95">
        <v>4060.1</v>
      </c>
      <c r="R34" s="95">
        <v>3300.9</v>
      </c>
      <c r="S34" s="95">
        <v>12431.5</v>
      </c>
      <c r="T34" s="95">
        <v>4015.7</v>
      </c>
      <c r="U34" s="95">
        <v>3337.6</v>
      </c>
      <c r="V34" s="95">
        <v>23062.2</v>
      </c>
      <c r="W34" s="95">
        <v>1798.9</v>
      </c>
      <c r="X34" s="95">
        <v>3278.2</v>
      </c>
      <c r="Y34" s="95">
        <v>2599.1</v>
      </c>
      <c r="Z34" s="95">
        <v>332.9</v>
      </c>
      <c r="AA34" s="95">
        <v>10201.1</v>
      </c>
      <c r="AB34" s="95">
        <v>5487.9</v>
      </c>
      <c r="AC34" s="95">
        <v>8186.5</v>
      </c>
      <c r="AD34" s="95">
        <v>57.5</v>
      </c>
      <c r="AE34" s="95">
        <v>1561.8</v>
      </c>
      <c r="AF34" s="95">
        <v>765.5</v>
      </c>
      <c r="AG34" s="95">
        <v>207.4</v>
      </c>
      <c r="AH34" s="95">
        <v>2554.6999999999998</v>
      </c>
      <c r="AI34" s="95">
        <v>392.1</v>
      </c>
      <c r="AJ34" s="95">
        <v>843.9</v>
      </c>
      <c r="AK34" s="95">
        <v>105.9</v>
      </c>
      <c r="AL34" s="95">
        <v>409.2</v>
      </c>
      <c r="AM34" s="95">
        <v>800.2</v>
      </c>
      <c r="AN34" s="95">
        <v>868.1</v>
      </c>
      <c r="AO34" s="95">
        <v>1221.5</v>
      </c>
      <c r="AP34" s="95">
        <v>2262.1</v>
      </c>
      <c r="AQ34" s="95">
        <v>603.5</v>
      </c>
      <c r="AR34" s="95">
        <v>3096.8</v>
      </c>
      <c r="AS34" s="95">
        <v>277.89999999999998</v>
      </c>
      <c r="AT34" s="95">
        <v>475.8</v>
      </c>
      <c r="AU34" s="95">
        <v>0</v>
      </c>
      <c r="AV34" s="95">
        <v>120307.2</v>
      </c>
      <c r="AW34" s="95">
        <v>183.7</v>
      </c>
      <c r="AX34" s="95">
        <v>578</v>
      </c>
      <c r="AY34" s="95">
        <v>25897.4</v>
      </c>
      <c r="AZ34" s="95">
        <v>-684.4</v>
      </c>
      <c r="BA34" s="95">
        <v>761.1</v>
      </c>
      <c r="BB34" s="95">
        <v>1019.7</v>
      </c>
      <c r="BC34" s="95">
        <v>51939.9</v>
      </c>
      <c r="BD34" s="95">
        <v>-69196.399999999994</v>
      </c>
    </row>
    <row r="35" spans="1:56" ht="21" x14ac:dyDescent="0.25">
      <c r="A35" s="93" t="s">
        <v>368</v>
      </c>
      <c r="B35" s="92" t="s">
        <v>352</v>
      </c>
      <c r="C35" s="94">
        <v>1369.3</v>
      </c>
      <c r="D35" s="94">
        <v>70.900000000000006</v>
      </c>
      <c r="E35" s="94">
        <v>569.1</v>
      </c>
      <c r="F35" s="94">
        <v>249.9</v>
      </c>
      <c r="G35" s="94">
        <v>165.3</v>
      </c>
      <c r="H35" s="94">
        <v>5606.8</v>
      </c>
      <c r="I35" s="94">
        <v>532.20000000000005</v>
      </c>
      <c r="J35" s="94">
        <v>156.30000000000001</v>
      </c>
      <c r="K35" s="94">
        <v>722.9</v>
      </c>
      <c r="L35" s="94">
        <v>2477.9</v>
      </c>
      <c r="M35" s="94">
        <v>2092.3000000000002</v>
      </c>
      <c r="N35" s="94">
        <v>446.2</v>
      </c>
      <c r="O35" s="94">
        <v>818.5</v>
      </c>
      <c r="P35" s="94">
        <v>866.2</v>
      </c>
      <c r="Q35" s="94">
        <v>1999.6</v>
      </c>
      <c r="R35" s="94">
        <v>1045</v>
      </c>
      <c r="S35" s="94">
        <v>2584.1</v>
      </c>
      <c r="T35" s="94">
        <v>1063.4000000000001</v>
      </c>
      <c r="U35" s="94">
        <v>896.3</v>
      </c>
      <c r="V35" s="94">
        <v>4762.3</v>
      </c>
      <c r="W35" s="94">
        <v>519.4</v>
      </c>
      <c r="X35" s="94">
        <v>732.5</v>
      </c>
      <c r="Y35" s="94">
        <v>710.2</v>
      </c>
      <c r="Z35" s="94">
        <v>81.3</v>
      </c>
      <c r="AA35" s="94">
        <v>3384</v>
      </c>
      <c r="AB35" s="94">
        <v>2308.6999999999998</v>
      </c>
      <c r="AC35" s="94">
        <v>2286</v>
      </c>
      <c r="AD35" s="94">
        <v>13.2</v>
      </c>
      <c r="AE35" s="94">
        <v>433</v>
      </c>
      <c r="AF35" s="94">
        <v>197.4</v>
      </c>
      <c r="AG35" s="94">
        <v>55.8</v>
      </c>
      <c r="AH35" s="94">
        <v>537.29999999999995</v>
      </c>
      <c r="AI35" s="94">
        <v>93.8</v>
      </c>
      <c r="AJ35" s="94">
        <v>171.1</v>
      </c>
      <c r="AK35" s="94">
        <v>27</v>
      </c>
      <c r="AL35" s="94">
        <v>101.4</v>
      </c>
      <c r="AM35" s="94">
        <v>176.1</v>
      </c>
      <c r="AN35" s="94">
        <v>246.1</v>
      </c>
      <c r="AO35" s="94">
        <v>468.1</v>
      </c>
      <c r="AP35" s="94">
        <v>672.2</v>
      </c>
      <c r="AQ35" s="94">
        <v>210</v>
      </c>
      <c r="AR35" s="94">
        <v>560.70000000000005</v>
      </c>
      <c r="AS35" s="94">
        <v>63.8</v>
      </c>
      <c r="AT35" s="94">
        <v>115.1</v>
      </c>
      <c r="AU35" s="94">
        <v>0</v>
      </c>
      <c r="AV35" s="94">
        <v>44498.5</v>
      </c>
      <c r="AW35" s="94">
        <v>45.1</v>
      </c>
      <c r="AX35" s="94">
        <v>76.900000000000006</v>
      </c>
      <c r="AY35" s="94">
        <v>7982.6</v>
      </c>
      <c r="AZ35" s="94">
        <v>-37</v>
      </c>
      <c r="BA35" s="94">
        <v>966.1</v>
      </c>
      <c r="BB35" s="94">
        <v>1361.3</v>
      </c>
      <c r="BC35" s="94">
        <v>14447.7</v>
      </c>
      <c r="BD35" s="94">
        <v>-11733.8</v>
      </c>
    </row>
    <row r="36" spans="1:56" x14ac:dyDescent="0.25">
      <c r="A36" s="93" t="s">
        <v>369</v>
      </c>
      <c r="B36" s="92" t="s">
        <v>352</v>
      </c>
      <c r="C36" s="95">
        <v>30.6</v>
      </c>
      <c r="D36" s="95">
        <v>43.5</v>
      </c>
      <c r="E36" s="95">
        <v>14.9</v>
      </c>
      <c r="F36" s="95">
        <v>5.8</v>
      </c>
      <c r="G36" s="95">
        <v>3.9</v>
      </c>
      <c r="H36" s="95">
        <v>120.6</v>
      </c>
      <c r="I36" s="95">
        <v>13.4</v>
      </c>
      <c r="J36" s="95">
        <v>3.5</v>
      </c>
      <c r="K36" s="95">
        <v>16.7</v>
      </c>
      <c r="L36" s="95">
        <v>50</v>
      </c>
      <c r="M36" s="95">
        <v>41.3</v>
      </c>
      <c r="N36" s="95">
        <v>10.4</v>
      </c>
      <c r="O36" s="95">
        <v>19.3</v>
      </c>
      <c r="P36" s="95">
        <v>19.600000000000001</v>
      </c>
      <c r="Q36" s="95">
        <v>45.1</v>
      </c>
      <c r="R36" s="95">
        <v>24</v>
      </c>
      <c r="S36" s="95">
        <v>96.6</v>
      </c>
      <c r="T36" s="95">
        <v>27.9</v>
      </c>
      <c r="U36" s="95">
        <v>23.9</v>
      </c>
      <c r="V36" s="95">
        <v>128.1</v>
      </c>
      <c r="W36" s="95">
        <v>12.1</v>
      </c>
      <c r="X36" s="95">
        <v>19.100000000000001</v>
      </c>
      <c r="Y36" s="95">
        <v>27.1</v>
      </c>
      <c r="Z36" s="95">
        <v>1.9</v>
      </c>
      <c r="AA36" s="95">
        <v>78.3</v>
      </c>
      <c r="AB36" s="95">
        <v>149.4</v>
      </c>
      <c r="AC36" s="95">
        <v>56.9</v>
      </c>
      <c r="AD36" s="95">
        <v>2.4</v>
      </c>
      <c r="AE36" s="95">
        <v>16.5</v>
      </c>
      <c r="AF36" s="95">
        <v>5.3</v>
      </c>
      <c r="AG36" s="95">
        <v>1.1000000000000001</v>
      </c>
      <c r="AH36" s="95">
        <v>12.1</v>
      </c>
      <c r="AI36" s="95">
        <v>2.2000000000000002</v>
      </c>
      <c r="AJ36" s="95">
        <v>6.5</v>
      </c>
      <c r="AK36" s="95">
        <v>0.8</v>
      </c>
      <c r="AL36" s="95">
        <v>2.9</v>
      </c>
      <c r="AM36" s="95">
        <v>3.7</v>
      </c>
      <c r="AN36" s="95">
        <v>4.3</v>
      </c>
      <c r="AO36" s="95">
        <v>6.6</v>
      </c>
      <c r="AP36" s="95">
        <v>11.6</v>
      </c>
      <c r="AQ36" s="95">
        <v>3.2</v>
      </c>
      <c r="AR36" s="95">
        <v>12</v>
      </c>
      <c r="AS36" s="95">
        <v>1.3</v>
      </c>
      <c r="AT36" s="95">
        <v>2.2999999999999998</v>
      </c>
      <c r="AU36" s="95">
        <v>0</v>
      </c>
      <c r="AV36" s="95">
        <v>994.9</v>
      </c>
      <c r="AW36" s="95">
        <v>0.9</v>
      </c>
      <c r="AX36" s="95">
        <v>1.9</v>
      </c>
      <c r="AY36" s="95">
        <v>193.1</v>
      </c>
      <c r="AZ36" s="95">
        <v>-1.6</v>
      </c>
      <c r="BA36" s="95">
        <v>221.9</v>
      </c>
      <c r="BB36" s="95">
        <v>244.3</v>
      </c>
      <c r="BC36" s="95">
        <v>276.7</v>
      </c>
      <c r="BD36" s="95">
        <v>-1392.9</v>
      </c>
    </row>
    <row r="37" spans="1:56" x14ac:dyDescent="0.25">
      <c r="A37" s="93" t="s">
        <v>370</v>
      </c>
      <c r="B37" s="92" t="s">
        <v>352</v>
      </c>
      <c r="C37" s="94">
        <v>21.7</v>
      </c>
      <c r="D37" s="94">
        <v>2.7</v>
      </c>
      <c r="E37" s="94">
        <v>105.3</v>
      </c>
      <c r="F37" s="94">
        <v>11.5</v>
      </c>
      <c r="G37" s="94">
        <v>3.5</v>
      </c>
      <c r="H37" s="94">
        <v>103.3</v>
      </c>
      <c r="I37" s="94">
        <v>19.8</v>
      </c>
      <c r="J37" s="94">
        <v>3.1</v>
      </c>
      <c r="K37" s="94">
        <v>18.899999999999999</v>
      </c>
      <c r="L37" s="94">
        <v>50.7</v>
      </c>
      <c r="M37" s="94">
        <v>47.4</v>
      </c>
      <c r="N37" s="94">
        <v>32</v>
      </c>
      <c r="O37" s="94">
        <v>34.9</v>
      </c>
      <c r="P37" s="94">
        <v>20.7</v>
      </c>
      <c r="Q37" s="94">
        <v>36.299999999999997</v>
      </c>
      <c r="R37" s="94">
        <v>29.2</v>
      </c>
      <c r="S37" s="94">
        <v>179.2</v>
      </c>
      <c r="T37" s="94">
        <v>32.6</v>
      </c>
      <c r="U37" s="94">
        <v>32.299999999999997</v>
      </c>
      <c r="V37" s="94">
        <v>161.80000000000001</v>
      </c>
      <c r="W37" s="94">
        <v>22.1</v>
      </c>
      <c r="X37" s="94">
        <v>21.8</v>
      </c>
      <c r="Y37" s="94">
        <v>12.7</v>
      </c>
      <c r="Z37" s="94">
        <v>1.8</v>
      </c>
      <c r="AA37" s="94">
        <v>101.6</v>
      </c>
      <c r="AB37" s="94">
        <v>87.2</v>
      </c>
      <c r="AC37" s="94">
        <v>62.2</v>
      </c>
      <c r="AD37" s="94">
        <v>0.4</v>
      </c>
      <c r="AE37" s="94">
        <v>17.2</v>
      </c>
      <c r="AF37" s="94">
        <v>7.6</v>
      </c>
      <c r="AG37" s="94">
        <v>1.6</v>
      </c>
      <c r="AH37" s="94">
        <v>9.9</v>
      </c>
      <c r="AI37" s="94">
        <v>36.1</v>
      </c>
      <c r="AJ37" s="94">
        <v>8.4</v>
      </c>
      <c r="AK37" s="94">
        <v>1.9</v>
      </c>
      <c r="AL37" s="94">
        <v>91.4</v>
      </c>
      <c r="AM37" s="94">
        <v>22.3</v>
      </c>
      <c r="AN37" s="94">
        <v>69.099999999999994</v>
      </c>
      <c r="AO37" s="94">
        <v>68.599999999999994</v>
      </c>
      <c r="AP37" s="94">
        <v>222.5</v>
      </c>
      <c r="AQ37" s="94">
        <v>20.3</v>
      </c>
      <c r="AR37" s="94">
        <v>15.5</v>
      </c>
      <c r="AS37" s="94">
        <v>3.2</v>
      </c>
      <c r="AT37" s="94">
        <v>2.6</v>
      </c>
      <c r="AU37" s="94">
        <v>0</v>
      </c>
      <c r="AV37" s="94">
        <v>10289.700000000001</v>
      </c>
      <c r="AW37" s="94">
        <v>2.6</v>
      </c>
      <c r="AX37" s="94">
        <v>1.4</v>
      </c>
      <c r="AY37" s="94">
        <v>158.80000000000001</v>
      </c>
      <c r="AZ37" s="94">
        <v>4.2</v>
      </c>
      <c r="BA37" s="94">
        <v>560.6</v>
      </c>
      <c r="BB37" s="94">
        <v>813</v>
      </c>
      <c r="BC37" s="94">
        <v>304</v>
      </c>
      <c r="BD37" s="94">
        <v>-1609.8</v>
      </c>
    </row>
    <row r="38" spans="1:56" ht="31.5" x14ac:dyDescent="0.25">
      <c r="A38" s="93" t="s">
        <v>371</v>
      </c>
      <c r="B38" s="92" t="s">
        <v>352</v>
      </c>
      <c r="C38" s="95">
        <v>121</v>
      </c>
      <c r="D38" s="95">
        <v>13.8</v>
      </c>
      <c r="E38" s="95">
        <v>60.8</v>
      </c>
      <c r="F38" s="95">
        <v>22.7</v>
      </c>
      <c r="G38" s="95">
        <v>14.7</v>
      </c>
      <c r="H38" s="95">
        <v>849.1</v>
      </c>
      <c r="I38" s="95">
        <v>76.7</v>
      </c>
      <c r="J38" s="95">
        <v>14.6</v>
      </c>
      <c r="K38" s="95">
        <v>105.5</v>
      </c>
      <c r="L38" s="95">
        <v>224.4</v>
      </c>
      <c r="M38" s="95">
        <v>240.4</v>
      </c>
      <c r="N38" s="95">
        <v>197.8</v>
      </c>
      <c r="O38" s="95">
        <v>127.6</v>
      </c>
      <c r="P38" s="95">
        <v>150.9</v>
      </c>
      <c r="Q38" s="95">
        <v>177.5</v>
      </c>
      <c r="R38" s="95">
        <v>140</v>
      </c>
      <c r="S38" s="95">
        <v>320.60000000000002</v>
      </c>
      <c r="T38" s="95">
        <v>167</v>
      </c>
      <c r="U38" s="95">
        <v>157.19999999999999</v>
      </c>
      <c r="V38" s="95">
        <v>648.20000000000005</v>
      </c>
      <c r="W38" s="95">
        <v>52</v>
      </c>
      <c r="X38" s="95">
        <v>198.5</v>
      </c>
      <c r="Y38" s="95">
        <v>66</v>
      </c>
      <c r="Z38" s="95">
        <v>7.7</v>
      </c>
      <c r="AA38" s="95">
        <v>283.2</v>
      </c>
      <c r="AB38" s="95">
        <v>1843.2</v>
      </c>
      <c r="AC38" s="95">
        <v>1542.4</v>
      </c>
      <c r="AD38" s="95">
        <v>256.89999999999998</v>
      </c>
      <c r="AE38" s="95">
        <v>2284.1</v>
      </c>
      <c r="AF38" s="95">
        <v>317.60000000000002</v>
      </c>
      <c r="AG38" s="95">
        <v>72.400000000000006</v>
      </c>
      <c r="AH38" s="95">
        <v>70.900000000000006</v>
      </c>
      <c r="AI38" s="95">
        <v>30</v>
      </c>
      <c r="AJ38" s="95">
        <v>20.2</v>
      </c>
      <c r="AK38" s="95">
        <v>19.2</v>
      </c>
      <c r="AL38" s="95">
        <v>169.9</v>
      </c>
      <c r="AM38" s="95">
        <v>18.399999999999999</v>
      </c>
      <c r="AN38" s="95">
        <v>63.2</v>
      </c>
      <c r="AO38" s="95">
        <v>91.7</v>
      </c>
      <c r="AP38" s="95">
        <v>131</v>
      </c>
      <c r="AQ38" s="95">
        <v>60.4</v>
      </c>
      <c r="AR38" s="95">
        <v>50.8</v>
      </c>
      <c r="AS38" s="95">
        <v>6.9</v>
      </c>
      <c r="AT38" s="95">
        <v>11.2</v>
      </c>
      <c r="AU38" s="95">
        <v>0</v>
      </c>
      <c r="AV38" s="95">
        <v>5312</v>
      </c>
      <c r="AW38" s="95">
        <v>16.5</v>
      </c>
      <c r="AX38" s="95">
        <v>7.1</v>
      </c>
      <c r="AY38" s="95">
        <v>782.6</v>
      </c>
      <c r="AZ38" s="95">
        <v>-2.6</v>
      </c>
      <c r="BA38" s="95">
        <v>24.4</v>
      </c>
      <c r="BB38" s="95">
        <v>14</v>
      </c>
      <c r="BC38" s="95">
        <v>1014.7</v>
      </c>
      <c r="BD38" s="95">
        <v>-2633.5</v>
      </c>
    </row>
    <row r="39" spans="1:56" ht="21" x14ac:dyDescent="0.25">
      <c r="A39" s="93" t="s">
        <v>372</v>
      </c>
      <c r="B39" s="92" t="s">
        <v>352</v>
      </c>
      <c r="C39" s="94">
        <v>0.5</v>
      </c>
      <c r="D39" s="94">
        <v>0.1</v>
      </c>
      <c r="E39" s="94">
        <v>5.8</v>
      </c>
      <c r="F39" s="94">
        <v>12.2</v>
      </c>
      <c r="G39" s="94">
        <v>0.1</v>
      </c>
      <c r="H39" s="94">
        <v>64.7</v>
      </c>
      <c r="I39" s="94">
        <v>9.8000000000000007</v>
      </c>
      <c r="J39" s="94">
        <v>3.5</v>
      </c>
      <c r="K39" s="94">
        <v>6.7</v>
      </c>
      <c r="L39" s="94">
        <v>3.4</v>
      </c>
      <c r="M39" s="94">
        <v>24</v>
      </c>
      <c r="N39" s="94">
        <v>17.5</v>
      </c>
      <c r="O39" s="94">
        <v>7.7</v>
      </c>
      <c r="P39" s="94">
        <v>14</v>
      </c>
      <c r="Q39" s="94">
        <v>19.3</v>
      </c>
      <c r="R39" s="94">
        <v>25.6</v>
      </c>
      <c r="S39" s="94">
        <v>13.7</v>
      </c>
      <c r="T39" s="94">
        <v>10</v>
      </c>
      <c r="U39" s="94">
        <v>39</v>
      </c>
      <c r="V39" s="94">
        <v>127.4</v>
      </c>
      <c r="W39" s="94">
        <v>4.7</v>
      </c>
      <c r="X39" s="94">
        <v>9.1</v>
      </c>
      <c r="Y39" s="94">
        <v>0.6</v>
      </c>
      <c r="Z39" s="94">
        <v>2.2000000000000002</v>
      </c>
      <c r="AA39" s="94">
        <v>22.4</v>
      </c>
      <c r="AB39" s="94">
        <v>160.69999999999999</v>
      </c>
      <c r="AC39" s="94">
        <v>30.2</v>
      </c>
      <c r="AD39" s="94">
        <v>0.1</v>
      </c>
      <c r="AE39" s="94">
        <v>1.5</v>
      </c>
      <c r="AF39" s="94">
        <v>20.8</v>
      </c>
      <c r="AG39" s="94">
        <v>50.8</v>
      </c>
      <c r="AH39" s="94">
        <v>24.4</v>
      </c>
      <c r="AI39" s="94">
        <v>15.1</v>
      </c>
      <c r="AJ39" s="94">
        <v>216.7</v>
      </c>
      <c r="AK39" s="94">
        <v>1.5</v>
      </c>
      <c r="AL39" s="94">
        <v>299.89999999999998</v>
      </c>
      <c r="AM39" s="94">
        <v>290.2</v>
      </c>
      <c r="AN39" s="94">
        <v>89.1</v>
      </c>
      <c r="AO39" s="94">
        <v>67.5</v>
      </c>
      <c r="AP39" s="94">
        <v>89.7</v>
      </c>
      <c r="AQ39" s="94">
        <v>49.6</v>
      </c>
      <c r="AR39" s="94">
        <v>27.8</v>
      </c>
      <c r="AS39" s="94">
        <v>8.1999999999999993</v>
      </c>
      <c r="AT39" s="94">
        <v>14.4</v>
      </c>
      <c r="AU39" s="94">
        <v>0</v>
      </c>
      <c r="AV39" s="94">
        <v>1094.4000000000001</v>
      </c>
      <c r="AW39" s="94">
        <v>5.3</v>
      </c>
      <c r="AX39" s="94">
        <v>0</v>
      </c>
      <c r="AY39" s="94">
        <v>2.7</v>
      </c>
      <c r="AZ39" s="94">
        <v>0.1</v>
      </c>
      <c r="BA39" s="94">
        <v>17.5</v>
      </c>
      <c r="BB39" s="94">
        <v>21.4</v>
      </c>
      <c r="BC39" s="94">
        <v>1.1000000000000001</v>
      </c>
      <c r="BD39" s="94">
        <v>-38.9</v>
      </c>
    </row>
    <row r="40" spans="1:56" ht="21" x14ac:dyDescent="0.25">
      <c r="A40" s="93" t="s">
        <v>373</v>
      </c>
      <c r="B40" s="92" t="s">
        <v>352</v>
      </c>
      <c r="C40" s="95">
        <v>7.9</v>
      </c>
      <c r="D40" s="95">
        <v>5.4</v>
      </c>
      <c r="E40" s="95">
        <v>65.400000000000006</v>
      </c>
      <c r="F40" s="95">
        <v>16.8</v>
      </c>
      <c r="G40" s="95">
        <v>7.7</v>
      </c>
      <c r="H40" s="95">
        <v>88.8</v>
      </c>
      <c r="I40" s="95">
        <v>16.600000000000001</v>
      </c>
      <c r="J40" s="95">
        <v>24.8</v>
      </c>
      <c r="K40" s="95">
        <v>19.899999999999999</v>
      </c>
      <c r="L40" s="95">
        <v>13</v>
      </c>
      <c r="M40" s="95">
        <v>51.8</v>
      </c>
      <c r="N40" s="95">
        <v>42</v>
      </c>
      <c r="O40" s="95">
        <v>39.700000000000003</v>
      </c>
      <c r="P40" s="95">
        <v>16.3</v>
      </c>
      <c r="Q40" s="95">
        <v>54.8</v>
      </c>
      <c r="R40" s="95">
        <v>92.2</v>
      </c>
      <c r="S40" s="95">
        <v>113</v>
      </c>
      <c r="T40" s="95">
        <v>34.5</v>
      </c>
      <c r="U40" s="95">
        <v>86.9</v>
      </c>
      <c r="V40" s="95">
        <v>221.2</v>
      </c>
      <c r="W40" s="95">
        <v>9.4</v>
      </c>
      <c r="X40" s="95">
        <v>48.9</v>
      </c>
      <c r="Y40" s="95">
        <v>3.8</v>
      </c>
      <c r="Z40" s="95">
        <v>15.9</v>
      </c>
      <c r="AA40" s="95">
        <v>278.8</v>
      </c>
      <c r="AB40" s="95">
        <v>336.3</v>
      </c>
      <c r="AC40" s="95">
        <v>565.9</v>
      </c>
      <c r="AD40" s="95">
        <v>27.2</v>
      </c>
      <c r="AE40" s="95">
        <v>182.6</v>
      </c>
      <c r="AF40" s="95">
        <v>246.3</v>
      </c>
      <c r="AG40" s="95">
        <v>58.5</v>
      </c>
      <c r="AH40" s="95">
        <v>32.5</v>
      </c>
      <c r="AI40" s="95">
        <v>98.4</v>
      </c>
      <c r="AJ40" s="95">
        <v>160.6</v>
      </c>
      <c r="AK40" s="95">
        <v>26.6</v>
      </c>
      <c r="AL40" s="95">
        <v>151.4</v>
      </c>
      <c r="AM40" s="95">
        <v>71.8</v>
      </c>
      <c r="AN40" s="95">
        <v>206.9</v>
      </c>
      <c r="AO40" s="95">
        <v>235.6</v>
      </c>
      <c r="AP40" s="95">
        <v>898.1</v>
      </c>
      <c r="AQ40" s="95">
        <v>126.4</v>
      </c>
      <c r="AR40" s="95">
        <v>152.6</v>
      </c>
      <c r="AS40" s="95">
        <v>31.5</v>
      </c>
      <c r="AT40" s="95">
        <v>59.9</v>
      </c>
      <c r="AU40" s="95">
        <v>0</v>
      </c>
      <c r="AV40" s="95">
        <v>26058.6</v>
      </c>
      <c r="AW40" s="95">
        <v>179.8</v>
      </c>
      <c r="AX40" s="95">
        <v>40</v>
      </c>
      <c r="AY40" s="95">
        <v>98</v>
      </c>
      <c r="AZ40" s="95">
        <v>0.5</v>
      </c>
      <c r="BA40" s="95">
        <v>3752.8</v>
      </c>
      <c r="BB40" s="95">
        <v>10201.1</v>
      </c>
      <c r="BC40" s="95">
        <v>46.1</v>
      </c>
      <c r="BD40" s="95">
        <v>-3851.8</v>
      </c>
    </row>
    <row r="41" spans="1:56" ht="31.5" x14ac:dyDescent="0.25">
      <c r="A41" s="93" t="s">
        <v>114</v>
      </c>
      <c r="B41" s="92" t="s">
        <v>352</v>
      </c>
      <c r="C41" s="94">
        <v>15.2</v>
      </c>
      <c r="D41" s="94">
        <v>0.5</v>
      </c>
      <c r="E41" s="94">
        <v>23.2</v>
      </c>
      <c r="F41" s="94">
        <v>2.2999999999999998</v>
      </c>
      <c r="G41" s="94">
        <v>1.7</v>
      </c>
      <c r="H41" s="94">
        <v>253.6</v>
      </c>
      <c r="I41" s="94">
        <v>12.3</v>
      </c>
      <c r="J41" s="94">
        <v>1.1000000000000001</v>
      </c>
      <c r="K41" s="94">
        <v>19.399999999999999</v>
      </c>
      <c r="L41" s="94">
        <v>11.4</v>
      </c>
      <c r="M41" s="94">
        <v>42.1</v>
      </c>
      <c r="N41" s="94">
        <v>82.2</v>
      </c>
      <c r="O41" s="94">
        <v>9.1</v>
      </c>
      <c r="P41" s="94">
        <v>9.9</v>
      </c>
      <c r="Q41" s="94">
        <v>26.4</v>
      </c>
      <c r="R41" s="94">
        <v>20.5</v>
      </c>
      <c r="S41" s="94">
        <v>35</v>
      </c>
      <c r="T41" s="94">
        <v>13.6</v>
      </c>
      <c r="U41" s="94">
        <v>73.2</v>
      </c>
      <c r="V41" s="94">
        <v>145</v>
      </c>
      <c r="W41" s="94">
        <v>2.2000000000000002</v>
      </c>
      <c r="X41" s="94">
        <v>16.600000000000001</v>
      </c>
      <c r="Y41" s="94">
        <v>5.6</v>
      </c>
      <c r="Z41" s="94">
        <v>6.2</v>
      </c>
      <c r="AA41" s="94">
        <v>120</v>
      </c>
      <c r="AB41" s="94">
        <v>493.9</v>
      </c>
      <c r="AC41" s="94">
        <v>38.200000000000003</v>
      </c>
      <c r="AD41" s="94">
        <v>0.7</v>
      </c>
      <c r="AE41" s="94">
        <v>18.5</v>
      </c>
      <c r="AF41" s="94">
        <v>25.3</v>
      </c>
      <c r="AG41" s="94">
        <v>5.9</v>
      </c>
      <c r="AH41" s="94">
        <v>54.1</v>
      </c>
      <c r="AI41" s="94">
        <v>437.8</v>
      </c>
      <c r="AJ41" s="94">
        <v>7.9</v>
      </c>
      <c r="AK41" s="94">
        <v>3.7</v>
      </c>
      <c r="AL41" s="94">
        <v>87</v>
      </c>
      <c r="AM41" s="94">
        <v>251.1</v>
      </c>
      <c r="AN41" s="94">
        <v>152.69999999999999</v>
      </c>
      <c r="AO41" s="94">
        <v>66.099999999999994</v>
      </c>
      <c r="AP41" s="94">
        <v>866.6</v>
      </c>
      <c r="AQ41" s="94">
        <v>117.8</v>
      </c>
      <c r="AR41" s="94">
        <v>88.1</v>
      </c>
      <c r="AS41" s="94">
        <v>19.5</v>
      </c>
      <c r="AT41" s="94">
        <v>8.5</v>
      </c>
      <c r="AU41" s="94">
        <v>0</v>
      </c>
      <c r="AV41" s="94">
        <v>5675.3</v>
      </c>
      <c r="AW41" s="94">
        <v>193.3</v>
      </c>
      <c r="AX41" s="94">
        <v>35.9</v>
      </c>
      <c r="AY41" s="94">
        <v>410.6</v>
      </c>
      <c r="AZ41" s="94">
        <v>32.200000000000003</v>
      </c>
      <c r="BA41" s="94">
        <v>64.900000000000006</v>
      </c>
      <c r="BB41" s="94">
        <v>107.2</v>
      </c>
      <c r="BC41" s="94">
        <v>929.6</v>
      </c>
      <c r="BD41" s="94">
        <v>-1353.6</v>
      </c>
    </row>
    <row r="42" spans="1:56" x14ac:dyDescent="0.25">
      <c r="A42" s="93" t="s">
        <v>115</v>
      </c>
      <c r="B42" s="92" t="s">
        <v>352</v>
      </c>
      <c r="C42" s="95">
        <v>25.2</v>
      </c>
      <c r="D42" s="95">
        <v>3.5</v>
      </c>
      <c r="E42" s="95">
        <v>32.9</v>
      </c>
      <c r="F42" s="95">
        <v>17.8</v>
      </c>
      <c r="G42" s="95">
        <v>17</v>
      </c>
      <c r="H42" s="95">
        <v>333.8</v>
      </c>
      <c r="I42" s="95">
        <v>64.400000000000006</v>
      </c>
      <c r="J42" s="95">
        <v>13.3</v>
      </c>
      <c r="K42" s="95">
        <v>43.4</v>
      </c>
      <c r="L42" s="95">
        <v>29.3</v>
      </c>
      <c r="M42" s="95">
        <v>70.7</v>
      </c>
      <c r="N42" s="95">
        <v>38</v>
      </c>
      <c r="O42" s="95">
        <v>42.2</v>
      </c>
      <c r="P42" s="95">
        <v>53</v>
      </c>
      <c r="Q42" s="95">
        <v>117.5</v>
      </c>
      <c r="R42" s="95">
        <v>114</v>
      </c>
      <c r="S42" s="95">
        <v>484.4</v>
      </c>
      <c r="T42" s="95">
        <v>83.3</v>
      </c>
      <c r="U42" s="95">
        <v>106</v>
      </c>
      <c r="V42" s="95">
        <v>575.4</v>
      </c>
      <c r="W42" s="95">
        <v>39.799999999999997</v>
      </c>
      <c r="X42" s="95">
        <v>107.5</v>
      </c>
      <c r="Y42" s="95">
        <v>31.2</v>
      </c>
      <c r="Z42" s="95">
        <v>11.3</v>
      </c>
      <c r="AA42" s="95">
        <v>1066.8</v>
      </c>
      <c r="AB42" s="95">
        <v>766.8</v>
      </c>
      <c r="AC42" s="95">
        <v>274.5</v>
      </c>
      <c r="AD42" s="95">
        <v>4.9000000000000004</v>
      </c>
      <c r="AE42" s="95">
        <v>185</v>
      </c>
      <c r="AF42" s="95">
        <v>87.9</v>
      </c>
      <c r="AG42" s="95">
        <v>16</v>
      </c>
      <c r="AH42" s="95">
        <v>101.6</v>
      </c>
      <c r="AI42" s="95">
        <v>85.8</v>
      </c>
      <c r="AJ42" s="95">
        <v>515.5</v>
      </c>
      <c r="AK42" s="95">
        <v>25.4</v>
      </c>
      <c r="AL42" s="95">
        <v>461.3</v>
      </c>
      <c r="AM42" s="95">
        <v>489.9</v>
      </c>
      <c r="AN42" s="95">
        <v>341.1</v>
      </c>
      <c r="AO42" s="95">
        <v>299.2</v>
      </c>
      <c r="AP42" s="95">
        <v>1059.0999999999999</v>
      </c>
      <c r="AQ42" s="95">
        <v>208.3</v>
      </c>
      <c r="AR42" s="95">
        <v>221.7</v>
      </c>
      <c r="AS42" s="95">
        <v>29.9</v>
      </c>
      <c r="AT42" s="95">
        <v>101.1</v>
      </c>
      <c r="AU42" s="95">
        <v>0</v>
      </c>
      <c r="AV42" s="95">
        <v>14445.8</v>
      </c>
      <c r="AW42" s="95">
        <v>23.1</v>
      </c>
      <c r="AX42" s="95">
        <v>2.2000000000000002</v>
      </c>
      <c r="AY42" s="95">
        <v>83</v>
      </c>
      <c r="AZ42" s="95">
        <v>2.8</v>
      </c>
      <c r="BA42" s="95">
        <v>281.10000000000002</v>
      </c>
      <c r="BB42" s="95">
        <v>370.8</v>
      </c>
      <c r="BC42" s="95">
        <v>263.7</v>
      </c>
      <c r="BD42" s="95">
        <v>-900.5</v>
      </c>
    </row>
    <row r="43" spans="1:56" ht="21" x14ac:dyDescent="0.25">
      <c r="A43" s="93" t="s">
        <v>116</v>
      </c>
      <c r="B43" s="92" t="s">
        <v>352</v>
      </c>
      <c r="C43" s="94">
        <v>2.5</v>
      </c>
      <c r="D43" s="94">
        <v>0.1</v>
      </c>
      <c r="E43" s="94">
        <v>23.8</v>
      </c>
      <c r="F43" s="94">
        <v>13.9</v>
      </c>
      <c r="G43" s="94">
        <v>0.9</v>
      </c>
      <c r="H43" s="94">
        <v>35.4</v>
      </c>
      <c r="I43" s="94">
        <v>4.7</v>
      </c>
      <c r="J43" s="94">
        <v>1</v>
      </c>
      <c r="K43" s="94">
        <v>4.9000000000000004</v>
      </c>
      <c r="L43" s="94">
        <v>3.7</v>
      </c>
      <c r="M43" s="94">
        <v>11.4</v>
      </c>
      <c r="N43" s="94">
        <v>2.2999999999999998</v>
      </c>
      <c r="O43" s="94">
        <v>4.5999999999999996</v>
      </c>
      <c r="P43" s="94">
        <v>4.4000000000000004</v>
      </c>
      <c r="Q43" s="94">
        <v>16.8</v>
      </c>
      <c r="R43" s="94">
        <v>8.4</v>
      </c>
      <c r="S43" s="94">
        <v>54.6</v>
      </c>
      <c r="T43" s="94">
        <v>8.6999999999999993</v>
      </c>
      <c r="U43" s="94">
        <v>24.4</v>
      </c>
      <c r="V43" s="94">
        <v>90.4</v>
      </c>
      <c r="W43" s="94">
        <v>2</v>
      </c>
      <c r="X43" s="94">
        <v>7.6</v>
      </c>
      <c r="Y43" s="94">
        <v>2.2999999999999998</v>
      </c>
      <c r="Z43" s="94">
        <v>6.2</v>
      </c>
      <c r="AA43" s="94">
        <v>29.1</v>
      </c>
      <c r="AB43" s="94">
        <v>66.3</v>
      </c>
      <c r="AC43" s="94">
        <v>32.799999999999997</v>
      </c>
      <c r="AD43" s="94">
        <v>0.2</v>
      </c>
      <c r="AE43" s="94">
        <v>6.5</v>
      </c>
      <c r="AF43" s="94">
        <v>6.9</v>
      </c>
      <c r="AG43" s="94">
        <v>1.3</v>
      </c>
      <c r="AH43" s="94">
        <v>17.3</v>
      </c>
      <c r="AI43" s="94">
        <v>14.6</v>
      </c>
      <c r="AJ43" s="94">
        <v>55</v>
      </c>
      <c r="AK43" s="94">
        <v>13.5</v>
      </c>
      <c r="AL43" s="94">
        <v>271.8</v>
      </c>
      <c r="AM43" s="94">
        <v>40.200000000000003</v>
      </c>
      <c r="AN43" s="94">
        <v>19.3</v>
      </c>
      <c r="AO43" s="94">
        <v>6.5</v>
      </c>
      <c r="AP43" s="94">
        <v>179.8</v>
      </c>
      <c r="AQ43" s="94">
        <v>40</v>
      </c>
      <c r="AR43" s="94">
        <v>55.2</v>
      </c>
      <c r="AS43" s="94">
        <v>7.5</v>
      </c>
      <c r="AT43" s="94">
        <v>6.9</v>
      </c>
      <c r="AU43" s="94">
        <v>0</v>
      </c>
      <c r="AV43" s="94">
        <v>109.1</v>
      </c>
      <c r="AW43" s="94">
        <v>13</v>
      </c>
      <c r="AX43" s="94">
        <v>18.899999999999999</v>
      </c>
      <c r="AY43" s="94">
        <v>1716.2</v>
      </c>
      <c r="AZ43" s="94">
        <v>0.4</v>
      </c>
      <c r="BA43" s="94">
        <v>8.6999999999999993</v>
      </c>
      <c r="BB43" s="94">
        <v>5.0999999999999996</v>
      </c>
      <c r="BC43" s="94">
        <v>25</v>
      </c>
      <c r="BD43" s="94">
        <v>-295.2</v>
      </c>
    </row>
    <row r="44" spans="1:56" ht="21" x14ac:dyDescent="0.25">
      <c r="A44" s="93" t="s">
        <v>117</v>
      </c>
      <c r="B44" s="92" t="s">
        <v>352</v>
      </c>
      <c r="C44" s="95">
        <v>310.3</v>
      </c>
      <c r="D44" s="95">
        <v>24.4</v>
      </c>
      <c r="E44" s="95">
        <v>61</v>
      </c>
      <c r="F44" s="95">
        <v>186.2</v>
      </c>
      <c r="G44" s="95">
        <v>55.7</v>
      </c>
      <c r="H44" s="95">
        <v>559.4</v>
      </c>
      <c r="I44" s="95">
        <v>158.4</v>
      </c>
      <c r="J44" s="95">
        <v>7.5</v>
      </c>
      <c r="K44" s="95">
        <v>66.3</v>
      </c>
      <c r="L44" s="95">
        <v>25.7</v>
      </c>
      <c r="M44" s="95">
        <v>230.7</v>
      </c>
      <c r="N44" s="95">
        <v>77.2</v>
      </c>
      <c r="O44" s="95">
        <v>92.1</v>
      </c>
      <c r="P44" s="95">
        <v>96.8</v>
      </c>
      <c r="Q44" s="95">
        <v>166.6</v>
      </c>
      <c r="R44" s="95">
        <v>254.8</v>
      </c>
      <c r="S44" s="95">
        <v>397.5</v>
      </c>
      <c r="T44" s="95">
        <v>79.5</v>
      </c>
      <c r="U44" s="95">
        <v>174.1</v>
      </c>
      <c r="V44" s="95">
        <v>743.2</v>
      </c>
      <c r="W44" s="95">
        <v>76.599999999999994</v>
      </c>
      <c r="X44" s="95">
        <v>68.5</v>
      </c>
      <c r="Y44" s="95">
        <v>131.6</v>
      </c>
      <c r="Z44" s="95">
        <v>75.599999999999994</v>
      </c>
      <c r="AA44" s="95">
        <v>1710.1</v>
      </c>
      <c r="AB44" s="95">
        <v>3053.4</v>
      </c>
      <c r="AC44" s="95">
        <v>383.2</v>
      </c>
      <c r="AD44" s="95">
        <v>10.7</v>
      </c>
      <c r="AE44" s="95">
        <v>93.8</v>
      </c>
      <c r="AF44" s="95">
        <v>89.1</v>
      </c>
      <c r="AG44" s="95">
        <v>12.7</v>
      </c>
      <c r="AH44" s="95">
        <v>379.4</v>
      </c>
      <c r="AI44" s="95">
        <v>64.2</v>
      </c>
      <c r="AJ44" s="95">
        <v>689.5</v>
      </c>
      <c r="AK44" s="95">
        <v>72.8</v>
      </c>
      <c r="AL44" s="95">
        <v>6615</v>
      </c>
      <c r="AM44" s="95">
        <v>1413.1</v>
      </c>
      <c r="AN44" s="95">
        <v>2155.9</v>
      </c>
      <c r="AO44" s="95">
        <v>381.9</v>
      </c>
      <c r="AP44" s="95">
        <v>1869.7</v>
      </c>
      <c r="AQ44" s="95">
        <v>163.30000000000001</v>
      </c>
      <c r="AR44" s="95">
        <v>233.2</v>
      </c>
      <c r="AS44" s="95">
        <v>143.69999999999999</v>
      </c>
      <c r="AT44" s="95">
        <v>35.9</v>
      </c>
      <c r="AU44" s="95">
        <v>0</v>
      </c>
      <c r="AV44" s="95">
        <v>56807.3</v>
      </c>
      <c r="AW44" s="95">
        <v>423.2</v>
      </c>
      <c r="AX44" s="95">
        <v>386.4</v>
      </c>
      <c r="AY44" s="95">
        <v>11.7</v>
      </c>
      <c r="AZ44" s="95">
        <v>161.1</v>
      </c>
      <c r="BA44" s="95">
        <v>248.4</v>
      </c>
      <c r="BB44" s="95">
        <v>317.60000000000002</v>
      </c>
      <c r="BC44" s="95">
        <v>1424.1</v>
      </c>
      <c r="BD44" s="95">
        <v>-8725.1</v>
      </c>
    </row>
    <row r="45" spans="1:56" x14ac:dyDescent="0.25">
      <c r="A45" s="93" t="s">
        <v>118</v>
      </c>
      <c r="B45" s="92" t="s">
        <v>352</v>
      </c>
      <c r="C45" s="94">
        <v>5.4</v>
      </c>
      <c r="D45" s="94">
        <v>3</v>
      </c>
      <c r="E45" s="94">
        <v>177.6</v>
      </c>
      <c r="F45" s="94">
        <v>22.4</v>
      </c>
      <c r="G45" s="94">
        <v>24</v>
      </c>
      <c r="H45" s="94">
        <v>831.5</v>
      </c>
      <c r="I45" s="94">
        <v>218.6</v>
      </c>
      <c r="J45" s="94">
        <v>17.399999999999999</v>
      </c>
      <c r="K45" s="94">
        <v>142.69999999999999</v>
      </c>
      <c r="L45" s="94">
        <v>12.8</v>
      </c>
      <c r="M45" s="94">
        <v>128.9</v>
      </c>
      <c r="N45" s="94">
        <v>100.3</v>
      </c>
      <c r="O45" s="94">
        <v>171.5</v>
      </c>
      <c r="P45" s="94">
        <v>156.6</v>
      </c>
      <c r="Q45" s="94">
        <v>135.9</v>
      </c>
      <c r="R45" s="94">
        <v>227.6</v>
      </c>
      <c r="S45" s="94">
        <v>351.9</v>
      </c>
      <c r="T45" s="94">
        <v>161.4</v>
      </c>
      <c r="U45" s="94">
        <v>163.5</v>
      </c>
      <c r="V45" s="94">
        <v>661.7</v>
      </c>
      <c r="W45" s="94">
        <v>30</v>
      </c>
      <c r="X45" s="94">
        <v>678.1</v>
      </c>
      <c r="Y45" s="94">
        <v>15.7</v>
      </c>
      <c r="Z45" s="94">
        <v>14</v>
      </c>
      <c r="AA45" s="94">
        <v>641.5</v>
      </c>
      <c r="AB45" s="94">
        <v>4317.6000000000004</v>
      </c>
      <c r="AC45" s="94">
        <v>616.79999999999995</v>
      </c>
      <c r="AD45" s="94">
        <v>37.1</v>
      </c>
      <c r="AE45" s="94">
        <v>152.4</v>
      </c>
      <c r="AF45" s="94">
        <v>736.3</v>
      </c>
      <c r="AG45" s="94">
        <v>55.7</v>
      </c>
      <c r="AH45" s="94">
        <v>438.5</v>
      </c>
      <c r="AI45" s="94">
        <v>719</v>
      </c>
      <c r="AJ45" s="94">
        <v>1149.0999999999999</v>
      </c>
      <c r="AK45" s="94">
        <v>203</v>
      </c>
      <c r="AL45" s="94">
        <v>2157.6999999999998</v>
      </c>
      <c r="AM45" s="94">
        <v>3684.4</v>
      </c>
      <c r="AN45" s="94">
        <v>1226</v>
      </c>
      <c r="AO45" s="94">
        <v>877.8</v>
      </c>
      <c r="AP45" s="94">
        <v>1913.7</v>
      </c>
      <c r="AQ45" s="94">
        <v>409.7</v>
      </c>
      <c r="AR45" s="94">
        <v>733.8</v>
      </c>
      <c r="AS45" s="94">
        <v>273.89999999999998</v>
      </c>
      <c r="AT45" s="94">
        <v>786</v>
      </c>
      <c r="AU45" s="94">
        <v>0</v>
      </c>
      <c r="AV45" s="94">
        <v>99600.6</v>
      </c>
      <c r="AW45" s="94">
        <v>613.9</v>
      </c>
      <c r="AX45" s="94">
        <v>11.9</v>
      </c>
      <c r="AY45" s="94">
        <v>96</v>
      </c>
      <c r="AZ45" s="94">
        <v>2.7</v>
      </c>
      <c r="BA45" s="94">
        <v>807.6</v>
      </c>
      <c r="BB45" s="94">
        <v>1104.8</v>
      </c>
      <c r="BC45" s="94">
        <v>110.3</v>
      </c>
      <c r="BD45" s="94">
        <v>-950.5</v>
      </c>
    </row>
    <row r="46" spans="1:56" ht="31.5" x14ac:dyDescent="0.25">
      <c r="A46" s="93" t="s">
        <v>374</v>
      </c>
      <c r="B46" s="92" t="s">
        <v>352</v>
      </c>
      <c r="C46" s="95">
        <v>32.1</v>
      </c>
      <c r="D46" s="95">
        <v>18.7</v>
      </c>
      <c r="E46" s="95">
        <v>1651.5</v>
      </c>
      <c r="F46" s="95">
        <v>321.7</v>
      </c>
      <c r="G46" s="95">
        <v>290.89999999999998</v>
      </c>
      <c r="H46" s="95">
        <v>1574.3</v>
      </c>
      <c r="I46" s="95">
        <v>124.1</v>
      </c>
      <c r="J46" s="95">
        <v>25</v>
      </c>
      <c r="K46" s="95">
        <v>145.5</v>
      </c>
      <c r="L46" s="95">
        <v>701.1</v>
      </c>
      <c r="M46" s="95">
        <v>687.5</v>
      </c>
      <c r="N46" s="95">
        <v>146.1</v>
      </c>
      <c r="O46" s="95">
        <v>138.80000000000001</v>
      </c>
      <c r="P46" s="95">
        <v>190.9</v>
      </c>
      <c r="Q46" s="95">
        <v>394.9</v>
      </c>
      <c r="R46" s="95">
        <v>210.7</v>
      </c>
      <c r="S46" s="95">
        <v>518.4</v>
      </c>
      <c r="T46" s="95">
        <v>217.4</v>
      </c>
      <c r="U46" s="95">
        <v>407.1</v>
      </c>
      <c r="V46" s="95">
        <v>1489.7</v>
      </c>
      <c r="W46" s="95">
        <v>31.6</v>
      </c>
      <c r="X46" s="95">
        <v>167.1</v>
      </c>
      <c r="Y46" s="95">
        <v>185.7</v>
      </c>
      <c r="Z46" s="95">
        <v>51.7</v>
      </c>
      <c r="AA46" s="95">
        <v>1513.5</v>
      </c>
      <c r="AB46" s="95">
        <v>6063.2</v>
      </c>
      <c r="AC46" s="95">
        <v>539.20000000000005</v>
      </c>
      <c r="AD46" s="95">
        <v>12.6</v>
      </c>
      <c r="AE46" s="95">
        <v>144</v>
      </c>
      <c r="AF46" s="95">
        <v>248</v>
      </c>
      <c r="AG46" s="95">
        <v>64.2</v>
      </c>
      <c r="AH46" s="95">
        <v>680.5</v>
      </c>
      <c r="AI46" s="95">
        <v>667.6</v>
      </c>
      <c r="AJ46" s="95">
        <v>515.70000000000005</v>
      </c>
      <c r="AK46" s="95">
        <v>92.7</v>
      </c>
      <c r="AL46" s="95">
        <v>5601.9</v>
      </c>
      <c r="AM46" s="95">
        <v>1429.1</v>
      </c>
      <c r="AN46" s="95">
        <v>851.1</v>
      </c>
      <c r="AO46" s="95">
        <v>1494.2</v>
      </c>
      <c r="AP46" s="95">
        <v>4042.2</v>
      </c>
      <c r="AQ46" s="95">
        <v>482.1</v>
      </c>
      <c r="AR46" s="95">
        <v>866.6</v>
      </c>
      <c r="AS46" s="95">
        <v>220.5</v>
      </c>
      <c r="AT46" s="95">
        <v>165</v>
      </c>
      <c r="AU46" s="95">
        <v>0</v>
      </c>
      <c r="AV46" s="95">
        <v>4267.8999999999996</v>
      </c>
      <c r="AW46" s="95">
        <v>444.8</v>
      </c>
      <c r="AX46" s="95">
        <v>1376.8</v>
      </c>
      <c r="AY46" s="95">
        <v>186.1</v>
      </c>
      <c r="AZ46" s="95">
        <v>17.899999999999999</v>
      </c>
      <c r="BA46" s="95">
        <v>116.2</v>
      </c>
      <c r="BB46" s="95">
        <v>173.8</v>
      </c>
      <c r="BC46" s="95">
        <v>805.1</v>
      </c>
      <c r="BD46" s="95">
        <v>-3687</v>
      </c>
    </row>
    <row r="47" spans="1:56" ht="21" x14ac:dyDescent="0.25">
      <c r="A47" s="93" t="s">
        <v>375</v>
      </c>
      <c r="B47" s="92" t="s">
        <v>352</v>
      </c>
      <c r="C47" s="94">
        <v>59.3</v>
      </c>
      <c r="D47" s="94">
        <v>57.8</v>
      </c>
      <c r="E47" s="94">
        <v>325.10000000000002</v>
      </c>
      <c r="F47" s="94">
        <v>717.8</v>
      </c>
      <c r="G47" s="94">
        <v>350.7</v>
      </c>
      <c r="H47" s="94">
        <v>2842.4</v>
      </c>
      <c r="I47" s="94">
        <v>559.6</v>
      </c>
      <c r="J47" s="94">
        <v>40.4</v>
      </c>
      <c r="K47" s="94">
        <v>463.5</v>
      </c>
      <c r="L47" s="94">
        <v>202.3</v>
      </c>
      <c r="M47" s="94">
        <v>993.7</v>
      </c>
      <c r="N47" s="94">
        <v>961.6</v>
      </c>
      <c r="O47" s="94">
        <v>1015.4</v>
      </c>
      <c r="P47" s="94">
        <v>966</v>
      </c>
      <c r="Q47" s="94">
        <v>505.2</v>
      </c>
      <c r="R47" s="94">
        <v>807.2</v>
      </c>
      <c r="S47" s="94">
        <v>1119.4000000000001</v>
      </c>
      <c r="T47" s="94">
        <v>755.8</v>
      </c>
      <c r="U47" s="94">
        <v>443.6</v>
      </c>
      <c r="V47" s="94">
        <v>4295.5</v>
      </c>
      <c r="W47" s="94">
        <v>234.5</v>
      </c>
      <c r="X47" s="94">
        <v>334.8</v>
      </c>
      <c r="Y47" s="94">
        <v>166.8</v>
      </c>
      <c r="Z47" s="94">
        <v>89.9</v>
      </c>
      <c r="AA47" s="94">
        <v>1529.1</v>
      </c>
      <c r="AB47" s="94">
        <v>8966.2999999999993</v>
      </c>
      <c r="AC47" s="94">
        <v>1755.2</v>
      </c>
      <c r="AD47" s="94">
        <v>175.3</v>
      </c>
      <c r="AE47" s="94">
        <v>905.9</v>
      </c>
      <c r="AF47" s="94">
        <v>1016.4</v>
      </c>
      <c r="AG47" s="94">
        <v>277.3</v>
      </c>
      <c r="AH47" s="94">
        <v>1610.8</v>
      </c>
      <c r="AI47" s="94">
        <v>1204.7</v>
      </c>
      <c r="AJ47" s="94">
        <v>570</v>
      </c>
      <c r="AK47" s="94">
        <v>441.4</v>
      </c>
      <c r="AL47" s="94">
        <v>6146.2</v>
      </c>
      <c r="AM47" s="94">
        <v>632</v>
      </c>
      <c r="AN47" s="94">
        <v>1536.4</v>
      </c>
      <c r="AO47" s="94">
        <v>1388.7</v>
      </c>
      <c r="AP47" s="94">
        <v>1710.8</v>
      </c>
      <c r="AQ47" s="94">
        <v>660.6</v>
      </c>
      <c r="AR47" s="94">
        <v>1056.3</v>
      </c>
      <c r="AS47" s="94">
        <v>780.8</v>
      </c>
      <c r="AT47" s="94">
        <v>236.6</v>
      </c>
      <c r="AU47" s="94">
        <v>0</v>
      </c>
      <c r="AV47" s="94">
        <v>3423.4</v>
      </c>
      <c r="AW47" s="94">
        <v>232.6</v>
      </c>
      <c r="AX47" s="94">
        <v>13.5</v>
      </c>
      <c r="AY47" s="94">
        <v>804.7</v>
      </c>
      <c r="AZ47" s="94">
        <v>18.899999999999999</v>
      </c>
      <c r="BA47" s="94">
        <v>228</v>
      </c>
      <c r="BB47" s="94">
        <v>290.3</v>
      </c>
      <c r="BC47" s="94">
        <v>265.10000000000002</v>
      </c>
      <c r="BD47" s="94">
        <v>-1078.5</v>
      </c>
    </row>
    <row r="48" spans="1:56" ht="31.5" x14ac:dyDescent="0.25">
      <c r="A48" s="93" t="s">
        <v>120</v>
      </c>
      <c r="B48" s="92" t="s">
        <v>352</v>
      </c>
      <c r="C48" s="95">
        <v>10.5</v>
      </c>
      <c r="D48" s="95">
        <v>0.5</v>
      </c>
      <c r="E48" s="95">
        <v>8</v>
      </c>
      <c r="F48" s="95">
        <v>3.1</v>
      </c>
      <c r="G48" s="95">
        <v>2</v>
      </c>
      <c r="H48" s="95">
        <v>47</v>
      </c>
      <c r="I48" s="95">
        <v>7</v>
      </c>
      <c r="J48" s="95">
        <v>1.5</v>
      </c>
      <c r="K48" s="95">
        <v>6.2</v>
      </c>
      <c r="L48" s="95">
        <v>24.3</v>
      </c>
      <c r="M48" s="95">
        <v>16.2</v>
      </c>
      <c r="N48" s="95">
        <v>4.5999999999999996</v>
      </c>
      <c r="O48" s="95">
        <v>7.1</v>
      </c>
      <c r="P48" s="95">
        <v>4.9000000000000004</v>
      </c>
      <c r="Q48" s="95">
        <v>9.8000000000000007</v>
      </c>
      <c r="R48" s="95">
        <v>6.7</v>
      </c>
      <c r="S48" s="95">
        <v>20.8</v>
      </c>
      <c r="T48" s="95">
        <v>8.6</v>
      </c>
      <c r="U48" s="95">
        <v>7.7</v>
      </c>
      <c r="V48" s="95">
        <v>41.7</v>
      </c>
      <c r="W48" s="95">
        <v>2.4</v>
      </c>
      <c r="X48" s="95">
        <v>7.3</v>
      </c>
      <c r="Y48" s="95">
        <v>62.4</v>
      </c>
      <c r="Z48" s="95">
        <v>1.4</v>
      </c>
      <c r="AA48" s="95">
        <v>18.899999999999999</v>
      </c>
      <c r="AB48" s="95">
        <v>41.3</v>
      </c>
      <c r="AC48" s="95">
        <v>393.6</v>
      </c>
      <c r="AD48" s="95">
        <v>0.6</v>
      </c>
      <c r="AE48" s="95">
        <v>7.1</v>
      </c>
      <c r="AF48" s="95">
        <v>2.2999999999999998</v>
      </c>
      <c r="AG48" s="95">
        <v>0.6</v>
      </c>
      <c r="AH48" s="95">
        <v>5</v>
      </c>
      <c r="AI48" s="95">
        <v>2.1</v>
      </c>
      <c r="AJ48" s="95">
        <v>1.3</v>
      </c>
      <c r="AK48" s="95">
        <v>0.3</v>
      </c>
      <c r="AL48" s="95">
        <v>114.8</v>
      </c>
      <c r="AM48" s="95">
        <v>2.7</v>
      </c>
      <c r="AN48" s="95">
        <v>3.4</v>
      </c>
      <c r="AO48" s="95">
        <v>3.6</v>
      </c>
      <c r="AP48" s="95">
        <v>10.199999999999999</v>
      </c>
      <c r="AQ48" s="95">
        <v>2.8</v>
      </c>
      <c r="AR48" s="95">
        <v>7.6</v>
      </c>
      <c r="AS48" s="95">
        <v>1.1000000000000001</v>
      </c>
      <c r="AT48" s="95">
        <v>1.1000000000000001</v>
      </c>
      <c r="AU48" s="95">
        <v>0</v>
      </c>
      <c r="AV48" s="95">
        <v>519.4</v>
      </c>
      <c r="AW48" s="95">
        <v>538.5</v>
      </c>
      <c r="AX48" s="95">
        <v>68807.899999999994</v>
      </c>
      <c r="AY48" s="95">
        <v>48.7</v>
      </c>
      <c r="AZ48" s="95">
        <v>0</v>
      </c>
      <c r="BA48" s="95">
        <v>137.9</v>
      </c>
      <c r="BB48" s="95">
        <v>0</v>
      </c>
      <c r="BC48" s="95">
        <v>0</v>
      </c>
      <c r="BD48" s="95">
        <v>-788.7</v>
      </c>
    </row>
    <row r="49" spans="1:56" x14ac:dyDescent="0.25">
      <c r="A49" s="93" t="s">
        <v>121</v>
      </c>
      <c r="B49" s="92" t="s">
        <v>352</v>
      </c>
      <c r="C49" s="94">
        <v>1.1000000000000001</v>
      </c>
      <c r="D49" s="94">
        <v>0.1</v>
      </c>
      <c r="E49" s="94">
        <v>0.6</v>
      </c>
      <c r="F49" s="94">
        <v>0.4</v>
      </c>
      <c r="G49" s="94">
        <v>0.3</v>
      </c>
      <c r="H49" s="94">
        <v>7.7</v>
      </c>
      <c r="I49" s="94">
        <v>2</v>
      </c>
      <c r="J49" s="94">
        <v>0.1</v>
      </c>
      <c r="K49" s="94">
        <v>4.9000000000000004</v>
      </c>
      <c r="L49" s="94">
        <v>1.2</v>
      </c>
      <c r="M49" s="94">
        <v>2.1</v>
      </c>
      <c r="N49" s="94">
        <v>1.2</v>
      </c>
      <c r="O49" s="94">
        <v>4.3</v>
      </c>
      <c r="P49" s="94">
        <v>1.1000000000000001</v>
      </c>
      <c r="Q49" s="94">
        <v>0.9</v>
      </c>
      <c r="R49" s="94">
        <v>1.1000000000000001</v>
      </c>
      <c r="S49" s="94">
        <v>3.6</v>
      </c>
      <c r="T49" s="94">
        <v>7.1</v>
      </c>
      <c r="U49" s="94">
        <v>5.3</v>
      </c>
      <c r="V49" s="94">
        <v>14.9</v>
      </c>
      <c r="W49" s="94">
        <v>0.7</v>
      </c>
      <c r="X49" s="94">
        <v>2.2000000000000002</v>
      </c>
      <c r="Y49" s="94">
        <v>5.5</v>
      </c>
      <c r="Z49" s="94">
        <v>0.1</v>
      </c>
      <c r="AA49" s="94">
        <v>3.7</v>
      </c>
      <c r="AB49" s="94">
        <v>10.1</v>
      </c>
      <c r="AC49" s="94">
        <v>33.200000000000003</v>
      </c>
      <c r="AD49" s="94">
        <v>0</v>
      </c>
      <c r="AE49" s="94">
        <v>1.2</v>
      </c>
      <c r="AF49" s="94">
        <v>0.7</v>
      </c>
      <c r="AG49" s="94">
        <v>0.3</v>
      </c>
      <c r="AH49" s="94">
        <v>1.5</v>
      </c>
      <c r="AI49" s="94">
        <v>1.6</v>
      </c>
      <c r="AJ49" s="94">
        <v>0.4</v>
      </c>
      <c r="AK49" s="94">
        <v>0.2</v>
      </c>
      <c r="AL49" s="94">
        <v>16.3</v>
      </c>
      <c r="AM49" s="94">
        <v>4.2</v>
      </c>
      <c r="AN49" s="94">
        <v>7.5</v>
      </c>
      <c r="AO49" s="94">
        <v>1.9</v>
      </c>
      <c r="AP49" s="94">
        <v>196.4</v>
      </c>
      <c r="AQ49" s="94">
        <v>70.7</v>
      </c>
      <c r="AR49" s="94">
        <v>11.8</v>
      </c>
      <c r="AS49" s="94">
        <v>1.6</v>
      </c>
      <c r="AT49" s="94">
        <v>0.9</v>
      </c>
      <c r="AU49" s="94">
        <v>0</v>
      </c>
      <c r="AV49" s="94">
        <v>9271.6</v>
      </c>
      <c r="AW49" s="94">
        <v>2868</v>
      </c>
      <c r="AX49" s="94">
        <v>38078.1</v>
      </c>
      <c r="AY49" s="94">
        <v>19.5</v>
      </c>
      <c r="AZ49" s="94">
        <v>0.3</v>
      </c>
      <c r="BA49" s="94">
        <v>775.3</v>
      </c>
      <c r="BB49" s="94">
        <v>398.2</v>
      </c>
      <c r="BC49" s="94">
        <v>10</v>
      </c>
      <c r="BD49" s="94">
        <v>-902.6</v>
      </c>
    </row>
    <row r="50" spans="1:56" ht="21" x14ac:dyDescent="0.25">
      <c r="A50" s="93" t="s">
        <v>376</v>
      </c>
      <c r="B50" s="92" t="s">
        <v>352</v>
      </c>
      <c r="C50" s="95">
        <v>4.5</v>
      </c>
      <c r="D50" s="95">
        <v>0.2</v>
      </c>
      <c r="E50" s="95">
        <v>1.8</v>
      </c>
      <c r="F50" s="95">
        <v>1.2</v>
      </c>
      <c r="G50" s="95">
        <v>0.9</v>
      </c>
      <c r="H50" s="95">
        <v>14.8</v>
      </c>
      <c r="I50" s="95">
        <v>4.2</v>
      </c>
      <c r="J50" s="95">
        <v>0.3</v>
      </c>
      <c r="K50" s="95">
        <v>2.8</v>
      </c>
      <c r="L50" s="95">
        <v>6.8</v>
      </c>
      <c r="M50" s="95">
        <v>7</v>
      </c>
      <c r="N50" s="95">
        <v>2.2000000000000002</v>
      </c>
      <c r="O50" s="95">
        <v>3.8</v>
      </c>
      <c r="P50" s="95">
        <v>1.6</v>
      </c>
      <c r="Q50" s="95">
        <v>2.2999999999999998</v>
      </c>
      <c r="R50" s="95">
        <v>2.4</v>
      </c>
      <c r="S50" s="95">
        <v>15.4</v>
      </c>
      <c r="T50" s="95">
        <v>4.5</v>
      </c>
      <c r="U50" s="95">
        <v>2.7</v>
      </c>
      <c r="V50" s="95">
        <v>21.2</v>
      </c>
      <c r="W50" s="95">
        <v>1</v>
      </c>
      <c r="X50" s="95">
        <v>9.8000000000000007</v>
      </c>
      <c r="Y50" s="95">
        <v>3</v>
      </c>
      <c r="Z50" s="95">
        <v>0.4</v>
      </c>
      <c r="AA50" s="95">
        <v>12.2</v>
      </c>
      <c r="AB50" s="95">
        <v>8.6999999999999993</v>
      </c>
      <c r="AC50" s="95">
        <v>9.6</v>
      </c>
      <c r="AD50" s="95">
        <v>0.2</v>
      </c>
      <c r="AE50" s="95">
        <v>2.8</v>
      </c>
      <c r="AF50" s="95">
        <v>1.2</v>
      </c>
      <c r="AG50" s="95">
        <v>0.3</v>
      </c>
      <c r="AH50" s="95">
        <v>3</v>
      </c>
      <c r="AI50" s="95">
        <v>1</v>
      </c>
      <c r="AJ50" s="95">
        <v>1.4</v>
      </c>
      <c r="AK50" s="95">
        <v>0.3</v>
      </c>
      <c r="AL50" s="95">
        <v>2.1</v>
      </c>
      <c r="AM50" s="95">
        <v>2.1</v>
      </c>
      <c r="AN50" s="95">
        <v>1.9</v>
      </c>
      <c r="AO50" s="95">
        <v>2</v>
      </c>
      <c r="AP50" s="95">
        <v>3.7</v>
      </c>
      <c r="AQ50" s="95">
        <v>1.1000000000000001</v>
      </c>
      <c r="AR50" s="95">
        <v>192.2</v>
      </c>
      <c r="AS50" s="95">
        <v>0.7</v>
      </c>
      <c r="AT50" s="95">
        <v>0.8</v>
      </c>
      <c r="AU50" s="95">
        <v>0</v>
      </c>
      <c r="AV50" s="95">
        <v>10090.799999999999</v>
      </c>
      <c r="AW50" s="95">
        <v>2589.5</v>
      </c>
      <c r="AX50" s="95">
        <v>28558.6</v>
      </c>
      <c r="AY50" s="95">
        <v>93.5</v>
      </c>
      <c r="AZ50" s="95">
        <v>-0.2</v>
      </c>
      <c r="BA50" s="95">
        <v>180.4</v>
      </c>
      <c r="BB50" s="95">
        <v>264.10000000000002</v>
      </c>
      <c r="BC50" s="95">
        <v>17.8</v>
      </c>
      <c r="BD50" s="95">
        <v>-396</v>
      </c>
    </row>
    <row r="51" spans="1:56" ht="21" x14ac:dyDescent="0.25">
      <c r="A51" s="93" t="s">
        <v>377</v>
      </c>
      <c r="B51" s="92" t="s">
        <v>352</v>
      </c>
      <c r="C51" s="94">
        <v>2.7</v>
      </c>
      <c r="D51" s="94">
        <v>0.2</v>
      </c>
      <c r="E51" s="94">
        <v>2.9</v>
      </c>
      <c r="F51" s="94">
        <v>1.7</v>
      </c>
      <c r="G51" s="94">
        <v>5.3</v>
      </c>
      <c r="H51" s="94">
        <v>13</v>
      </c>
      <c r="I51" s="94">
        <v>2.6</v>
      </c>
      <c r="J51" s="94">
        <v>0.2</v>
      </c>
      <c r="K51" s="94">
        <v>2.2999999999999998</v>
      </c>
      <c r="L51" s="94">
        <v>3.9</v>
      </c>
      <c r="M51" s="94">
        <v>5.4</v>
      </c>
      <c r="N51" s="94">
        <v>1.7</v>
      </c>
      <c r="O51" s="94">
        <v>2.5</v>
      </c>
      <c r="P51" s="94">
        <v>1.8</v>
      </c>
      <c r="Q51" s="94">
        <v>1.7</v>
      </c>
      <c r="R51" s="94">
        <v>2.1</v>
      </c>
      <c r="S51" s="94">
        <v>8.3000000000000007</v>
      </c>
      <c r="T51" s="94">
        <v>2.8</v>
      </c>
      <c r="U51" s="94">
        <v>4.4000000000000004</v>
      </c>
      <c r="V51" s="94">
        <v>15.9</v>
      </c>
      <c r="W51" s="94">
        <v>0.9</v>
      </c>
      <c r="X51" s="94">
        <v>2.6</v>
      </c>
      <c r="Y51" s="94">
        <v>1.5</v>
      </c>
      <c r="Z51" s="94">
        <v>0.4</v>
      </c>
      <c r="AA51" s="94">
        <v>14.7</v>
      </c>
      <c r="AB51" s="94">
        <v>25.8</v>
      </c>
      <c r="AC51" s="94">
        <v>7.5</v>
      </c>
      <c r="AD51" s="94">
        <v>0.4</v>
      </c>
      <c r="AE51" s="94">
        <v>7.3</v>
      </c>
      <c r="AF51" s="94">
        <v>1.6</v>
      </c>
      <c r="AG51" s="94">
        <v>1.2</v>
      </c>
      <c r="AH51" s="94">
        <v>90.6</v>
      </c>
      <c r="AI51" s="94">
        <v>87.5</v>
      </c>
      <c r="AJ51" s="94">
        <v>2.2000000000000002</v>
      </c>
      <c r="AK51" s="94">
        <v>0.9</v>
      </c>
      <c r="AL51" s="94">
        <v>10.6</v>
      </c>
      <c r="AM51" s="94">
        <v>3.5</v>
      </c>
      <c r="AN51" s="94">
        <v>4.2</v>
      </c>
      <c r="AO51" s="94">
        <v>4.8</v>
      </c>
      <c r="AP51" s="94">
        <v>68.3</v>
      </c>
      <c r="AQ51" s="94">
        <v>19.399999999999999</v>
      </c>
      <c r="AR51" s="94">
        <v>6.7</v>
      </c>
      <c r="AS51" s="94">
        <v>97.9</v>
      </c>
      <c r="AT51" s="94">
        <v>24.4</v>
      </c>
      <c r="AU51" s="94">
        <v>0</v>
      </c>
      <c r="AV51" s="94">
        <v>4607.5</v>
      </c>
      <c r="AW51" s="94">
        <v>1840</v>
      </c>
      <c r="AX51" s="94">
        <v>517.4</v>
      </c>
      <c r="AY51" s="94">
        <v>46</v>
      </c>
      <c r="AZ51" s="94">
        <v>0.4</v>
      </c>
      <c r="BA51" s="94">
        <v>408.5</v>
      </c>
      <c r="BB51" s="94">
        <v>619.29999999999995</v>
      </c>
      <c r="BC51" s="94">
        <v>175</v>
      </c>
      <c r="BD51" s="94">
        <v>-911.5</v>
      </c>
    </row>
    <row r="52" spans="1:56" ht="21" x14ac:dyDescent="0.25">
      <c r="A52" s="93" t="s">
        <v>378</v>
      </c>
      <c r="B52" s="92" t="s">
        <v>352</v>
      </c>
      <c r="C52" s="95">
        <v>2.8</v>
      </c>
      <c r="D52" s="95">
        <v>0.1</v>
      </c>
      <c r="E52" s="95">
        <v>1.2</v>
      </c>
      <c r="F52" s="95">
        <v>1.4</v>
      </c>
      <c r="G52" s="95">
        <v>2</v>
      </c>
      <c r="H52" s="95">
        <v>107.6</v>
      </c>
      <c r="I52" s="95">
        <v>4.8</v>
      </c>
      <c r="J52" s="95">
        <v>3.5</v>
      </c>
      <c r="K52" s="95">
        <v>20.100000000000001</v>
      </c>
      <c r="L52" s="95">
        <v>2.7</v>
      </c>
      <c r="M52" s="95">
        <v>38.9</v>
      </c>
      <c r="N52" s="95">
        <v>2.1</v>
      </c>
      <c r="O52" s="95">
        <v>43.3</v>
      </c>
      <c r="P52" s="95">
        <v>56</v>
      </c>
      <c r="Q52" s="95">
        <v>6.6</v>
      </c>
      <c r="R52" s="95">
        <v>68.7</v>
      </c>
      <c r="S52" s="95">
        <v>38.799999999999997</v>
      </c>
      <c r="T52" s="95">
        <v>64.599999999999994</v>
      </c>
      <c r="U52" s="95">
        <v>6.7</v>
      </c>
      <c r="V52" s="95">
        <v>19.399999999999999</v>
      </c>
      <c r="W52" s="95">
        <v>1.5</v>
      </c>
      <c r="X52" s="95">
        <v>6</v>
      </c>
      <c r="Y52" s="95">
        <v>35.700000000000003</v>
      </c>
      <c r="Z52" s="95">
        <v>2.1</v>
      </c>
      <c r="AA52" s="95">
        <v>28.6</v>
      </c>
      <c r="AB52" s="95">
        <v>34.799999999999997</v>
      </c>
      <c r="AC52" s="95">
        <v>42.2</v>
      </c>
      <c r="AD52" s="95">
        <v>0</v>
      </c>
      <c r="AE52" s="95">
        <v>6.5</v>
      </c>
      <c r="AF52" s="95">
        <v>15.7</v>
      </c>
      <c r="AG52" s="95">
        <v>2.5</v>
      </c>
      <c r="AH52" s="95">
        <v>31.9</v>
      </c>
      <c r="AI52" s="95">
        <v>16.399999999999999</v>
      </c>
      <c r="AJ52" s="95">
        <v>12.1</v>
      </c>
      <c r="AK52" s="95">
        <v>8.5</v>
      </c>
      <c r="AL52" s="95">
        <v>38.200000000000003</v>
      </c>
      <c r="AM52" s="95">
        <v>42.2</v>
      </c>
      <c r="AN52" s="95">
        <v>46.2</v>
      </c>
      <c r="AO52" s="95">
        <v>64.8</v>
      </c>
      <c r="AP52" s="95">
        <v>231.5</v>
      </c>
      <c r="AQ52" s="95">
        <v>24.5</v>
      </c>
      <c r="AR52" s="95">
        <v>141.5</v>
      </c>
      <c r="AS52" s="95">
        <v>22.1</v>
      </c>
      <c r="AT52" s="95">
        <v>18.5</v>
      </c>
      <c r="AU52" s="95">
        <v>0</v>
      </c>
      <c r="AV52" s="95">
        <v>9209.2000000000007</v>
      </c>
      <c r="AW52" s="95">
        <v>3428.1</v>
      </c>
      <c r="AX52" s="95">
        <v>26.3</v>
      </c>
      <c r="AY52" s="95">
        <v>40.4</v>
      </c>
      <c r="AZ52" s="95">
        <v>0.8</v>
      </c>
      <c r="BA52" s="95">
        <v>257.60000000000002</v>
      </c>
      <c r="BB52" s="95">
        <v>344.6</v>
      </c>
      <c r="BC52" s="95">
        <v>10.9</v>
      </c>
      <c r="BD52" s="95">
        <v>-401.5</v>
      </c>
    </row>
    <row r="53" spans="1:56" ht="52.5" x14ac:dyDescent="0.25">
      <c r="A53" s="93" t="s">
        <v>379</v>
      </c>
      <c r="B53" s="92" t="s">
        <v>352</v>
      </c>
      <c r="C53" s="94">
        <v>0</v>
      </c>
      <c r="D53" s="94">
        <v>0</v>
      </c>
      <c r="E53" s="94">
        <v>0</v>
      </c>
      <c r="F53" s="94">
        <v>0</v>
      </c>
      <c r="G53" s="94">
        <v>0</v>
      </c>
      <c r="H53" s="94">
        <v>0</v>
      </c>
      <c r="I53" s="94">
        <v>0</v>
      </c>
      <c r="J53" s="94">
        <v>0</v>
      </c>
      <c r="K53" s="94">
        <v>0</v>
      </c>
      <c r="L53" s="94">
        <v>0</v>
      </c>
      <c r="M53" s="94">
        <v>0</v>
      </c>
      <c r="N53" s="94">
        <v>0</v>
      </c>
      <c r="O53" s="94">
        <v>0</v>
      </c>
      <c r="P53" s="94">
        <v>0</v>
      </c>
      <c r="Q53" s="94">
        <v>0</v>
      </c>
      <c r="R53" s="94">
        <v>0</v>
      </c>
      <c r="S53" s="94">
        <v>0</v>
      </c>
      <c r="T53" s="94">
        <v>0</v>
      </c>
      <c r="U53" s="94">
        <v>0</v>
      </c>
      <c r="V53" s="94">
        <v>0</v>
      </c>
      <c r="W53" s="94">
        <v>0</v>
      </c>
      <c r="X53" s="94">
        <v>0</v>
      </c>
      <c r="Y53" s="94">
        <v>0</v>
      </c>
      <c r="Z53" s="94">
        <v>0</v>
      </c>
      <c r="AA53" s="94">
        <v>0</v>
      </c>
      <c r="AB53" s="94">
        <v>0</v>
      </c>
      <c r="AC53" s="94">
        <v>0</v>
      </c>
      <c r="AD53" s="94">
        <v>0</v>
      </c>
      <c r="AE53" s="94">
        <v>0</v>
      </c>
      <c r="AF53" s="94">
        <v>0</v>
      </c>
      <c r="AG53" s="94">
        <v>0</v>
      </c>
      <c r="AH53" s="94">
        <v>0</v>
      </c>
      <c r="AI53" s="94">
        <v>0</v>
      </c>
      <c r="AJ53" s="94">
        <v>0</v>
      </c>
      <c r="AK53" s="94">
        <v>0</v>
      </c>
      <c r="AL53" s="94">
        <v>0</v>
      </c>
      <c r="AM53" s="94">
        <v>0</v>
      </c>
      <c r="AN53" s="94">
        <v>0</v>
      </c>
      <c r="AO53" s="94">
        <v>0</v>
      </c>
      <c r="AP53" s="94">
        <v>0</v>
      </c>
      <c r="AQ53" s="94">
        <v>0</v>
      </c>
      <c r="AR53" s="94">
        <v>0</v>
      </c>
      <c r="AS53" s="94">
        <v>0</v>
      </c>
      <c r="AT53" s="94">
        <v>0</v>
      </c>
      <c r="AU53" s="94">
        <v>0</v>
      </c>
      <c r="AV53" s="94">
        <v>5199.7</v>
      </c>
      <c r="AW53" s="94">
        <v>0</v>
      </c>
      <c r="AX53" s="94">
        <v>0</v>
      </c>
      <c r="AY53" s="94">
        <v>0</v>
      </c>
      <c r="AZ53" s="94">
        <v>0</v>
      </c>
      <c r="BA53" s="94">
        <v>0</v>
      </c>
      <c r="BB53" s="94">
        <v>0</v>
      </c>
      <c r="BC53" s="94">
        <v>0</v>
      </c>
      <c r="BD53" s="94">
        <v>0</v>
      </c>
    </row>
    <row r="54" spans="1:56" ht="42" x14ac:dyDescent="0.25">
      <c r="A54" s="93" t="s">
        <v>125</v>
      </c>
      <c r="B54" s="92" t="s">
        <v>352</v>
      </c>
      <c r="C54" s="95">
        <v>0</v>
      </c>
      <c r="D54" s="95">
        <v>0</v>
      </c>
      <c r="E54" s="95">
        <v>0</v>
      </c>
      <c r="F54" s="95">
        <v>0</v>
      </c>
      <c r="G54" s="95">
        <v>0</v>
      </c>
      <c r="H54" s="95">
        <v>0</v>
      </c>
      <c r="I54" s="95">
        <v>0</v>
      </c>
      <c r="J54" s="95">
        <v>0</v>
      </c>
      <c r="K54" s="95">
        <v>0</v>
      </c>
      <c r="L54" s="95">
        <v>0</v>
      </c>
      <c r="M54" s="95">
        <v>0</v>
      </c>
      <c r="N54" s="95">
        <v>0</v>
      </c>
      <c r="O54" s="95">
        <v>0</v>
      </c>
      <c r="P54" s="95">
        <v>0</v>
      </c>
      <c r="Q54" s="95">
        <v>0</v>
      </c>
      <c r="R54" s="95">
        <v>0</v>
      </c>
      <c r="S54" s="95">
        <v>0</v>
      </c>
      <c r="T54" s="95">
        <v>0</v>
      </c>
      <c r="U54" s="95">
        <v>0</v>
      </c>
      <c r="V54" s="95">
        <v>0</v>
      </c>
      <c r="W54" s="95">
        <v>0</v>
      </c>
      <c r="X54" s="95">
        <v>0</v>
      </c>
      <c r="Y54" s="95">
        <v>0</v>
      </c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v>0</v>
      </c>
      <c r="AF54" s="95">
        <v>0</v>
      </c>
      <c r="AG54" s="95">
        <v>0</v>
      </c>
      <c r="AH54" s="95">
        <v>0</v>
      </c>
      <c r="AI54" s="95">
        <v>0</v>
      </c>
      <c r="AJ54" s="95">
        <v>0</v>
      </c>
      <c r="AK54" s="95">
        <v>0</v>
      </c>
      <c r="AL54" s="95">
        <v>0</v>
      </c>
      <c r="AM54" s="95">
        <v>0</v>
      </c>
      <c r="AN54" s="95">
        <v>0</v>
      </c>
      <c r="AO54" s="95">
        <v>0</v>
      </c>
      <c r="AP54" s="95">
        <v>0</v>
      </c>
      <c r="AQ54" s="95">
        <v>0</v>
      </c>
      <c r="AR54" s="95">
        <v>0</v>
      </c>
      <c r="AS54" s="95">
        <v>0</v>
      </c>
      <c r="AT54" s="95">
        <v>0</v>
      </c>
      <c r="AU54" s="95">
        <v>0</v>
      </c>
      <c r="AV54" s="95">
        <v>0</v>
      </c>
      <c r="AW54" s="95">
        <v>0</v>
      </c>
      <c r="AX54" s="95">
        <v>0</v>
      </c>
      <c r="AY54" s="95">
        <v>0</v>
      </c>
      <c r="AZ54" s="95">
        <v>0</v>
      </c>
      <c r="BA54" s="95">
        <v>530.20000000000005</v>
      </c>
      <c r="BB54" s="95">
        <v>0</v>
      </c>
      <c r="BC54" s="95">
        <v>0</v>
      </c>
      <c r="BD54" s="95">
        <v>-530.20000000000005</v>
      </c>
    </row>
    <row r="55" spans="1:56" ht="52.5" x14ac:dyDescent="0.25">
      <c r="A55" s="93" t="s">
        <v>126</v>
      </c>
      <c r="B55" s="92" t="s">
        <v>352</v>
      </c>
      <c r="C55" s="94">
        <v>153.1</v>
      </c>
      <c r="D55" s="94">
        <v>-4</v>
      </c>
      <c r="E55" s="94">
        <v>155.1</v>
      </c>
      <c r="F55" s="94">
        <v>-11.6</v>
      </c>
      <c r="G55" s="94">
        <v>1.4</v>
      </c>
      <c r="H55" s="94">
        <v>567.6</v>
      </c>
      <c r="I55" s="94">
        <v>244.4</v>
      </c>
      <c r="J55" s="94">
        <v>5</v>
      </c>
      <c r="K55" s="94">
        <v>168.7</v>
      </c>
      <c r="L55" s="94">
        <v>-263.5</v>
      </c>
      <c r="M55" s="94">
        <v>310.89999999999998</v>
      </c>
      <c r="N55" s="94">
        <v>229.5</v>
      </c>
      <c r="O55" s="94">
        <v>156.5</v>
      </c>
      <c r="P55" s="94">
        <v>-25.8</v>
      </c>
      <c r="Q55" s="94">
        <v>24</v>
      </c>
      <c r="R55" s="94">
        <v>103.3</v>
      </c>
      <c r="S55" s="94">
        <v>826.4</v>
      </c>
      <c r="T55" s="94">
        <v>178.7</v>
      </c>
      <c r="U55" s="94">
        <v>185.8</v>
      </c>
      <c r="V55" s="94">
        <v>10139.6</v>
      </c>
      <c r="W55" s="94">
        <v>83.1</v>
      </c>
      <c r="X55" s="94">
        <v>229.6</v>
      </c>
      <c r="Y55" s="94">
        <v>-103.3</v>
      </c>
      <c r="Z55" s="94">
        <v>-44.8</v>
      </c>
      <c r="AA55" s="94">
        <v>842.4</v>
      </c>
      <c r="AB55" s="94">
        <v>1030.7</v>
      </c>
      <c r="AC55" s="94">
        <v>219.5</v>
      </c>
      <c r="AD55" s="94">
        <v>16.3</v>
      </c>
      <c r="AE55" s="94">
        <v>52.3</v>
      </c>
      <c r="AF55" s="94">
        <v>106</v>
      </c>
      <c r="AG55" s="94">
        <v>8.8000000000000007</v>
      </c>
      <c r="AH55" s="94">
        <v>279.5</v>
      </c>
      <c r="AI55" s="94">
        <v>145.80000000000001</v>
      </c>
      <c r="AJ55" s="94">
        <v>200.3</v>
      </c>
      <c r="AK55" s="94">
        <v>30</v>
      </c>
      <c r="AL55" s="94">
        <v>946.3</v>
      </c>
      <c r="AM55" s="94">
        <v>367.7</v>
      </c>
      <c r="AN55" s="94">
        <v>202.7</v>
      </c>
      <c r="AO55" s="94">
        <v>230</v>
      </c>
      <c r="AP55" s="94">
        <v>777.9</v>
      </c>
      <c r="AQ55" s="94">
        <v>98.2</v>
      </c>
      <c r="AR55" s="94">
        <v>397.3</v>
      </c>
      <c r="AS55" s="94">
        <v>87.9</v>
      </c>
      <c r="AT55" s="94">
        <v>48.8</v>
      </c>
      <c r="AU55" s="94">
        <v>0</v>
      </c>
      <c r="AV55" s="94">
        <v>37166.400000000001</v>
      </c>
      <c r="AW55" s="94">
        <v>471.9</v>
      </c>
      <c r="AX55" s="94">
        <v>1979.2</v>
      </c>
      <c r="AY55" s="94">
        <v>6458.5</v>
      </c>
      <c r="AZ55" s="94">
        <v>0</v>
      </c>
      <c r="BA55" s="94">
        <v>0</v>
      </c>
      <c r="BB55" s="94">
        <v>1513.1</v>
      </c>
      <c r="BC55" s="94">
        <v>0</v>
      </c>
      <c r="BD55" s="94">
        <v>0</v>
      </c>
    </row>
    <row r="56" spans="1:56" ht="31.5" x14ac:dyDescent="0.25">
      <c r="A56" s="93" t="s">
        <v>127</v>
      </c>
      <c r="B56" s="92" t="s">
        <v>352</v>
      </c>
      <c r="C56" s="95">
        <v>21698.3</v>
      </c>
      <c r="D56" s="95">
        <v>1158.0999999999999</v>
      </c>
      <c r="E56" s="95">
        <v>13942.3</v>
      </c>
      <c r="F56" s="95">
        <v>6117.6</v>
      </c>
      <c r="G56" s="95">
        <v>3642.2</v>
      </c>
      <c r="H56" s="95">
        <v>87711.3</v>
      </c>
      <c r="I56" s="95">
        <v>13165.2</v>
      </c>
      <c r="J56" s="95">
        <v>2633.2</v>
      </c>
      <c r="K56" s="95">
        <v>12757.7</v>
      </c>
      <c r="L56" s="95">
        <v>42132.9</v>
      </c>
      <c r="M56" s="95">
        <v>32853.1</v>
      </c>
      <c r="N56" s="95">
        <v>10228</v>
      </c>
      <c r="O56" s="95">
        <v>15446.2</v>
      </c>
      <c r="P56" s="95">
        <v>14033.8</v>
      </c>
      <c r="Q56" s="95">
        <v>29974.2</v>
      </c>
      <c r="R56" s="95">
        <v>19230.599999999999</v>
      </c>
      <c r="S56" s="95">
        <v>68100.2</v>
      </c>
      <c r="T56" s="95">
        <v>20728.900000000001</v>
      </c>
      <c r="U56" s="95">
        <v>16052.3</v>
      </c>
      <c r="V56" s="95">
        <v>134484.29999999999</v>
      </c>
      <c r="W56" s="95">
        <v>7475.3</v>
      </c>
      <c r="X56" s="95">
        <v>15290.9</v>
      </c>
      <c r="Y56" s="95">
        <v>11268.5</v>
      </c>
      <c r="Z56" s="95">
        <v>3018</v>
      </c>
      <c r="AA56" s="95">
        <v>61913.7</v>
      </c>
      <c r="AB56" s="95">
        <v>53938.2</v>
      </c>
      <c r="AC56" s="95">
        <v>37150.5</v>
      </c>
      <c r="AD56" s="95">
        <v>750.8</v>
      </c>
      <c r="AE56" s="95">
        <v>9811.5</v>
      </c>
      <c r="AF56" s="95">
        <v>6497.9</v>
      </c>
      <c r="AG56" s="95">
        <v>1433.4</v>
      </c>
      <c r="AH56" s="95">
        <v>13768.5</v>
      </c>
      <c r="AI56" s="95">
        <v>5327</v>
      </c>
      <c r="AJ56" s="95">
        <v>8662</v>
      </c>
      <c r="AK56" s="95">
        <v>1490.4</v>
      </c>
      <c r="AL56" s="95">
        <v>25213.200000000001</v>
      </c>
      <c r="AM56" s="95">
        <v>12623.8</v>
      </c>
      <c r="AN56" s="95">
        <v>10624.3</v>
      </c>
      <c r="AO56" s="95">
        <v>10623</v>
      </c>
      <c r="AP56" s="95">
        <v>24799.4</v>
      </c>
      <c r="AQ56" s="95">
        <v>6107.5</v>
      </c>
      <c r="AR56" s="95">
        <v>14947</v>
      </c>
      <c r="AS56" s="95">
        <v>2827.6</v>
      </c>
      <c r="AT56" s="95">
        <v>3466.6</v>
      </c>
      <c r="AU56" s="95">
        <v>0</v>
      </c>
      <c r="AV56" s="95">
        <v>763926.2</v>
      </c>
      <c r="AW56" s="95">
        <v>14940.7</v>
      </c>
      <c r="AX56" s="95">
        <v>142401.9</v>
      </c>
      <c r="AY56" s="95">
        <v>266927.90000000002</v>
      </c>
      <c r="AZ56" s="95">
        <v>35764.300000000003</v>
      </c>
      <c r="BA56" s="95">
        <v>11827.6</v>
      </c>
      <c r="BB56" s="95">
        <v>22268.7</v>
      </c>
      <c r="BC56" s="95">
        <v>459100.4</v>
      </c>
      <c r="BD56" s="95">
        <v>-497044</v>
      </c>
    </row>
    <row r="57" spans="1:56" ht="21" x14ac:dyDescent="0.25">
      <c r="A57" s="93" t="s">
        <v>128</v>
      </c>
      <c r="B57" s="92" t="s">
        <v>352</v>
      </c>
      <c r="C57" s="94">
        <v>40031.5</v>
      </c>
      <c r="D57" s="94">
        <v>1299.3</v>
      </c>
      <c r="E57" s="94">
        <v>32910.800000000003</v>
      </c>
      <c r="F57" s="94">
        <v>12535.2</v>
      </c>
      <c r="G57" s="94">
        <v>4270.7</v>
      </c>
      <c r="H57" s="94">
        <v>54094.6</v>
      </c>
      <c r="I57" s="94">
        <v>8338.9</v>
      </c>
      <c r="J57" s="94">
        <v>1696.3</v>
      </c>
      <c r="K57" s="94">
        <v>5027.6000000000004</v>
      </c>
      <c r="L57" s="94">
        <v>8149.1</v>
      </c>
      <c r="M57" s="94">
        <v>10781.2</v>
      </c>
      <c r="N57" s="94">
        <v>3778.1</v>
      </c>
      <c r="O57" s="94">
        <v>6215.9</v>
      </c>
      <c r="P57" s="94">
        <v>5523.7</v>
      </c>
      <c r="Q57" s="94">
        <v>13497.9</v>
      </c>
      <c r="R57" s="94">
        <v>7272.4</v>
      </c>
      <c r="S57" s="94">
        <v>18222.8</v>
      </c>
      <c r="T57" s="94">
        <v>6902.4</v>
      </c>
      <c r="U57" s="94">
        <v>9240.9</v>
      </c>
      <c r="V57" s="94">
        <v>43128.3</v>
      </c>
      <c r="W57" s="94">
        <v>3336.4</v>
      </c>
      <c r="X57" s="94">
        <v>7142.7</v>
      </c>
      <c r="Y57" s="94">
        <v>20384.400000000001</v>
      </c>
      <c r="Z57" s="94">
        <v>4471.3</v>
      </c>
      <c r="AA57" s="94">
        <v>90930.5</v>
      </c>
      <c r="AB57" s="94">
        <v>232924.3</v>
      </c>
      <c r="AC57" s="94">
        <v>63115.6</v>
      </c>
      <c r="AD57" s="94">
        <v>967.2</v>
      </c>
      <c r="AE57" s="94">
        <v>2567.9</v>
      </c>
      <c r="AF57" s="94">
        <v>9536</v>
      </c>
      <c r="AG57" s="94">
        <v>1572.4</v>
      </c>
      <c r="AH57" s="94">
        <v>27801.8</v>
      </c>
      <c r="AI57" s="94">
        <v>4460.1000000000004</v>
      </c>
      <c r="AJ57" s="94">
        <v>14706.6</v>
      </c>
      <c r="AK57" s="94">
        <v>1316.8</v>
      </c>
      <c r="AL57" s="94">
        <v>49532</v>
      </c>
      <c r="AM57" s="94">
        <v>114355.8</v>
      </c>
      <c r="AN57" s="94">
        <v>28493.5</v>
      </c>
      <c r="AO57" s="94">
        <v>44484.1</v>
      </c>
      <c r="AP57" s="94">
        <v>45396.6</v>
      </c>
      <c r="AQ57" s="94">
        <v>44843.3</v>
      </c>
      <c r="AR57" s="94">
        <v>26813.8</v>
      </c>
      <c r="AS57" s="94">
        <v>5041.2</v>
      </c>
      <c r="AT57" s="94">
        <v>10814.9</v>
      </c>
      <c r="AU57" s="94">
        <v>5199.7</v>
      </c>
      <c r="AV57" s="94">
        <v>0</v>
      </c>
      <c r="AW57" s="94">
        <v>0</v>
      </c>
      <c r="AX57" s="94">
        <v>0</v>
      </c>
      <c r="AY57" s="94">
        <v>0</v>
      </c>
      <c r="AZ57" s="94">
        <v>0</v>
      </c>
      <c r="BA57" s="94">
        <v>0</v>
      </c>
      <c r="BB57" s="94">
        <v>0</v>
      </c>
      <c r="BC57" s="94">
        <v>0</v>
      </c>
      <c r="BD57" s="94">
        <v>0</v>
      </c>
    </row>
    <row r="58" spans="1:56" x14ac:dyDescent="0.25">
      <c r="A58" s="93" t="s">
        <v>129</v>
      </c>
      <c r="B58" s="92" t="s">
        <v>352</v>
      </c>
      <c r="C58" s="95">
        <v>61729.8</v>
      </c>
      <c r="D58" s="95">
        <v>2457.4</v>
      </c>
      <c r="E58" s="95">
        <v>46853.1</v>
      </c>
      <c r="F58" s="95">
        <v>18652.900000000001</v>
      </c>
      <c r="G58" s="95">
        <v>7912.9</v>
      </c>
      <c r="H58" s="95">
        <v>141805.9</v>
      </c>
      <c r="I58" s="95">
        <v>21504.1</v>
      </c>
      <c r="J58" s="95">
        <v>4329.5</v>
      </c>
      <c r="K58" s="95">
        <v>17785.3</v>
      </c>
      <c r="L58" s="95">
        <v>50282</v>
      </c>
      <c r="M58" s="95">
        <v>43634.400000000001</v>
      </c>
      <c r="N58" s="95">
        <v>14006.1</v>
      </c>
      <c r="O58" s="95">
        <v>21662.1</v>
      </c>
      <c r="P58" s="95">
        <v>19557.5</v>
      </c>
      <c r="Q58" s="95">
        <v>43472.1</v>
      </c>
      <c r="R58" s="95">
        <v>26503</v>
      </c>
      <c r="S58" s="95">
        <v>86323</v>
      </c>
      <c r="T58" s="95">
        <v>27631.3</v>
      </c>
      <c r="U58" s="95">
        <v>25293.3</v>
      </c>
      <c r="V58" s="95">
        <v>177612.6</v>
      </c>
      <c r="W58" s="95">
        <v>10811.6</v>
      </c>
      <c r="X58" s="95">
        <v>22433.7</v>
      </c>
      <c r="Y58" s="95">
        <v>31652.9</v>
      </c>
      <c r="Z58" s="95">
        <v>7489.3</v>
      </c>
      <c r="AA58" s="95">
        <v>152844.29999999999</v>
      </c>
      <c r="AB58" s="95">
        <v>286862.5</v>
      </c>
      <c r="AC58" s="95">
        <v>100266</v>
      </c>
      <c r="AD58" s="95">
        <v>1718</v>
      </c>
      <c r="AE58" s="95">
        <v>12379.5</v>
      </c>
      <c r="AF58" s="95">
        <v>16033.9</v>
      </c>
      <c r="AG58" s="95">
        <v>3005.9</v>
      </c>
      <c r="AH58" s="95">
        <v>41570.300000000003</v>
      </c>
      <c r="AI58" s="95">
        <v>9787.1</v>
      </c>
      <c r="AJ58" s="95">
        <v>23368.6</v>
      </c>
      <c r="AK58" s="95">
        <v>2807.3</v>
      </c>
      <c r="AL58" s="95">
        <v>74745.2</v>
      </c>
      <c r="AM58" s="95">
        <v>126979.7</v>
      </c>
      <c r="AN58" s="95">
        <v>39117.800000000003</v>
      </c>
      <c r="AO58" s="95">
        <v>55107.1</v>
      </c>
      <c r="AP58" s="95">
        <v>70196</v>
      </c>
      <c r="AQ58" s="95">
        <v>50950.8</v>
      </c>
      <c r="AR58" s="95">
        <v>41760.800000000003</v>
      </c>
      <c r="AS58" s="95">
        <v>7868.8</v>
      </c>
      <c r="AT58" s="95">
        <v>14281.5</v>
      </c>
      <c r="AU58" s="95">
        <v>5199.7</v>
      </c>
      <c r="AV58" s="95">
        <v>0</v>
      </c>
      <c r="AW58" s="95">
        <v>0</v>
      </c>
      <c r="AX58" s="95">
        <v>0</v>
      </c>
      <c r="AY58" s="95">
        <v>0</v>
      </c>
      <c r="AZ58" s="95">
        <v>0</v>
      </c>
      <c r="BA58" s="95">
        <v>0</v>
      </c>
      <c r="BB58" s="95">
        <v>0</v>
      </c>
      <c r="BC58" s="95">
        <v>0</v>
      </c>
      <c r="BD58" s="95">
        <v>0</v>
      </c>
    </row>
    <row r="59" spans="1:56" x14ac:dyDescent="0.25">
      <c r="A59" s="96" t="s">
        <v>380</v>
      </c>
    </row>
  </sheetData>
  <mergeCells count="9">
    <mergeCell ref="A6:B6"/>
    <mergeCell ref="C6:BD6"/>
    <mergeCell ref="A7:B7"/>
    <mergeCell ref="A3:B3"/>
    <mergeCell ref="C3:BD3"/>
    <mergeCell ref="A4:B4"/>
    <mergeCell ref="C4:BD4"/>
    <mergeCell ref="A5:B5"/>
    <mergeCell ref="C5:BD5"/>
  </mergeCells>
  <hyperlinks>
    <hyperlink ref="A2" r:id="rId1" display="http://stats.oecd.org/OECDStat_Metadata/ShowMetadata.ashx?Dataset=IOTS_2021&amp;ShowOnWeb=true&amp;Lang=en" xr:uid="{08826B2E-43F6-41BB-A970-E69D4A913710}"/>
    <hyperlink ref="C3" r:id="rId2" display="http://stats.oecd.org/OECDStat_Metadata/ShowMetadata.ashx?Dataset=IOTS_2021&amp;Coords=[VAR].[TTL]&amp;ShowOnWeb=true&amp;Lang=en" xr:uid="{3143324B-EA86-4E43-9FCF-5FDD1B10E9AE}"/>
    <hyperlink ref="BB7" r:id="rId3" display="http://stats.oecd.org/OECDStat_Metadata/ShowMetadata.ashx?Dataset=IOTS_2021&amp;Coords=[COL].[CONS_NONRES]&amp;ShowOnWeb=true&amp;Lang=en" xr:uid="{A7CFBDA4-6C7A-4048-97FB-94114FEEB2C1}"/>
    <hyperlink ref="A59" r:id="rId4" display="https://stats-2.oecd.org/index.aspx?DatasetCode=IOTS_2021" xr:uid="{6D189BEA-E962-46A8-9D65-FC53832774D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8A68F-FC96-495A-8B44-2586E6DED109}">
  <sheetPr>
    <tabColor theme="9" tint="0.59999389629810485"/>
  </sheetPr>
  <dimension ref="A1:K215"/>
  <sheetViews>
    <sheetView workbookViewId="0">
      <selection sqref="A1:XFD1048576"/>
    </sheetView>
  </sheetViews>
  <sheetFormatPr defaultRowHeight="15" x14ac:dyDescent="0.25"/>
  <cols>
    <col min="1" max="1" width="13.28515625" style="2" bestFit="1" customWidth="1"/>
    <col min="9" max="9" width="17.5703125" customWidth="1"/>
    <col min="10" max="10" width="72.140625" customWidth="1"/>
  </cols>
  <sheetData>
    <row r="1" spans="1:11" ht="15.75" thickBot="1" x14ac:dyDescent="0.3">
      <c r="I1" t="s">
        <v>381</v>
      </c>
      <c r="J1" t="s">
        <v>382</v>
      </c>
    </row>
    <row r="2" spans="1:11" x14ac:dyDescent="0.25">
      <c r="A2" s="71" t="s">
        <v>280</v>
      </c>
      <c r="B2" t="s">
        <v>383</v>
      </c>
      <c r="C2" t="s">
        <v>384</v>
      </c>
      <c r="I2">
        <v>2021</v>
      </c>
      <c r="J2" t="s">
        <v>84</v>
      </c>
    </row>
    <row r="3" spans="1:11" x14ac:dyDescent="0.25">
      <c r="B3" t="s">
        <v>385</v>
      </c>
      <c r="C3" t="s">
        <v>386</v>
      </c>
      <c r="I3">
        <v>2021</v>
      </c>
      <c r="J3" t="s">
        <v>85</v>
      </c>
    </row>
    <row r="4" spans="1:11" ht="15.75" thickBot="1" x14ac:dyDescent="0.3">
      <c r="B4" t="s">
        <v>387</v>
      </c>
      <c r="C4" t="s">
        <v>388</v>
      </c>
      <c r="I4">
        <v>2021</v>
      </c>
      <c r="J4" t="s">
        <v>326</v>
      </c>
    </row>
    <row r="5" spans="1:11" x14ac:dyDescent="0.25">
      <c r="A5" s="72" t="s">
        <v>281</v>
      </c>
      <c r="B5" t="s">
        <v>389</v>
      </c>
      <c r="C5" t="s">
        <v>390</v>
      </c>
      <c r="I5">
        <v>2018</v>
      </c>
      <c r="J5" t="s">
        <v>43</v>
      </c>
      <c r="K5" t="s">
        <v>7</v>
      </c>
    </row>
    <row r="6" spans="1:11" x14ac:dyDescent="0.25">
      <c r="B6" t="s">
        <v>391</v>
      </c>
      <c r="C6" t="s">
        <v>392</v>
      </c>
      <c r="I6">
        <v>2021</v>
      </c>
      <c r="J6" t="s">
        <v>327</v>
      </c>
    </row>
    <row r="7" spans="1:11" x14ac:dyDescent="0.25">
      <c r="B7" t="s">
        <v>393</v>
      </c>
      <c r="C7" t="s">
        <v>394</v>
      </c>
      <c r="I7">
        <v>2018</v>
      </c>
      <c r="J7" t="s">
        <v>44</v>
      </c>
    </row>
    <row r="8" spans="1:11" x14ac:dyDescent="0.25">
      <c r="A8" s="70" t="s">
        <v>8</v>
      </c>
      <c r="B8" t="s">
        <v>395</v>
      </c>
      <c r="C8" t="s">
        <v>396</v>
      </c>
      <c r="I8">
        <v>2021</v>
      </c>
      <c r="J8" t="s">
        <v>328</v>
      </c>
    </row>
    <row r="9" spans="1:11" x14ac:dyDescent="0.25">
      <c r="B9" t="s">
        <v>397</v>
      </c>
      <c r="C9" t="s">
        <v>398</v>
      </c>
      <c r="I9">
        <v>2018</v>
      </c>
      <c r="J9" t="s">
        <v>45</v>
      </c>
    </row>
    <row r="10" spans="1:11" x14ac:dyDescent="0.25">
      <c r="A10" s="70"/>
      <c r="B10" t="s">
        <v>399</v>
      </c>
      <c r="C10" t="s">
        <v>400</v>
      </c>
      <c r="I10">
        <v>2021</v>
      </c>
      <c r="J10" t="s">
        <v>329</v>
      </c>
      <c r="K10" t="s">
        <v>8</v>
      </c>
    </row>
    <row r="11" spans="1:11" x14ac:dyDescent="0.25">
      <c r="A11" s="70" t="s">
        <v>8</v>
      </c>
      <c r="B11" t="s">
        <v>401</v>
      </c>
      <c r="C11" t="s">
        <v>402</v>
      </c>
      <c r="I11">
        <v>2021</v>
      </c>
      <c r="J11" t="s">
        <v>46</v>
      </c>
      <c r="K11" t="s">
        <v>9</v>
      </c>
    </row>
    <row r="12" spans="1:11" x14ac:dyDescent="0.25">
      <c r="B12" t="s">
        <v>403</v>
      </c>
      <c r="C12" t="s">
        <v>404</v>
      </c>
      <c r="I12">
        <v>2021</v>
      </c>
      <c r="J12" t="s">
        <v>47</v>
      </c>
      <c r="K12" t="s">
        <v>10</v>
      </c>
    </row>
    <row r="13" spans="1:11" x14ac:dyDescent="0.25">
      <c r="B13" t="s">
        <v>405</v>
      </c>
      <c r="C13" t="s">
        <v>406</v>
      </c>
      <c r="I13">
        <v>2021</v>
      </c>
      <c r="J13" t="s">
        <v>330</v>
      </c>
      <c r="K13" t="s">
        <v>11</v>
      </c>
    </row>
    <row r="14" spans="1:11" x14ac:dyDescent="0.25">
      <c r="A14" s="70" t="s">
        <v>9</v>
      </c>
      <c r="B14" t="s">
        <v>407</v>
      </c>
      <c r="C14" t="s">
        <v>408</v>
      </c>
      <c r="I14">
        <v>2018</v>
      </c>
      <c r="J14" t="s">
        <v>48</v>
      </c>
    </row>
    <row r="15" spans="1:11" x14ac:dyDescent="0.25">
      <c r="B15" t="s">
        <v>409</v>
      </c>
      <c r="C15" t="s">
        <v>410</v>
      </c>
      <c r="I15">
        <v>2021</v>
      </c>
      <c r="J15" t="s">
        <v>49</v>
      </c>
      <c r="K15" t="s">
        <v>12</v>
      </c>
    </row>
    <row r="16" spans="1:11" x14ac:dyDescent="0.25">
      <c r="B16" t="s">
        <v>411</v>
      </c>
      <c r="C16" t="s">
        <v>412</v>
      </c>
      <c r="I16">
        <v>2021</v>
      </c>
      <c r="J16" t="s">
        <v>50</v>
      </c>
      <c r="K16" t="s">
        <v>13</v>
      </c>
    </row>
    <row r="17" spans="1:11" x14ac:dyDescent="0.25">
      <c r="B17" t="s">
        <v>413</v>
      </c>
      <c r="C17" t="s">
        <v>210</v>
      </c>
      <c r="I17">
        <v>2021</v>
      </c>
      <c r="J17" t="s">
        <v>51</v>
      </c>
      <c r="K17" t="s">
        <v>14</v>
      </c>
    </row>
    <row r="18" spans="1:11" ht="15.75" thickBot="1" x14ac:dyDescent="0.3">
      <c r="B18" t="s">
        <v>414</v>
      </c>
      <c r="C18" t="s">
        <v>415</v>
      </c>
      <c r="I18">
        <v>2021</v>
      </c>
      <c r="J18" t="s">
        <v>331</v>
      </c>
      <c r="K18" t="s">
        <v>140</v>
      </c>
    </row>
    <row r="19" spans="1:11" ht="15.75" thickBot="1" x14ac:dyDescent="0.3">
      <c r="A19" s="71" t="s">
        <v>298</v>
      </c>
      <c r="B19" t="s">
        <v>416</v>
      </c>
      <c r="C19" t="s">
        <v>417</v>
      </c>
      <c r="I19">
        <v>2018</v>
      </c>
      <c r="J19" t="s">
        <v>52</v>
      </c>
    </row>
    <row r="20" spans="1:11" ht="15.75" thickBot="1" x14ac:dyDescent="0.3">
      <c r="A20" s="75" t="s">
        <v>299</v>
      </c>
      <c r="B20" t="s">
        <v>418</v>
      </c>
      <c r="C20" t="s">
        <v>419</v>
      </c>
      <c r="I20">
        <v>2021</v>
      </c>
      <c r="J20" t="s">
        <v>332</v>
      </c>
      <c r="K20" t="s">
        <v>141</v>
      </c>
    </row>
    <row r="21" spans="1:11" x14ac:dyDescent="0.25">
      <c r="A21" s="75" t="s">
        <v>299</v>
      </c>
      <c r="B21" t="s">
        <v>420</v>
      </c>
      <c r="C21" t="s">
        <v>421</v>
      </c>
      <c r="I21">
        <v>2018</v>
      </c>
      <c r="J21" t="s">
        <v>53</v>
      </c>
      <c r="K21" t="s">
        <v>15</v>
      </c>
    </row>
    <row r="22" spans="1:11" ht="15.75" thickBot="1" x14ac:dyDescent="0.3">
      <c r="B22" t="s">
        <v>422</v>
      </c>
      <c r="C22" t="s">
        <v>415</v>
      </c>
      <c r="I22">
        <v>2021</v>
      </c>
      <c r="J22" t="s">
        <v>333</v>
      </c>
    </row>
    <row r="23" spans="1:11" x14ac:dyDescent="0.25">
      <c r="A23" s="72" t="s">
        <v>300</v>
      </c>
      <c r="B23" t="s">
        <v>423</v>
      </c>
      <c r="C23" t="s">
        <v>231</v>
      </c>
      <c r="I23">
        <v>2021</v>
      </c>
      <c r="J23" t="s">
        <v>54</v>
      </c>
    </row>
    <row r="24" spans="1:11" ht="15.75" thickBot="1" x14ac:dyDescent="0.3">
      <c r="B24" t="s">
        <v>424</v>
      </c>
      <c r="C24" t="s">
        <v>231</v>
      </c>
      <c r="I24">
        <v>2021</v>
      </c>
      <c r="J24" t="s">
        <v>55</v>
      </c>
    </row>
    <row r="25" spans="1:11" x14ac:dyDescent="0.25">
      <c r="A25" s="72" t="s">
        <v>300</v>
      </c>
      <c r="B25" t="s">
        <v>425</v>
      </c>
      <c r="C25" t="s">
        <v>426</v>
      </c>
      <c r="I25">
        <v>2021</v>
      </c>
      <c r="J25" t="s">
        <v>56</v>
      </c>
      <c r="K25" t="s">
        <v>16</v>
      </c>
    </row>
    <row r="26" spans="1:11" ht="15.75" thickBot="1" x14ac:dyDescent="0.3">
      <c r="B26" t="s">
        <v>427</v>
      </c>
      <c r="C26" t="s">
        <v>426</v>
      </c>
      <c r="I26">
        <v>2021</v>
      </c>
      <c r="J26" t="s">
        <v>334</v>
      </c>
      <c r="K26" t="s">
        <v>17</v>
      </c>
    </row>
    <row r="27" spans="1:11" x14ac:dyDescent="0.25">
      <c r="A27" s="72" t="s">
        <v>300</v>
      </c>
      <c r="B27" t="s">
        <v>428</v>
      </c>
      <c r="C27" t="s">
        <v>429</v>
      </c>
      <c r="I27">
        <v>2018</v>
      </c>
      <c r="J27" t="s">
        <v>57</v>
      </c>
    </row>
    <row r="28" spans="1:11" x14ac:dyDescent="0.25">
      <c r="B28" t="s">
        <v>430</v>
      </c>
      <c r="C28" t="s">
        <v>431</v>
      </c>
      <c r="I28">
        <v>2021</v>
      </c>
      <c r="J28" t="s">
        <v>58</v>
      </c>
      <c r="K28" t="s">
        <v>18</v>
      </c>
    </row>
    <row r="29" spans="1:11" x14ac:dyDescent="0.25">
      <c r="B29" t="s">
        <v>432</v>
      </c>
      <c r="C29" t="s">
        <v>433</v>
      </c>
      <c r="I29">
        <v>2021</v>
      </c>
      <c r="J29" t="s">
        <v>59</v>
      </c>
      <c r="K29" t="s">
        <v>19</v>
      </c>
    </row>
    <row r="30" spans="1:11" ht="15.75" thickBot="1" x14ac:dyDescent="0.3">
      <c r="B30" t="s">
        <v>434</v>
      </c>
      <c r="C30" t="s">
        <v>435</v>
      </c>
      <c r="I30">
        <v>2021</v>
      </c>
      <c r="J30" t="s">
        <v>60</v>
      </c>
      <c r="K30" t="s">
        <v>20</v>
      </c>
    </row>
    <row r="31" spans="1:11" x14ac:dyDescent="0.25">
      <c r="A31" s="72" t="s">
        <v>300</v>
      </c>
      <c r="B31" t="s">
        <v>436</v>
      </c>
      <c r="C31" t="s">
        <v>437</v>
      </c>
      <c r="I31">
        <v>2021</v>
      </c>
      <c r="J31" t="s">
        <v>61</v>
      </c>
      <c r="K31" t="s">
        <v>21</v>
      </c>
    </row>
    <row r="32" spans="1:11" ht="15.75" thickBot="1" x14ac:dyDescent="0.3">
      <c r="B32" t="s">
        <v>438</v>
      </c>
      <c r="C32" t="s">
        <v>437</v>
      </c>
      <c r="I32">
        <v>2021</v>
      </c>
      <c r="J32" t="s">
        <v>335</v>
      </c>
      <c r="K32" t="s">
        <v>22</v>
      </c>
    </row>
    <row r="33" spans="1:11" x14ac:dyDescent="0.25">
      <c r="A33" s="72" t="s">
        <v>300</v>
      </c>
      <c r="B33" t="s">
        <v>439</v>
      </c>
      <c r="C33" t="s">
        <v>440</v>
      </c>
      <c r="I33">
        <v>2018</v>
      </c>
      <c r="J33" t="s">
        <v>62</v>
      </c>
    </row>
    <row r="34" spans="1:11" x14ac:dyDescent="0.25">
      <c r="A34" s="70" t="s">
        <v>10</v>
      </c>
      <c r="B34" t="s">
        <v>441</v>
      </c>
      <c r="C34" t="s">
        <v>442</v>
      </c>
      <c r="I34">
        <v>2021</v>
      </c>
      <c r="J34" t="s">
        <v>336</v>
      </c>
    </row>
    <row r="35" spans="1:11" x14ac:dyDescent="0.25">
      <c r="A35" s="70" t="s">
        <v>10</v>
      </c>
      <c r="B35" t="s">
        <v>443</v>
      </c>
      <c r="C35" t="s">
        <v>444</v>
      </c>
      <c r="I35">
        <v>2018</v>
      </c>
      <c r="J35" t="s">
        <v>63</v>
      </c>
    </row>
    <row r="36" spans="1:11" x14ac:dyDescent="0.25">
      <c r="A36" s="70" t="s">
        <v>10</v>
      </c>
      <c r="B36" t="s">
        <v>445</v>
      </c>
      <c r="C36" t="s">
        <v>446</v>
      </c>
      <c r="I36">
        <v>2021</v>
      </c>
      <c r="J36" t="s">
        <v>337</v>
      </c>
      <c r="K36" t="s">
        <v>300</v>
      </c>
    </row>
    <row r="37" spans="1:11" x14ac:dyDescent="0.25">
      <c r="A37" s="70" t="s">
        <v>10</v>
      </c>
      <c r="B37" t="s">
        <v>447</v>
      </c>
      <c r="C37" t="s">
        <v>448</v>
      </c>
      <c r="I37">
        <v>2021</v>
      </c>
      <c r="J37" t="s">
        <v>64</v>
      </c>
      <c r="K37" t="s">
        <v>23</v>
      </c>
    </row>
    <row r="38" spans="1:11" x14ac:dyDescent="0.25">
      <c r="A38" s="70" t="s">
        <v>10</v>
      </c>
      <c r="B38" t="s">
        <v>449</v>
      </c>
      <c r="C38" t="s">
        <v>450</v>
      </c>
      <c r="I38">
        <v>2021</v>
      </c>
      <c r="J38" t="s">
        <v>65</v>
      </c>
      <c r="K38" t="s">
        <v>24</v>
      </c>
    </row>
    <row r="39" spans="1:11" x14ac:dyDescent="0.25">
      <c r="A39" s="70" t="s">
        <v>10</v>
      </c>
      <c r="B39" t="s">
        <v>451</v>
      </c>
      <c r="C39" t="s">
        <v>452</v>
      </c>
      <c r="I39">
        <v>2021</v>
      </c>
      <c r="J39" t="s">
        <v>338</v>
      </c>
    </row>
    <row r="40" spans="1:11" x14ac:dyDescent="0.25">
      <c r="B40" t="s">
        <v>453</v>
      </c>
      <c r="C40" t="s">
        <v>454</v>
      </c>
      <c r="I40">
        <v>2018</v>
      </c>
      <c r="J40" t="s">
        <v>66</v>
      </c>
      <c r="K40" t="s">
        <v>25</v>
      </c>
    </row>
    <row r="41" spans="1:11" x14ac:dyDescent="0.25">
      <c r="B41" t="s">
        <v>455</v>
      </c>
      <c r="C41" t="s">
        <v>456</v>
      </c>
      <c r="I41">
        <v>2021</v>
      </c>
      <c r="J41" t="s">
        <v>339</v>
      </c>
    </row>
    <row r="42" spans="1:11" x14ac:dyDescent="0.25">
      <c r="A42" s="70" t="s">
        <v>10</v>
      </c>
      <c r="B42" t="s">
        <v>457</v>
      </c>
      <c r="C42" t="s">
        <v>458</v>
      </c>
      <c r="I42">
        <v>2021</v>
      </c>
      <c r="J42" t="s">
        <v>340</v>
      </c>
    </row>
    <row r="43" spans="1:11" x14ac:dyDescent="0.25">
      <c r="B43" t="s">
        <v>459</v>
      </c>
      <c r="C43" t="s">
        <v>460</v>
      </c>
      <c r="I43">
        <v>2021</v>
      </c>
      <c r="J43" t="s">
        <v>341</v>
      </c>
    </row>
    <row r="44" spans="1:11" x14ac:dyDescent="0.25">
      <c r="B44" t="s">
        <v>461</v>
      </c>
      <c r="C44" t="s">
        <v>462</v>
      </c>
      <c r="I44">
        <v>2021</v>
      </c>
      <c r="J44" t="s">
        <v>342</v>
      </c>
    </row>
    <row r="45" spans="1:11" x14ac:dyDescent="0.25">
      <c r="B45" t="s">
        <v>463</v>
      </c>
      <c r="C45" t="s">
        <v>464</v>
      </c>
      <c r="I45">
        <v>2021</v>
      </c>
      <c r="J45" t="s">
        <v>343</v>
      </c>
      <c r="K45" t="s">
        <v>26</v>
      </c>
    </row>
    <row r="46" spans="1:11" x14ac:dyDescent="0.25">
      <c r="B46" t="s">
        <v>465</v>
      </c>
      <c r="C46" t="s">
        <v>466</v>
      </c>
      <c r="I46">
        <v>2018</v>
      </c>
      <c r="J46" t="s">
        <v>67</v>
      </c>
    </row>
    <row r="47" spans="1:11" x14ac:dyDescent="0.25">
      <c r="B47" t="s">
        <v>467</v>
      </c>
      <c r="C47" t="s">
        <v>468</v>
      </c>
      <c r="I47">
        <v>2021</v>
      </c>
      <c r="J47" t="s">
        <v>68</v>
      </c>
      <c r="K47" t="s">
        <v>27</v>
      </c>
    </row>
    <row r="48" spans="1:11" x14ac:dyDescent="0.25">
      <c r="B48" t="s">
        <v>469</v>
      </c>
      <c r="C48" t="s">
        <v>470</v>
      </c>
      <c r="I48">
        <v>2021</v>
      </c>
      <c r="J48" t="s">
        <v>69</v>
      </c>
      <c r="K48" t="s">
        <v>28</v>
      </c>
    </row>
    <row r="49" spans="1:11" x14ac:dyDescent="0.25">
      <c r="A49" s="70" t="s">
        <v>10</v>
      </c>
      <c r="B49" t="s">
        <v>471</v>
      </c>
      <c r="C49" t="s">
        <v>472</v>
      </c>
      <c r="I49">
        <v>2021</v>
      </c>
      <c r="J49" t="s">
        <v>70</v>
      </c>
      <c r="K49" t="s">
        <v>29</v>
      </c>
    </row>
    <row r="50" spans="1:11" x14ac:dyDescent="0.25">
      <c r="A50" s="70" t="s">
        <v>10</v>
      </c>
      <c r="B50" t="s">
        <v>473</v>
      </c>
      <c r="C50" t="s">
        <v>474</v>
      </c>
      <c r="I50">
        <v>2021</v>
      </c>
      <c r="J50" t="s">
        <v>71</v>
      </c>
      <c r="K50" t="s">
        <v>30</v>
      </c>
    </row>
    <row r="51" spans="1:11" x14ac:dyDescent="0.25">
      <c r="B51" t="s">
        <v>475</v>
      </c>
      <c r="C51" t="s">
        <v>476</v>
      </c>
      <c r="I51">
        <v>2021</v>
      </c>
      <c r="J51" t="s">
        <v>72</v>
      </c>
      <c r="K51" t="s">
        <v>31</v>
      </c>
    </row>
    <row r="52" spans="1:11" x14ac:dyDescent="0.25">
      <c r="B52" t="s">
        <v>477</v>
      </c>
      <c r="C52" t="s">
        <v>478</v>
      </c>
      <c r="I52">
        <v>2021</v>
      </c>
      <c r="J52" t="s">
        <v>344</v>
      </c>
    </row>
    <row r="53" spans="1:11" x14ac:dyDescent="0.25">
      <c r="B53" t="s">
        <v>479</v>
      </c>
      <c r="C53" t="s">
        <v>480</v>
      </c>
      <c r="I53">
        <v>2018</v>
      </c>
      <c r="J53" t="s">
        <v>73</v>
      </c>
      <c r="K53" t="s">
        <v>32</v>
      </c>
    </row>
    <row r="54" spans="1:11" x14ac:dyDescent="0.25">
      <c r="B54" t="s">
        <v>481</v>
      </c>
      <c r="C54" t="s">
        <v>482</v>
      </c>
      <c r="I54">
        <v>2021</v>
      </c>
      <c r="J54" t="s">
        <v>345</v>
      </c>
    </row>
    <row r="55" spans="1:11" x14ac:dyDescent="0.25">
      <c r="A55" s="70" t="s">
        <v>10</v>
      </c>
      <c r="B55" t="s">
        <v>483</v>
      </c>
      <c r="C55" t="s">
        <v>484</v>
      </c>
      <c r="I55">
        <v>2018</v>
      </c>
      <c r="J55" t="s">
        <v>74</v>
      </c>
    </row>
    <row r="56" spans="1:11" x14ac:dyDescent="0.25">
      <c r="A56" s="70" t="s">
        <v>11</v>
      </c>
      <c r="B56" t="s">
        <v>485</v>
      </c>
      <c r="C56" t="s">
        <v>486</v>
      </c>
      <c r="I56">
        <v>2021</v>
      </c>
      <c r="J56" t="s">
        <v>346</v>
      </c>
      <c r="K56" t="s">
        <v>33</v>
      </c>
    </row>
    <row r="57" spans="1:11" x14ac:dyDescent="0.25">
      <c r="B57" t="s">
        <v>487</v>
      </c>
      <c r="C57" t="s">
        <v>488</v>
      </c>
      <c r="I57">
        <v>2021</v>
      </c>
      <c r="J57" t="s">
        <v>75</v>
      </c>
      <c r="K57" t="s">
        <v>34</v>
      </c>
    </row>
    <row r="58" spans="1:11" x14ac:dyDescent="0.25">
      <c r="B58" t="s">
        <v>489</v>
      </c>
      <c r="C58" t="s">
        <v>490</v>
      </c>
      <c r="I58">
        <v>2018</v>
      </c>
      <c r="J58" t="s">
        <v>76</v>
      </c>
    </row>
    <row r="59" spans="1:11" x14ac:dyDescent="0.25">
      <c r="B59" t="s">
        <v>491</v>
      </c>
      <c r="C59" t="s">
        <v>492</v>
      </c>
      <c r="I59">
        <v>2021</v>
      </c>
      <c r="J59" t="s">
        <v>347</v>
      </c>
      <c r="K59" t="s">
        <v>35</v>
      </c>
    </row>
    <row r="60" spans="1:11" x14ac:dyDescent="0.25">
      <c r="A60" s="70" t="s">
        <v>11</v>
      </c>
      <c r="B60" t="s">
        <v>493</v>
      </c>
      <c r="C60" t="s">
        <v>494</v>
      </c>
      <c r="I60">
        <v>2021</v>
      </c>
      <c r="J60" t="s">
        <v>348</v>
      </c>
    </row>
    <row r="61" spans="1:11" x14ac:dyDescent="0.25">
      <c r="B61" t="s">
        <v>495</v>
      </c>
      <c r="C61" t="s">
        <v>496</v>
      </c>
      <c r="I61">
        <v>2018</v>
      </c>
      <c r="J61" t="s">
        <v>77</v>
      </c>
      <c r="K61" t="s">
        <v>36</v>
      </c>
    </row>
    <row r="62" spans="1:11" x14ac:dyDescent="0.25">
      <c r="B62" t="s">
        <v>497</v>
      </c>
      <c r="C62" t="s">
        <v>498</v>
      </c>
      <c r="I62">
        <v>2021</v>
      </c>
      <c r="J62" t="s">
        <v>349</v>
      </c>
    </row>
    <row r="63" spans="1:11" x14ac:dyDescent="0.25">
      <c r="B63" t="s">
        <v>499</v>
      </c>
      <c r="C63" t="s">
        <v>500</v>
      </c>
      <c r="I63">
        <v>2021</v>
      </c>
      <c r="J63" t="s">
        <v>350</v>
      </c>
      <c r="K63" t="s">
        <v>37</v>
      </c>
    </row>
    <row r="64" spans="1:11" x14ac:dyDescent="0.25">
      <c r="B64" t="s">
        <v>501</v>
      </c>
      <c r="C64" t="s">
        <v>502</v>
      </c>
      <c r="I64">
        <v>2018</v>
      </c>
      <c r="J64" t="s">
        <v>78</v>
      </c>
    </row>
    <row r="65" spans="1:10" x14ac:dyDescent="0.25">
      <c r="B65" t="s">
        <v>503</v>
      </c>
      <c r="C65" t="s">
        <v>504</v>
      </c>
      <c r="I65">
        <v>2021</v>
      </c>
      <c r="J65" t="s">
        <v>86</v>
      </c>
    </row>
    <row r="66" spans="1:10" x14ac:dyDescent="0.25">
      <c r="A66" s="70" t="s">
        <v>11</v>
      </c>
      <c r="B66" t="s">
        <v>505</v>
      </c>
      <c r="C66" t="s">
        <v>506</v>
      </c>
      <c r="I66">
        <v>2021</v>
      </c>
      <c r="J66" t="s">
        <v>82</v>
      </c>
    </row>
    <row r="67" spans="1:10" x14ac:dyDescent="0.25">
      <c r="A67" s="70" t="s">
        <v>11</v>
      </c>
      <c r="B67" t="s">
        <v>507</v>
      </c>
      <c r="C67" t="s">
        <v>508</v>
      </c>
      <c r="I67">
        <v>2021</v>
      </c>
      <c r="J67" t="s">
        <v>81</v>
      </c>
    </row>
    <row r="68" spans="1:10" x14ac:dyDescent="0.25">
      <c r="A68" s="70" t="s">
        <v>11</v>
      </c>
      <c r="B68" t="s">
        <v>509</v>
      </c>
      <c r="C68" t="s">
        <v>510</v>
      </c>
      <c r="I68">
        <v>2021</v>
      </c>
      <c r="J68" t="s">
        <v>79</v>
      </c>
    </row>
    <row r="69" spans="1:10" x14ac:dyDescent="0.25">
      <c r="A69" s="70" t="s">
        <v>11</v>
      </c>
      <c r="B69" t="s">
        <v>511</v>
      </c>
      <c r="C69" t="s">
        <v>512</v>
      </c>
      <c r="I69">
        <v>2021</v>
      </c>
      <c r="J69" t="s">
        <v>87</v>
      </c>
    </row>
    <row r="70" spans="1:10" x14ac:dyDescent="0.25">
      <c r="B70" t="s">
        <v>513</v>
      </c>
      <c r="C70" t="s">
        <v>514</v>
      </c>
      <c r="I70">
        <v>2021</v>
      </c>
      <c r="J70" t="s">
        <v>83</v>
      </c>
    </row>
    <row r="71" spans="1:10" x14ac:dyDescent="0.25">
      <c r="B71" t="s">
        <v>515</v>
      </c>
      <c r="C71" t="s">
        <v>516</v>
      </c>
      <c r="I71">
        <v>2021</v>
      </c>
      <c r="J71" t="s">
        <v>80</v>
      </c>
    </row>
    <row r="72" spans="1:10" x14ac:dyDescent="0.25">
      <c r="A72" s="70" t="s">
        <v>11</v>
      </c>
      <c r="B72" t="s">
        <v>517</v>
      </c>
      <c r="C72" t="s">
        <v>518</v>
      </c>
    </row>
    <row r="73" spans="1:10" x14ac:dyDescent="0.25">
      <c r="A73" s="70" t="s">
        <v>12</v>
      </c>
      <c r="B73" t="s">
        <v>519</v>
      </c>
      <c r="C73" t="s">
        <v>520</v>
      </c>
    </row>
    <row r="74" spans="1:10" x14ac:dyDescent="0.25">
      <c r="A74" s="70" t="s">
        <v>12</v>
      </c>
      <c r="B74" t="s">
        <v>521</v>
      </c>
      <c r="C74" t="s">
        <v>522</v>
      </c>
    </row>
    <row r="75" spans="1:10" x14ac:dyDescent="0.25">
      <c r="B75" t="s">
        <v>523</v>
      </c>
      <c r="C75" t="s">
        <v>524</v>
      </c>
    </row>
    <row r="76" spans="1:10" x14ac:dyDescent="0.25">
      <c r="B76" t="s">
        <v>525</v>
      </c>
      <c r="C76" t="s">
        <v>526</v>
      </c>
    </row>
    <row r="77" spans="1:10" x14ac:dyDescent="0.25">
      <c r="B77" t="s">
        <v>527</v>
      </c>
      <c r="C77" t="s">
        <v>528</v>
      </c>
    </row>
    <row r="78" spans="1:10" x14ac:dyDescent="0.25">
      <c r="B78" t="s">
        <v>529</v>
      </c>
      <c r="C78" t="s">
        <v>530</v>
      </c>
    </row>
    <row r="79" spans="1:10" x14ac:dyDescent="0.25">
      <c r="A79" s="70" t="s">
        <v>13</v>
      </c>
      <c r="B79" t="s">
        <v>531</v>
      </c>
      <c r="C79" t="s">
        <v>532</v>
      </c>
    </row>
    <row r="80" spans="1:10" x14ac:dyDescent="0.25">
      <c r="B80" t="s">
        <v>533</v>
      </c>
      <c r="C80" t="s">
        <v>534</v>
      </c>
    </row>
    <row r="81" spans="1:3" x14ac:dyDescent="0.25">
      <c r="B81" t="s">
        <v>535</v>
      </c>
      <c r="C81" t="s">
        <v>536</v>
      </c>
    </row>
    <row r="82" spans="1:3" x14ac:dyDescent="0.25">
      <c r="B82" t="s">
        <v>537</v>
      </c>
      <c r="C82" t="s">
        <v>538</v>
      </c>
    </row>
    <row r="83" spans="1:3" x14ac:dyDescent="0.25">
      <c r="A83" s="70" t="s">
        <v>13</v>
      </c>
      <c r="B83" t="s">
        <v>539</v>
      </c>
      <c r="C83" t="s">
        <v>540</v>
      </c>
    </row>
    <row r="84" spans="1:3" x14ac:dyDescent="0.25">
      <c r="B84" t="s">
        <v>541</v>
      </c>
      <c r="C84" t="s">
        <v>542</v>
      </c>
    </row>
    <row r="85" spans="1:3" x14ac:dyDescent="0.25">
      <c r="B85" t="s">
        <v>543</v>
      </c>
      <c r="C85" t="s">
        <v>544</v>
      </c>
    </row>
    <row r="86" spans="1:3" x14ac:dyDescent="0.25">
      <c r="A86" s="70" t="s">
        <v>13</v>
      </c>
      <c r="B86" t="s">
        <v>545</v>
      </c>
      <c r="C86" t="s">
        <v>546</v>
      </c>
    </row>
    <row r="87" spans="1:3" x14ac:dyDescent="0.25">
      <c r="A87" s="70" t="s">
        <v>14</v>
      </c>
      <c r="B87" t="s">
        <v>547</v>
      </c>
      <c r="C87" t="s">
        <v>548</v>
      </c>
    </row>
    <row r="88" spans="1:3" ht="15.75" thickBot="1" x14ac:dyDescent="0.3">
      <c r="A88" s="70" t="s">
        <v>14</v>
      </c>
      <c r="B88" t="s">
        <v>549</v>
      </c>
      <c r="C88" t="s">
        <v>550</v>
      </c>
    </row>
    <row r="89" spans="1:3" x14ac:dyDescent="0.25">
      <c r="A89" s="71" t="s">
        <v>140</v>
      </c>
      <c r="B89" t="s">
        <v>551</v>
      </c>
      <c r="C89" t="s">
        <v>552</v>
      </c>
    </row>
    <row r="90" spans="1:3" x14ac:dyDescent="0.25">
      <c r="B90" t="s">
        <v>553</v>
      </c>
      <c r="C90" t="s">
        <v>554</v>
      </c>
    </row>
    <row r="91" spans="1:3" x14ac:dyDescent="0.25">
      <c r="B91" t="s">
        <v>555</v>
      </c>
      <c r="C91" t="s">
        <v>556</v>
      </c>
    </row>
    <row r="92" spans="1:3" ht="15.75" thickBot="1" x14ac:dyDescent="0.3">
      <c r="B92" t="s">
        <v>557</v>
      </c>
      <c r="C92" t="s">
        <v>558</v>
      </c>
    </row>
    <row r="93" spans="1:3" x14ac:dyDescent="0.25">
      <c r="A93" s="71" t="s">
        <v>140</v>
      </c>
      <c r="B93" t="s">
        <v>559</v>
      </c>
      <c r="C93" t="s">
        <v>560</v>
      </c>
    </row>
    <row r="94" spans="1:3" x14ac:dyDescent="0.25">
      <c r="B94" t="s">
        <v>561</v>
      </c>
      <c r="C94" t="s">
        <v>562</v>
      </c>
    </row>
    <row r="95" spans="1:3" x14ac:dyDescent="0.25">
      <c r="B95" t="s">
        <v>563</v>
      </c>
      <c r="C95" t="s">
        <v>564</v>
      </c>
    </row>
    <row r="96" spans="1:3" x14ac:dyDescent="0.25">
      <c r="B96" t="s">
        <v>565</v>
      </c>
      <c r="C96" t="s">
        <v>566</v>
      </c>
    </row>
    <row r="97" spans="1:3" x14ac:dyDescent="0.25">
      <c r="B97" t="s">
        <v>567</v>
      </c>
      <c r="C97" t="s">
        <v>568</v>
      </c>
    </row>
    <row r="98" spans="1:3" ht="15.75" thickBot="1" x14ac:dyDescent="0.3">
      <c r="B98" t="s">
        <v>569</v>
      </c>
      <c r="C98" t="s">
        <v>570</v>
      </c>
    </row>
    <row r="99" spans="1:3" x14ac:dyDescent="0.25">
      <c r="A99" s="72" t="s">
        <v>141</v>
      </c>
      <c r="B99" t="s">
        <v>571</v>
      </c>
      <c r="C99" t="s">
        <v>572</v>
      </c>
    </row>
    <row r="100" spans="1:3" x14ac:dyDescent="0.25">
      <c r="A100" s="70" t="s">
        <v>15</v>
      </c>
      <c r="B100" t="s">
        <v>573</v>
      </c>
      <c r="C100" t="s">
        <v>574</v>
      </c>
    </row>
    <row r="101" spans="1:3" x14ac:dyDescent="0.25">
      <c r="B101" t="s">
        <v>575</v>
      </c>
      <c r="C101" t="s">
        <v>576</v>
      </c>
    </row>
    <row r="102" spans="1:3" x14ac:dyDescent="0.25">
      <c r="B102" t="s">
        <v>577</v>
      </c>
      <c r="C102" t="s">
        <v>578</v>
      </c>
    </row>
    <row r="103" spans="1:3" ht="15.75" thickBot="1" x14ac:dyDescent="0.3">
      <c r="A103" s="70" t="s">
        <v>15</v>
      </c>
      <c r="B103" t="s">
        <v>579</v>
      </c>
      <c r="C103" t="s">
        <v>580</v>
      </c>
    </row>
    <row r="104" spans="1:3" ht="15.75" thickBot="1" x14ac:dyDescent="0.3">
      <c r="A104" s="71" t="s">
        <v>294</v>
      </c>
      <c r="B104" t="s">
        <v>581</v>
      </c>
      <c r="C104" t="s">
        <v>582</v>
      </c>
    </row>
    <row r="105" spans="1:3" x14ac:dyDescent="0.25">
      <c r="A105" s="72" t="s">
        <v>295</v>
      </c>
      <c r="B105" t="s">
        <v>583</v>
      </c>
      <c r="C105" t="s">
        <v>584</v>
      </c>
    </row>
    <row r="106" spans="1:3" x14ac:dyDescent="0.25">
      <c r="B106" t="s">
        <v>585</v>
      </c>
      <c r="C106" t="s">
        <v>586</v>
      </c>
    </row>
    <row r="107" spans="1:3" x14ac:dyDescent="0.25">
      <c r="B107" t="s">
        <v>587</v>
      </c>
      <c r="C107" t="s">
        <v>588</v>
      </c>
    </row>
    <row r="108" spans="1:3" x14ac:dyDescent="0.25">
      <c r="B108" t="s">
        <v>589</v>
      </c>
      <c r="C108" t="s">
        <v>590</v>
      </c>
    </row>
    <row r="109" spans="1:3" x14ac:dyDescent="0.25">
      <c r="B109" t="s">
        <v>591</v>
      </c>
      <c r="C109" t="s">
        <v>592</v>
      </c>
    </row>
    <row r="110" spans="1:3" x14ac:dyDescent="0.25">
      <c r="B110" t="s">
        <v>593</v>
      </c>
      <c r="C110" t="s">
        <v>594</v>
      </c>
    </row>
    <row r="111" spans="1:3" x14ac:dyDescent="0.25">
      <c r="B111" t="s">
        <v>595</v>
      </c>
      <c r="C111" t="s">
        <v>596</v>
      </c>
    </row>
    <row r="112" spans="1:3" ht="15.75" thickBot="1" x14ac:dyDescent="0.3">
      <c r="B112" t="s">
        <v>597</v>
      </c>
      <c r="C112" t="s">
        <v>598</v>
      </c>
    </row>
    <row r="113" spans="1:3" ht="15.75" thickBot="1" x14ac:dyDescent="0.3">
      <c r="A113" s="71" t="s">
        <v>296</v>
      </c>
      <c r="B113" t="s">
        <v>599</v>
      </c>
      <c r="C113" t="s">
        <v>600</v>
      </c>
    </row>
    <row r="114" spans="1:3" x14ac:dyDescent="0.25">
      <c r="A114" s="72" t="s">
        <v>297</v>
      </c>
      <c r="B114" t="s">
        <v>601</v>
      </c>
      <c r="C114" t="s">
        <v>602</v>
      </c>
    </row>
    <row r="115" spans="1:3" x14ac:dyDescent="0.25">
      <c r="B115" t="s">
        <v>603</v>
      </c>
      <c r="C115" t="s">
        <v>604</v>
      </c>
    </row>
    <row r="116" spans="1:3" x14ac:dyDescent="0.25">
      <c r="B116" t="s">
        <v>605</v>
      </c>
      <c r="C116" t="s">
        <v>606</v>
      </c>
    </row>
    <row r="117" spans="1:3" x14ac:dyDescent="0.25">
      <c r="B117" t="s">
        <v>607</v>
      </c>
      <c r="C117" t="s">
        <v>608</v>
      </c>
    </row>
    <row r="118" spans="1:3" x14ac:dyDescent="0.25">
      <c r="A118" s="70" t="s">
        <v>16</v>
      </c>
      <c r="B118" t="s">
        <v>609</v>
      </c>
      <c r="C118" t="s">
        <v>610</v>
      </c>
    </row>
    <row r="119" spans="1:3" x14ac:dyDescent="0.25">
      <c r="B119" t="s">
        <v>611</v>
      </c>
      <c r="C119" t="s">
        <v>612</v>
      </c>
    </row>
    <row r="120" spans="1:3" x14ac:dyDescent="0.25">
      <c r="B120" t="s">
        <v>613</v>
      </c>
      <c r="C120" t="s">
        <v>614</v>
      </c>
    </row>
    <row r="121" spans="1:3" x14ac:dyDescent="0.25">
      <c r="B121" t="s">
        <v>615</v>
      </c>
      <c r="C121" t="s">
        <v>616</v>
      </c>
    </row>
    <row r="122" spans="1:3" x14ac:dyDescent="0.25">
      <c r="A122" s="70" t="s">
        <v>16</v>
      </c>
      <c r="B122" t="s">
        <v>617</v>
      </c>
      <c r="C122" t="s">
        <v>618</v>
      </c>
    </row>
    <row r="123" spans="1:3" x14ac:dyDescent="0.25">
      <c r="A123" s="70" t="s">
        <v>16</v>
      </c>
      <c r="B123" t="s">
        <v>619</v>
      </c>
      <c r="C123" t="s">
        <v>620</v>
      </c>
    </row>
    <row r="124" spans="1:3" x14ac:dyDescent="0.25">
      <c r="B124" t="s">
        <v>621</v>
      </c>
      <c r="C124" t="s">
        <v>622</v>
      </c>
    </row>
    <row r="125" spans="1:3" x14ac:dyDescent="0.25">
      <c r="B125" t="s">
        <v>623</v>
      </c>
      <c r="C125" t="s">
        <v>624</v>
      </c>
    </row>
    <row r="126" spans="1:3" x14ac:dyDescent="0.25">
      <c r="B126" t="s">
        <v>625</v>
      </c>
      <c r="C126" t="s">
        <v>626</v>
      </c>
    </row>
    <row r="127" spans="1:3" x14ac:dyDescent="0.25">
      <c r="B127" t="s">
        <v>627</v>
      </c>
      <c r="C127" t="s">
        <v>628</v>
      </c>
    </row>
    <row r="128" spans="1:3" x14ac:dyDescent="0.25">
      <c r="A128" s="70" t="s">
        <v>17</v>
      </c>
      <c r="B128" t="s">
        <v>629</v>
      </c>
      <c r="C128" t="s">
        <v>630</v>
      </c>
    </row>
    <row r="129" spans="1:3" x14ac:dyDescent="0.25">
      <c r="A129" s="70" t="s">
        <v>17</v>
      </c>
      <c r="B129" t="s">
        <v>631</v>
      </c>
      <c r="C129" t="s">
        <v>632</v>
      </c>
    </row>
    <row r="130" spans="1:3" x14ac:dyDescent="0.25">
      <c r="A130" s="70" t="s">
        <v>17</v>
      </c>
      <c r="B130" t="s">
        <v>633</v>
      </c>
      <c r="C130" t="s">
        <v>634</v>
      </c>
    </row>
    <row r="131" spans="1:3" x14ac:dyDescent="0.25">
      <c r="A131" s="70" t="s">
        <v>17</v>
      </c>
      <c r="B131" t="s">
        <v>635</v>
      </c>
      <c r="C131" t="s">
        <v>636</v>
      </c>
    </row>
    <row r="132" spans="1:3" x14ac:dyDescent="0.25">
      <c r="A132" s="70" t="s">
        <v>17</v>
      </c>
      <c r="B132" t="s">
        <v>637</v>
      </c>
      <c r="C132" t="s">
        <v>638</v>
      </c>
    </row>
    <row r="133" spans="1:3" x14ac:dyDescent="0.25">
      <c r="B133" t="s">
        <v>639</v>
      </c>
      <c r="C133" t="s">
        <v>640</v>
      </c>
    </row>
    <row r="134" spans="1:3" x14ac:dyDescent="0.25">
      <c r="B134" t="s">
        <v>641</v>
      </c>
      <c r="C134" t="s">
        <v>642</v>
      </c>
    </row>
    <row r="135" spans="1:3" x14ac:dyDescent="0.25">
      <c r="A135" s="70" t="s">
        <v>17</v>
      </c>
      <c r="B135" t="s">
        <v>643</v>
      </c>
      <c r="C135" t="s">
        <v>644</v>
      </c>
    </row>
    <row r="136" spans="1:3" x14ac:dyDescent="0.25">
      <c r="A136" s="70" t="s">
        <v>17</v>
      </c>
      <c r="B136" t="s">
        <v>645</v>
      </c>
      <c r="C136" t="s">
        <v>646</v>
      </c>
    </row>
    <row r="137" spans="1:3" x14ac:dyDescent="0.25">
      <c r="A137" s="70" t="s">
        <v>17</v>
      </c>
      <c r="B137" t="s">
        <v>647</v>
      </c>
      <c r="C137" t="s">
        <v>648</v>
      </c>
    </row>
    <row r="138" spans="1:3" x14ac:dyDescent="0.25">
      <c r="A138" s="70" t="s">
        <v>18</v>
      </c>
      <c r="B138" t="s">
        <v>649</v>
      </c>
      <c r="C138" t="s">
        <v>650</v>
      </c>
    </row>
    <row r="139" spans="1:3" x14ac:dyDescent="0.25">
      <c r="A139" s="70" t="s">
        <v>18</v>
      </c>
      <c r="B139" t="s">
        <v>651</v>
      </c>
      <c r="C139" t="s">
        <v>652</v>
      </c>
    </row>
    <row r="140" spans="1:3" x14ac:dyDescent="0.25">
      <c r="A140" s="70" t="s">
        <v>18</v>
      </c>
      <c r="B140" t="s">
        <v>653</v>
      </c>
      <c r="C140" t="s">
        <v>654</v>
      </c>
    </row>
    <row r="141" spans="1:3" x14ac:dyDescent="0.25">
      <c r="B141" t="s">
        <v>655</v>
      </c>
      <c r="C141" t="s">
        <v>656</v>
      </c>
    </row>
    <row r="142" spans="1:3" x14ac:dyDescent="0.25">
      <c r="B142" t="s">
        <v>657</v>
      </c>
      <c r="C142" t="s">
        <v>658</v>
      </c>
    </row>
    <row r="143" spans="1:3" x14ac:dyDescent="0.25">
      <c r="B143" t="s">
        <v>659</v>
      </c>
      <c r="C143" t="s">
        <v>660</v>
      </c>
    </row>
    <row r="144" spans="1:3" x14ac:dyDescent="0.25">
      <c r="A144" s="70" t="s">
        <v>18</v>
      </c>
      <c r="B144" t="s">
        <v>661</v>
      </c>
      <c r="C144" t="s">
        <v>662</v>
      </c>
    </row>
    <row r="145" spans="1:3" x14ac:dyDescent="0.25">
      <c r="A145" s="70" t="s">
        <v>18</v>
      </c>
      <c r="B145" t="s">
        <v>663</v>
      </c>
      <c r="C145" t="s">
        <v>664</v>
      </c>
    </row>
    <row r="146" spans="1:3" x14ac:dyDescent="0.25">
      <c r="A146" s="70" t="s">
        <v>18</v>
      </c>
      <c r="B146" t="s">
        <v>665</v>
      </c>
      <c r="C146" t="s">
        <v>666</v>
      </c>
    </row>
    <row r="147" spans="1:3" x14ac:dyDescent="0.25">
      <c r="A147" s="70" t="s">
        <v>19</v>
      </c>
      <c r="B147" t="s">
        <v>667</v>
      </c>
      <c r="C147" t="s">
        <v>668</v>
      </c>
    </row>
    <row r="148" spans="1:3" x14ac:dyDescent="0.25">
      <c r="B148" t="s">
        <v>669</v>
      </c>
      <c r="C148" t="s">
        <v>670</v>
      </c>
    </row>
    <row r="149" spans="1:3" x14ac:dyDescent="0.25">
      <c r="B149" t="s">
        <v>671</v>
      </c>
      <c r="C149" t="s">
        <v>672</v>
      </c>
    </row>
    <row r="150" spans="1:3" x14ac:dyDescent="0.25">
      <c r="B150" t="s">
        <v>673</v>
      </c>
      <c r="C150" t="s">
        <v>674</v>
      </c>
    </row>
    <row r="151" spans="1:3" x14ac:dyDescent="0.25">
      <c r="B151" t="s">
        <v>675</v>
      </c>
      <c r="C151" t="s">
        <v>676</v>
      </c>
    </row>
    <row r="152" spans="1:3" x14ac:dyDescent="0.25">
      <c r="B152" t="s">
        <v>677</v>
      </c>
      <c r="C152" t="s">
        <v>678</v>
      </c>
    </row>
    <row r="153" spans="1:3" x14ac:dyDescent="0.25">
      <c r="B153" t="s">
        <v>679</v>
      </c>
      <c r="C153" t="s">
        <v>680</v>
      </c>
    </row>
    <row r="154" spans="1:3" x14ac:dyDescent="0.25">
      <c r="B154" t="s">
        <v>681</v>
      </c>
      <c r="C154" t="s">
        <v>682</v>
      </c>
    </row>
    <row r="155" spans="1:3" x14ac:dyDescent="0.25">
      <c r="B155" t="s">
        <v>683</v>
      </c>
      <c r="C155" t="s">
        <v>684</v>
      </c>
    </row>
    <row r="156" spans="1:3" x14ac:dyDescent="0.25">
      <c r="B156" t="s">
        <v>685</v>
      </c>
      <c r="C156" t="s">
        <v>686</v>
      </c>
    </row>
    <row r="157" spans="1:3" x14ac:dyDescent="0.25">
      <c r="A157" s="70" t="s">
        <v>19</v>
      </c>
      <c r="B157" t="s">
        <v>687</v>
      </c>
      <c r="C157" t="s">
        <v>688</v>
      </c>
    </row>
    <row r="158" spans="1:3" x14ac:dyDescent="0.25">
      <c r="B158" t="s">
        <v>689</v>
      </c>
      <c r="C158" t="s">
        <v>690</v>
      </c>
    </row>
    <row r="159" spans="1:3" x14ac:dyDescent="0.25">
      <c r="B159" t="s">
        <v>691</v>
      </c>
      <c r="C159" t="s">
        <v>692</v>
      </c>
    </row>
    <row r="160" spans="1:3" x14ac:dyDescent="0.25">
      <c r="B160" t="s">
        <v>693</v>
      </c>
      <c r="C160" t="s">
        <v>694</v>
      </c>
    </row>
    <row r="161" spans="1:3" x14ac:dyDescent="0.25">
      <c r="B161" t="s">
        <v>695</v>
      </c>
      <c r="C161" t="s">
        <v>696</v>
      </c>
    </row>
    <row r="162" spans="1:3" x14ac:dyDescent="0.25">
      <c r="B162" t="s">
        <v>697</v>
      </c>
      <c r="C162" t="s">
        <v>698</v>
      </c>
    </row>
    <row r="163" spans="1:3" x14ac:dyDescent="0.25">
      <c r="B163" t="s">
        <v>699</v>
      </c>
      <c r="C163" t="s">
        <v>700</v>
      </c>
    </row>
    <row r="164" spans="1:3" x14ac:dyDescent="0.25">
      <c r="B164" t="s">
        <v>701</v>
      </c>
      <c r="C164" t="s">
        <v>702</v>
      </c>
    </row>
    <row r="165" spans="1:3" x14ac:dyDescent="0.25">
      <c r="A165" s="70" t="s">
        <v>20</v>
      </c>
      <c r="B165" t="s">
        <v>703</v>
      </c>
      <c r="C165" t="s">
        <v>704</v>
      </c>
    </row>
    <row r="166" spans="1:3" x14ac:dyDescent="0.25">
      <c r="A166" s="70" t="s">
        <v>20</v>
      </c>
      <c r="B166" t="s">
        <v>705</v>
      </c>
      <c r="C166" t="s">
        <v>706</v>
      </c>
    </row>
    <row r="167" spans="1:3" x14ac:dyDescent="0.25">
      <c r="A167" s="70" t="s">
        <v>20</v>
      </c>
      <c r="B167" t="s">
        <v>707</v>
      </c>
      <c r="C167" t="s">
        <v>708</v>
      </c>
    </row>
    <row r="168" spans="1:3" x14ac:dyDescent="0.25">
      <c r="A168" s="70" t="s">
        <v>21</v>
      </c>
      <c r="B168" t="s">
        <v>709</v>
      </c>
      <c r="C168" t="s">
        <v>710</v>
      </c>
    </row>
    <row r="169" spans="1:3" x14ac:dyDescent="0.25">
      <c r="B169" t="s">
        <v>711</v>
      </c>
      <c r="C169" t="s">
        <v>712</v>
      </c>
    </row>
    <row r="170" spans="1:3" x14ac:dyDescent="0.25">
      <c r="B170" t="s">
        <v>713</v>
      </c>
      <c r="C170" t="s">
        <v>714</v>
      </c>
    </row>
    <row r="171" spans="1:3" x14ac:dyDescent="0.25">
      <c r="A171" s="70" t="s">
        <v>21</v>
      </c>
      <c r="B171" t="s">
        <v>715</v>
      </c>
      <c r="C171" t="s">
        <v>716</v>
      </c>
    </row>
    <row r="172" spans="1:3" x14ac:dyDescent="0.25">
      <c r="A172" s="70" t="s">
        <v>21</v>
      </c>
      <c r="B172" t="s">
        <v>717</v>
      </c>
      <c r="C172" t="s">
        <v>718</v>
      </c>
    </row>
    <row r="173" spans="1:3" x14ac:dyDescent="0.25">
      <c r="A173" s="70" t="s">
        <v>21</v>
      </c>
      <c r="B173" t="s">
        <v>719</v>
      </c>
      <c r="C173" t="s">
        <v>720</v>
      </c>
    </row>
    <row r="174" spans="1:3" x14ac:dyDescent="0.25">
      <c r="A174" s="70" t="s">
        <v>21</v>
      </c>
      <c r="B174" t="s">
        <v>721</v>
      </c>
      <c r="C174" t="s">
        <v>722</v>
      </c>
    </row>
    <row r="175" spans="1:3" x14ac:dyDescent="0.25">
      <c r="B175" t="s">
        <v>723</v>
      </c>
      <c r="C175" t="s">
        <v>724</v>
      </c>
    </row>
    <row r="176" spans="1:3" x14ac:dyDescent="0.25">
      <c r="B176" t="s">
        <v>725</v>
      </c>
      <c r="C176" t="s">
        <v>726</v>
      </c>
    </row>
    <row r="177" spans="1:3" x14ac:dyDescent="0.25">
      <c r="B177" t="s">
        <v>727</v>
      </c>
      <c r="C177" t="s">
        <v>728</v>
      </c>
    </row>
    <row r="178" spans="1:3" x14ac:dyDescent="0.25">
      <c r="A178" s="70" t="s">
        <v>22</v>
      </c>
      <c r="B178" t="s">
        <v>729</v>
      </c>
      <c r="C178" t="s">
        <v>730</v>
      </c>
    </row>
    <row r="179" spans="1:3" x14ac:dyDescent="0.25">
      <c r="A179" s="70" t="s">
        <v>22</v>
      </c>
      <c r="B179" t="s">
        <v>731</v>
      </c>
      <c r="C179" t="s">
        <v>732</v>
      </c>
    </row>
    <row r="180" spans="1:3" x14ac:dyDescent="0.25">
      <c r="B180" t="s">
        <v>733</v>
      </c>
      <c r="C180" t="s">
        <v>734</v>
      </c>
    </row>
    <row r="181" spans="1:3" x14ac:dyDescent="0.25">
      <c r="B181" t="s">
        <v>735</v>
      </c>
      <c r="C181" t="s">
        <v>736</v>
      </c>
    </row>
    <row r="182" spans="1:3" x14ac:dyDescent="0.25">
      <c r="A182" s="70" t="s">
        <v>22</v>
      </c>
      <c r="B182" t="s">
        <v>737</v>
      </c>
      <c r="C182" t="s">
        <v>738</v>
      </c>
    </row>
    <row r="183" spans="1:3" x14ac:dyDescent="0.25">
      <c r="A183" s="70" t="s">
        <v>22</v>
      </c>
      <c r="B183" t="s">
        <v>739</v>
      </c>
      <c r="C183" t="s">
        <v>740</v>
      </c>
    </row>
    <row r="184" spans="1:3" x14ac:dyDescent="0.25">
      <c r="A184" s="70" t="s">
        <v>22</v>
      </c>
      <c r="B184" t="s">
        <v>741</v>
      </c>
      <c r="C184" t="s">
        <v>742</v>
      </c>
    </row>
    <row r="185" spans="1:3" x14ac:dyDescent="0.25">
      <c r="A185" s="70" t="s">
        <v>22</v>
      </c>
      <c r="B185" t="s">
        <v>743</v>
      </c>
      <c r="C185" t="s">
        <v>744</v>
      </c>
    </row>
    <row r="186" spans="1:3" x14ac:dyDescent="0.25">
      <c r="A186" s="70" t="s">
        <v>22</v>
      </c>
      <c r="B186" t="s">
        <v>745</v>
      </c>
      <c r="C186" t="s">
        <v>746</v>
      </c>
    </row>
    <row r="187" spans="1:3" x14ac:dyDescent="0.25">
      <c r="A187" s="70" t="s">
        <v>22</v>
      </c>
      <c r="B187" t="s">
        <v>747</v>
      </c>
      <c r="C187" t="s">
        <v>748</v>
      </c>
    </row>
    <row r="188" spans="1:3" x14ac:dyDescent="0.25">
      <c r="B188" t="s">
        <v>749</v>
      </c>
      <c r="C188" t="s">
        <v>750</v>
      </c>
    </row>
    <row r="189" spans="1:3" x14ac:dyDescent="0.25">
      <c r="B189" t="s">
        <v>751</v>
      </c>
      <c r="C189" t="s">
        <v>752</v>
      </c>
    </row>
    <row r="190" spans="1:3" x14ac:dyDescent="0.25">
      <c r="A190" s="70"/>
      <c r="B190" t="s">
        <v>753</v>
      </c>
      <c r="C190" t="s">
        <v>754</v>
      </c>
    </row>
    <row r="191" spans="1:3" x14ac:dyDescent="0.25">
      <c r="A191" s="70"/>
      <c r="B191" t="s">
        <v>755</v>
      </c>
      <c r="C191" t="s">
        <v>756</v>
      </c>
    </row>
    <row r="192" spans="1:3" x14ac:dyDescent="0.25">
      <c r="A192" s="70"/>
      <c r="B192" t="s">
        <v>757</v>
      </c>
      <c r="C192" t="s">
        <v>758</v>
      </c>
    </row>
    <row r="193" spans="1:3" x14ac:dyDescent="0.25">
      <c r="A193" s="70"/>
      <c r="B193" t="s">
        <v>759</v>
      </c>
      <c r="C193" t="s">
        <v>760</v>
      </c>
    </row>
    <row r="194" spans="1:3" x14ac:dyDescent="0.25">
      <c r="A194" s="70" t="s">
        <v>22</v>
      </c>
      <c r="B194" t="s">
        <v>761</v>
      </c>
      <c r="C194" t="s">
        <v>762</v>
      </c>
    </row>
    <row r="195" spans="1:3" x14ac:dyDescent="0.25">
      <c r="A195" s="70"/>
      <c r="B195" t="s">
        <v>763</v>
      </c>
      <c r="C195" t="s">
        <v>764</v>
      </c>
    </row>
    <row r="196" spans="1:3" x14ac:dyDescent="0.25">
      <c r="A196" s="70"/>
    </row>
    <row r="197" spans="1:3" x14ac:dyDescent="0.25">
      <c r="A197" s="70"/>
    </row>
    <row r="198" spans="1:3" x14ac:dyDescent="0.25">
      <c r="A198" s="70"/>
    </row>
    <row r="199" spans="1:3" x14ac:dyDescent="0.25">
      <c r="A199" s="70"/>
    </row>
    <row r="200" spans="1:3" x14ac:dyDescent="0.25">
      <c r="A200" s="70"/>
    </row>
    <row r="201" spans="1:3" x14ac:dyDescent="0.25">
      <c r="A201" s="70"/>
    </row>
    <row r="202" spans="1:3" x14ac:dyDescent="0.25">
      <c r="A202" s="70"/>
    </row>
    <row r="203" spans="1:3" x14ac:dyDescent="0.25">
      <c r="A203" s="70"/>
    </row>
    <row r="204" spans="1:3" x14ac:dyDescent="0.25">
      <c r="A204" s="70"/>
    </row>
    <row r="205" spans="1:3" x14ac:dyDescent="0.25">
      <c r="A205" s="97"/>
    </row>
    <row r="206" spans="1:3" x14ac:dyDescent="0.25">
      <c r="A206" s="97"/>
    </row>
    <row r="207" spans="1:3" x14ac:dyDescent="0.25">
      <c r="A207" s="97"/>
    </row>
    <row r="208" spans="1:3" x14ac:dyDescent="0.25">
      <c r="A208" s="97"/>
    </row>
    <row r="209" spans="1:1" x14ac:dyDescent="0.25">
      <c r="A209" s="97"/>
    </row>
    <row r="210" spans="1:1" x14ac:dyDescent="0.25">
      <c r="A210" s="97"/>
    </row>
    <row r="211" spans="1:1" x14ac:dyDescent="0.25">
      <c r="A211" s="97"/>
    </row>
    <row r="212" spans="1:1" x14ac:dyDescent="0.25">
      <c r="A212" s="97"/>
    </row>
    <row r="213" spans="1:1" x14ac:dyDescent="0.25">
      <c r="A213" s="97"/>
    </row>
    <row r="214" spans="1:1" x14ac:dyDescent="0.25">
      <c r="A214" s="97"/>
    </row>
    <row r="215" spans="1:1" x14ac:dyDescent="0.25">
      <c r="A215" s="9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BS1803"/>
  <sheetViews>
    <sheetView zoomScale="85" zoomScaleNormal="85" workbookViewId="0">
      <pane xSplit="4" ySplit="3" topLeftCell="E115" activePane="bottomRight" state="frozen"/>
      <selection activeCell="K5" sqref="K5"/>
      <selection pane="topRight" activeCell="K5" sqref="K5"/>
      <selection pane="bottomLeft" activeCell="K5" sqref="K5"/>
      <selection pane="bottomRight" activeCell="O126" sqref="O126"/>
    </sheetView>
  </sheetViews>
  <sheetFormatPr defaultRowHeight="15" x14ac:dyDescent="0.25"/>
  <cols>
    <col min="1" max="2" width="9.140625" style="57"/>
    <col min="3" max="3" width="45.85546875" style="62" customWidth="1"/>
    <col min="4" max="4" width="9.140625" style="57"/>
    <col min="69" max="69" width="10.28515625" bestFit="1" customWidth="1"/>
  </cols>
  <sheetData>
    <row r="1" spans="1:67" x14ac:dyDescent="0.25">
      <c r="A1" t="s">
        <v>282</v>
      </c>
      <c r="B1"/>
      <c r="C1" s="2"/>
      <c r="D1"/>
    </row>
    <row r="2" spans="1:67" x14ac:dyDescent="0.25">
      <c r="A2"/>
      <c r="B2"/>
      <c r="C2" s="2"/>
      <c r="D2"/>
      <c r="E2" s="31" t="s">
        <v>143</v>
      </c>
      <c r="F2" s="31" t="s">
        <v>144</v>
      </c>
      <c r="G2" s="31" t="s">
        <v>145</v>
      </c>
      <c r="H2" s="31" t="s">
        <v>146</v>
      </c>
      <c r="I2" s="31" t="s">
        <v>147</v>
      </c>
      <c r="J2" s="31" t="s">
        <v>148</v>
      </c>
      <c r="K2" s="31" t="s">
        <v>149</v>
      </c>
      <c r="L2" s="31" t="s">
        <v>150</v>
      </c>
      <c r="M2" s="31" t="s">
        <v>151</v>
      </c>
      <c r="N2" s="31" t="s">
        <v>152</v>
      </c>
      <c r="O2" s="31" t="s">
        <v>153</v>
      </c>
      <c r="P2" s="31" t="s">
        <v>154</v>
      </c>
      <c r="Q2" s="31" t="s">
        <v>155</v>
      </c>
      <c r="R2" s="31" t="s">
        <v>156</v>
      </c>
      <c r="S2" s="31" t="s">
        <v>157</v>
      </c>
      <c r="T2" s="31" t="s">
        <v>158</v>
      </c>
      <c r="U2" s="31" t="s">
        <v>159</v>
      </c>
      <c r="V2" s="31" t="s">
        <v>160</v>
      </c>
      <c r="W2" s="31" t="s">
        <v>161</v>
      </c>
      <c r="X2" s="31" t="s">
        <v>162</v>
      </c>
      <c r="Y2" s="31" t="s">
        <v>163</v>
      </c>
      <c r="Z2" s="31" t="s">
        <v>164</v>
      </c>
      <c r="AA2" s="31" t="s">
        <v>165</v>
      </c>
      <c r="AB2" s="31" t="s">
        <v>166</v>
      </c>
      <c r="AC2" s="31" t="s">
        <v>167</v>
      </c>
      <c r="AD2" s="31" t="s">
        <v>168</v>
      </c>
      <c r="AE2" s="31" t="s">
        <v>169</v>
      </c>
      <c r="AF2" s="31" t="s">
        <v>170</v>
      </c>
      <c r="AG2" s="31" t="s">
        <v>171</v>
      </c>
      <c r="AH2" s="31" t="s">
        <v>172</v>
      </c>
      <c r="AI2" s="31" t="s">
        <v>173</v>
      </c>
      <c r="AJ2" s="31" t="s">
        <v>174</v>
      </c>
      <c r="AK2" s="31" t="s">
        <v>175</v>
      </c>
      <c r="AL2" s="31" t="s">
        <v>176</v>
      </c>
      <c r="AM2" s="31" t="s">
        <v>177</v>
      </c>
      <c r="AN2" s="31" t="s">
        <v>178</v>
      </c>
      <c r="AO2" s="31" t="s">
        <v>179</v>
      </c>
      <c r="AP2" s="31" t="s">
        <v>180</v>
      </c>
      <c r="AQ2" s="31" t="s">
        <v>181</v>
      </c>
      <c r="AR2" s="31" t="s">
        <v>182</v>
      </c>
      <c r="AS2" s="31" t="s">
        <v>183</v>
      </c>
      <c r="AT2" s="31" t="s">
        <v>184</v>
      </c>
      <c r="AU2" s="31" t="s">
        <v>185</v>
      </c>
      <c r="AV2" s="31" t="s">
        <v>186</v>
      </c>
      <c r="AW2" s="31" t="s">
        <v>187</v>
      </c>
      <c r="AX2" s="31" t="s">
        <v>188</v>
      </c>
      <c r="AY2" s="31" t="s">
        <v>189</v>
      </c>
      <c r="AZ2" s="31" t="s">
        <v>190</v>
      </c>
      <c r="BA2" s="31" t="s">
        <v>191</v>
      </c>
      <c r="BB2" s="31" t="s">
        <v>192</v>
      </c>
      <c r="BC2" s="31" t="s">
        <v>193</v>
      </c>
      <c r="BD2" s="31" t="s">
        <v>194</v>
      </c>
      <c r="BE2" s="31" t="s">
        <v>195</v>
      </c>
      <c r="BF2" s="31" t="s">
        <v>196</v>
      </c>
      <c r="BG2" s="31" t="s">
        <v>197</v>
      </c>
      <c r="BH2" s="31" t="s">
        <v>198</v>
      </c>
      <c r="BI2" s="31" t="s">
        <v>199</v>
      </c>
      <c r="BJ2" s="31" t="s">
        <v>200</v>
      </c>
      <c r="BK2" s="31" t="s">
        <v>201</v>
      </c>
      <c r="BL2" s="31" t="s">
        <v>202</v>
      </c>
      <c r="BM2" s="31" t="s">
        <v>203</v>
      </c>
      <c r="BN2" s="11" t="s">
        <v>204</v>
      </c>
      <c r="BO2" s="31" t="s">
        <v>205</v>
      </c>
    </row>
    <row r="3" spans="1:67" ht="84.6" customHeight="1" x14ac:dyDescent="0.25">
      <c r="A3" s="1" t="s">
        <v>283</v>
      </c>
      <c r="B3" s="1" t="s">
        <v>284</v>
      </c>
      <c r="C3" s="1" t="s">
        <v>285</v>
      </c>
      <c r="D3" s="1" t="s">
        <v>286</v>
      </c>
      <c r="E3" s="32" t="s">
        <v>206</v>
      </c>
      <c r="F3" s="32" t="s">
        <v>208</v>
      </c>
      <c r="G3" s="32" t="s">
        <v>209</v>
      </c>
      <c r="H3" s="32" t="s">
        <v>210</v>
      </c>
      <c r="I3" s="32" t="s">
        <v>211</v>
      </c>
      <c r="J3" s="32" t="s">
        <v>212</v>
      </c>
      <c r="K3" s="32" t="s">
        <v>213</v>
      </c>
      <c r="L3" s="32" t="s">
        <v>214</v>
      </c>
      <c r="M3" s="32" t="s">
        <v>215</v>
      </c>
      <c r="N3" s="32" t="s">
        <v>216</v>
      </c>
      <c r="O3" s="32" t="s">
        <v>217</v>
      </c>
      <c r="P3" s="32" t="s">
        <v>218</v>
      </c>
      <c r="Q3" s="32" t="s">
        <v>219</v>
      </c>
      <c r="R3" s="32" t="s">
        <v>220</v>
      </c>
      <c r="S3" s="32" t="s">
        <v>221</v>
      </c>
      <c r="T3" s="32" t="s">
        <v>222</v>
      </c>
      <c r="U3" s="32" t="s">
        <v>223</v>
      </c>
      <c r="V3" s="32" t="s">
        <v>224</v>
      </c>
      <c r="W3" s="32" t="s">
        <v>225</v>
      </c>
      <c r="X3" s="32" t="s">
        <v>226</v>
      </c>
      <c r="Y3" s="32" t="s">
        <v>227</v>
      </c>
      <c r="Z3" s="32" t="s">
        <v>228</v>
      </c>
      <c r="AA3" s="32" t="s">
        <v>229</v>
      </c>
      <c r="AB3" s="32" t="s">
        <v>230</v>
      </c>
      <c r="AC3" s="32" t="s">
        <v>231</v>
      </c>
      <c r="AD3" s="32" t="s">
        <v>232</v>
      </c>
      <c r="AE3" s="32" t="s">
        <v>233</v>
      </c>
      <c r="AF3" s="32" t="s">
        <v>234</v>
      </c>
      <c r="AG3" s="32" t="s">
        <v>235</v>
      </c>
      <c r="AH3" s="32" t="s">
        <v>236</v>
      </c>
      <c r="AI3" s="32" t="s">
        <v>237</v>
      </c>
      <c r="AJ3" s="32" t="s">
        <v>238</v>
      </c>
      <c r="AK3" s="32" t="s">
        <v>239</v>
      </c>
      <c r="AL3" s="32" t="s">
        <v>240</v>
      </c>
      <c r="AM3" s="32" t="s">
        <v>241</v>
      </c>
      <c r="AN3" s="32" t="s">
        <v>242</v>
      </c>
      <c r="AO3" s="32" t="s">
        <v>243</v>
      </c>
      <c r="AP3" s="32" t="s">
        <v>244</v>
      </c>
      <c r="AQ3" s="32" t="s">
        <v>245</v>
      </c>
      <c r="AR3" s="32" t="s">
        <v>246</v>
      </c>
      <c r="AS3" s="32" t="s">
        <v>247</v>
      </c>
      <c r="AT3" s="32" t="s">
        <v>248</v>
      </c>
      <c r="AU3" s="32" t="s">
        <v>249</v>
      </c>
      <c r="AV3" s="32" t="s">
        <v>250</v>
      </c>
      <c r="AW3" s="32" t="s">
        <v>251</v>
      </c>
      <c r="AX3" s="32" t="s">
        <v>252</v>
      </c>
      <c r="AY3" s="32" t="s">
        <v>253</v>
      </c>
      <c r="AZ3" s="32" t="s">
        <v>254</v>
      </c>
      <c r="BA3" s="32" t="s">
        <v>255</v>
      </c>
      <c r="BB3" s="32" t="s">
        <v>256</v>
      </c>
      <c r="BC3" s="32" t="s">
        <v>257</v>
      </c>
      <c r="BD3" s="32" t="s">
        <v>258</v>
      </c>
      <c r="BE3" s="32" t="s">
        <v>259</v>
      </c>
      <c r="BF3" s="32" t="s">
        <v>260</v>
      </c>
      <c r="BG3" s="32" t="s">
        <v>261</v>
      </c>
      <c r="BH3" s="32" t="s">
        <v>262</v>
      </c>
      <c r="BI3" s="33" t="s">
        <v>287</v>
      </c>
      <c r="BJ3" s="33" t="s">
        <v>288</v>
      </c>
      <c r="BK3" s="33" t="s">
        <v>289</v>
      </c>
      <c r="BL3" s="33" t="s">
        <v>290</v>
      </c>
      <c r="BM3" s="33" t="s">
        <v>291</v>
      </c>
      <c r="BN3" s="31" t="s">
        <v>292</v>
      </c>
      <c r="BO3" s="34" t="s">
        <v>293</v>
      </c>
    </row>
    <row r="4" spans="1:67" x14ac:dyDescent="0.25">
      <c r="A4">
        <v>2014</v>
      </c>
      <c r="B4" s="31" t="s">
        <v>143</v>
      </c>
      <c r="C4" s="35" t="s">
        <v>206</v>
      </c>
      <c r="D4" s="31" t="s">
        <v>207</v>
      </c>
      <c r="E4" s="12">
        <v>5258.0161613959135</v>
      </c>
      <c r="F4" s="12">
        <v>4.7184975494325903</v>
      </c>
      <c r="G4" s="12">
        <v>7.8069646878961354</v>
      </c>
      <c r="H4" s="12">
        <v>0.29755909410014175</v>
      </c>
      <c r="I4" s="12">
        <v>28779.045580680846</v>
      </c>
      <c r="J4" s="12">
        <v>718.84820523028782</v>
      </c>
      <c r="K4" s="12">
        <v>28.72463092284551</v>
      </c>
      <c r="L4" s="12">
        <v>6.1403062701870334E-2</v>
      </c>
      <c r="M4" s="12">
        <v>3.9215083805664075E-2</v>
      </c>
      <c r="N4" s="12">
        <v>6.0919117806605685E-3</v>
      </c>
      <c r="O4" s="12">
        <v>139.6425705305796</v>
      </c>
      <c r="P4" s="12">
        <v>20.64596277265716</v>
      </c>
      <c r="Q4" s="12">
        <v>22.569368648005497</v>
      </c>
      <c r="R4" s="12">
        <v>1.8817721887332141E-2</v>
      </c>
      <c r="S4" s="12">
        <v>3.9817921469873369E-2</v>
      </c>
      <c r="T4" s="12">
        <v>0.56108082273000925</v>
      </c>
      <c r="U4" s="12">
        <v>0.18461184945164288</v>
      </c>
      <c r="V4" s="12">
        <v>0.23762473976126555</v>
      </c>
      <c r="W4" s="12">
        <v>0.5117069201797384</v>
      </c>
      <c r="X4" s="12">
        <v>0.25795295966255044</v>
      </c>
      <c r="Y4" s="12">
        <v>9.8480845811848433E-2</v>
      </c>
      <c r="Z4" s="12">
        <v>53.661118265713455</v>
      </c>
      <c r="AA4" s="12">
        <v>0</v>
      </c>
      <c r="AB4" s="12">
        <v>24.819892379410209</v>
      </c>
      <c r="AC4" s="12">
        <v>0</v>
      </c>
      <c r="AD4" s="12">
        <v>0</v>
      </c>
      <c r="AE4" s="12">
        <v>33.255254451395444</v>
      </c>
      <c r="AF4" s="12">
        <v>3.4400565319154851E-3</v>
      </c>
      <c r="AG4" s="12">
        <v>1.7094186770885155E-2</v>
      </c>
      <c r="AH4" s="12">
        <v>1.4001349489521548E-2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0.36562618240868949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4.230560530101863E-3</v>
      </c>
      <c r="BB4" s="12">
        <v>0.37480476121684347</v>
      </c>
      <c r="BC4" s="12">
        <v>0</v>
      </c>
      <c r="BD4" s="12">
        <v>0</v>
      </c>
      <c r="BE4" s="12">
        <v>2.2974950520276436</v>
      </c>
      <c r="BF4" s="12">
        <v>0.38907592486639037</v>
      </c>
      <c r="BG4" s="12">
        <v>0</v>
      </c>
      <c r="BH4" s="12">
        <v>0</v>
      </c>
      <c r="BI4" s="12">
        <v>10476.861179592135</v>
      </c>
      <c r="BJ4" s="12">
        <v>0</v>
      </c>
      <c r="BK4" s="12">
        <v>0</v>
      </c>
      <c r="BL4" s="12">
        <v>768.15721542573101</v>
      </c>
      <c r="BM4" s="12">
        <v>2903.0869031481598</v>
      </c>
      <c r="BN4" s="12">
        <v>12089.632011069598</v>
      </c>
      <c r="BO4" s="12">
        <v>61335.2716477578</v>
      </c>
    </row>
    <row r="5" spans="1:67" x14ac:dyDescent="0.25">
      <c r="A5">
        <v>2014</v>
      </c>
      <c r="B5" s="31" t="s">
        <v>144</v>
      </c>
      <c r="C5" s="35" t="s">
        <v>208</v>
      </c>
      <c r="D5" s="31" t="s">
        <v>207</v>
      </c>
      <c r="E5" s="12">
        <v>9.7793342737534285E-4</v>
      </c>
      <c r="F5" s="12">
        <v>119.19605898646336</v>
      </c>
      <c r="G5" s="12">
        <v>9.6772715163092389E-5</v>
      </c>
      <c r="H5" s="12">
        <v>6.7039933583963823E-4</v>
      </c>
      <c r="I5" s="12">
        <v>34.824268880941638</v>
      </c>
      <c r="J5" s="12">
        <v>29.769878046238169</v>
      </c>
      <c r="K5" s="12">
        <v>710.41254446475386</v>
      </c>
      <c r="L5" s="12">
        <v>0.89793565448454815</v>
      </c>
      <c r="M5" s="12">
        <v>5.0167623609269178E-4</v>
      </c>
      <c r="N5" s="12">
        <v>0</v>
      </c>
      <c r="O5" s="12">
        <v>13.740686513273275</v>
      </c>
      <c r="P5" s="12">
        <v>21.009586449793417</v>
      </c>
      <c r="Q5" s="12">
        <v>352.02178288546406</v>
      </c>
      <c r="R5" s="12">
        <v>2.6226886365501516E-2</v>
      </c>
      <c r="S5" s="12">
        <v>1.273660260819044E-2</v>
      </c>
      <c r="T5" s="12">
        <v>3.9157864086696963E-2</v>
      </c>
      <c r="U5" s="12">
        <v>1.044975423692015E-2</v>
      </c>
      <c r="V5" s="12">
        <v>3.0161464598936825E-3</v>
      </c>
      <c r="W5" s="12">
        <v>0.11571808244483704</v>
      </c>
      <c r="X5" s="12">
        <v>1.5143041814440097</v>
      </c>
      <c r="Y5" s="12">
        <v>0</v>
      </c>
      <c r="Z5" s="12">
        <v>0.387965498274914</v>
      </c>
      <c r="AA5" s="12">
        <v>0</v>
      </c>
      <c r="AB5" s="12">
        <v>0.45565908965080992</v>
      </c>
      <c r="AC5" s="12">
        <v>0</v>
      </c>
      <c r="AD5" s="12">
        <v>0</v>
      </c>
      <c r="AE5" s="12">
        <v>0.29015683646901475</v>
      </c>
      <c r="AF5" s="12">
        <v>6.9646145209509606E-4</v>
      </c>
      <c r="AG5" s="12">
        <v>3.4608274690783331E-3</v>
      </c>
      <c r="AH5" s="12">
        <v>2.8346627755368183E-3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2.1566165240721989E-3</v>
      </c>
      <c r="BB5" s="12">
        <v>1.3364576647591517E-3</v>
      </c>
      <c r="BC5" s="12">
        <v>0</v>
      </c>
      <c r="BD5" s="12">
        <v>0</v>
      </c>
      <c r="BE5" s="12">
        <v>0</v>
      </c>
      <c r="BF5" s="12">
        <v>9.9899762525259162E-4</v>
      </c>
      <c r="BG5" s="12">
        <v>0</v>
      </c>
      <c r="BH5" s="12">
        <v>0</v>
      </c>
      <c r="BI5" s="12">
        <v>171.23762351551372</v>
      </c>
      <c r="BJ5" s="12">
        <v>0</v>
      </c>
      <c r="BK5" s="12">
        <v>0</v>
      </c>
      <c r="BL5" s="12">
        <v>0.12742330834502011</v>
      </c>
      <c r="BM5" s="12">
        <v>17.146562571589879</v>
      </c>
      <c r="BN5" s="12">
        <v>105.0227372976745</v>
      </c>
      <c r="BO5" s="12">
        <v>1578.2762103217999</v>
      </c>
    </row>
    <row r="6" spans="1:67" x14ac:dyDescent="0.25">
      <c r="A6">
        <v>2014</v>
      </c>
      <c r="B6" s="31" t="s">
        <v>145</v>
      </c>
      <c r="C6" s="35" t="s">
        <v>209</v>
      </c>
      <c r="D6" s="31" t="s">
        <v>207</v>
      </c>
      <c r="E6" s="12">
        <v>1.8198933139602157E-4</v>
      </c>
      <c r="F6" s="12">
        <v>0</v>
      </c>
      <c r="G6" s="12">
        <v>52.666370949460941</v>
      </c>
      <c r="H6" s="12">
        <v>3.0409889210099403E-4</v>
      </c>
      <c r="I6" s="12">
        <v>277.46303820050161</v>
      </c>
      <c r="J6" s="12">
        <v>30.732559951847161</v>
      </c>
      <c r="K6" s="12">
        <v>0</v>
      </c>
      <c r="L6" s="12">
        <v>0.30182020096878992</v>
      </c>
      <c r="M6" s="12">
        <v>0.10420293507886098</v>
      </c>
      <c r="N6" s="12">
        <v>0</v>
      </c>
      <c r="O6" s="12">
        <v>5.9903511176291948</v>
      </c>
      <c r="P6" s="12">
        <v>4.9997645004072471</v>
      </c>
      <c r="Q6" s="12">
        <v>4.3511744543770672E-2</v>
      </c>
      <c r="R6" s="12">
        <v>1.3179376481250199E-3</v>
      </c>
      <c r="S6" s="12">
        <v>4.2764670219513967E-2</v>
      </c>
      <c r="T6" s="12">
        <v>0</v>
      </c>
      <c r="U6" s="12">
        <v>0</v>
      </c>
      <c r="V6" s="12">
        <v>0</v>
      </c>
      <c r="W6" s="12">
        <v>1.073098518927534E-2</v>
      </c>
      <c r="X6" s="12">
        <v>0</v>
      </c>
      <c r="Y6" s="12">
        <v>0</v>
      </c>
      <c r="Z6" s="12">
        <v>2.5635376915216317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1.9569486768836351E-3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1276.2839288973485</v>
      </c>
      <c r="BJ6" s="12">
        <v>0</v>
      </c>
      <c r="BK6" s="12">
        <v>0</v>
      </c>
      <c r="BL6" s="12">
        <v>75.898319193563594</v>
      </c>
      <c r="BM6" s="12">
        <v>-43.739380871957621</v>
      </c>
      <c r="BN6" s="12">
        <v>364.05878229992942</v>
      </c>
      <c r="BO6" s="12">
        <v>2047.4240634408</v>
      </c>
    </row>
    <row r="7" spans="1:67" x14ac:dyDescent="0.25">
      <c r="A7">
        <v>2014</v>
      </c>
      <c r="B7" s="31" t="s">
        <v>146</v>
      </c>
      <c r="C7" s="35" t="s">
        <v>210</v>
      </c>
      <c r="D7" s="31" t="s">
        <v>207</v>
      </c>
      <c r="E7" s="12">
        <v>43.027096389227793</v>
      </c>
      <c r="F7" s="12">
        <v>2.5622085449559449</v>
      </c>
      <c r="G7" s="12">
        <v>20.819903371263464</v>
      </c>
      <c r="H7" s="12">
        <v>2245.9750418995818</v>
      </c>
      <c r="I7" s="12">
        <v>41.274493570420589</v>
      </c>
      <c r="J7" s="12">
        <v>0.38757100409090123</v>
      </c>
      <c r="K7" s="12">
        <v>6.5298468491057082E-3</v>
      </c>
      <c r="L7" s="12">
        <v>29.493384474461372</v>
      </c>
      <c r="M7" s="12">
        <v>7.3291040616633562E-3</v>
      </c>
      <c r="N7" s="12">
        <v>32511.130723417726</v>
      </c>
      <c r="O7" s="12">
        <v>6768.7566574491584</v>
      </c>
      <c r="P7" s="12">
        <v>0.42171246892906072</v>
      </c>
      <c r="Q7" s="12">
        <v>2.2804026165652984</v>
      </c>
      <c r="R7" s="12">
        <v>987.60440982868818</v>
      </c>
      <c r="S7" s="12">
        <v>7584.746079090075</v>
      </c>
      <c r="T7" s="12">
        <v>1.5755770633317279</v>
      </c>
      <c r="U7" s="12">
        <v>3.1315129821335663</v>
      </c>
      <c r="V7" s="12">
        <v>90.896288454825878</v>
      </c>
      <c r="W7" s="12">
        <v>5.756824027515127</v>
      </c>
      <c r="X7" s="12">
        <v>19.974818481650548</v>
      </c>
      <c r="Y7" s="12">
        <v>0.18042919592338486</v>
      </c>
      <c r="Z7" s="12">
        <v>110.67432785506918</v>
      </c>
      <c r="AA7" s="12">
        <v>0</v>
      </c>
      <c r="AB7" s="12">
        <v>539.84338764696349</v>
      </c>
      <c r="AC7" s="12">
        <v>22.098671559159218</v>
      </c>
      <c r="AD7" s="12">
        <v>0</v>
      </c>
      <c r="AE7" s="12">
        <v>1345.2974284030636</v>
      </c>
      <c r="AF7" s="12">
        <v>0.26526864925765753</v>
      </c>
      <c r="AG7" s="12">
        <v>1.3181620106533256</v>
      </c>
      <c r="AH7" s="12">
        <v>1.0796680323162264</v>
      </c>
      <c r="AI7" s="12">
        <v>7.6083075355937737</v>
      </c>
      <c r="AJ7" s="12">
        <v>0</v>
      </c>
      <c r="AK7" s="12">
        <v>0</v>
      </c>
      <c r="AL7" s="12">
        <v>2.2983705585718144</v>
      </c>
      <c r="AM7" s="12">
        <v>3.1187420713769858E-3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1.0693560493615704E-3</v>
      </c>
      <c r="AX7" s="12">
        <v>0</v>
      </c>
      <c r="AY7" s="12">
        <v>0</v>
      </c>
      <c r="AZ7" s="12">
        <v>0</v>
      </c>
      <c r="BA7" s="12">
        <v>2.0924777545824242E-2</v>
      </c>
      <c r="BB7" s="12">
        <v>5.6292870395011949E-2</v>
      </c>
      <c r="BC7" s="12">
        <v>0</v>
      </c>
      <c r="BD7" s="12">
        <v>0</v>
      </c>
      <c r="BE7" s="12">
        <v>2.2201049008300573E-3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13221.613479381589</v>
      </c>
      <c r="BM7" s="12">
        <v>-4760.8692097507637</v>
      </c>
      <c r="BN7" s="12">
        <v>49433.303354934382</v>
      </c>
      <c r="BO7" s="12">
        <v>110284.62383594812</v>
      </c>
    </row>
    <row r="8" spans="1:67" x14ac:dyDescent="0.25">
      <c r="A8">
        <v>2014</v>
      </c>
      <c r="B8" s="31" t="s">
        <v>147</v>
      </c>
      <c r="C8" s="35" t="s">
        <v>211</v>
      </c>
      <c r="D8" s="31" t="s">
        <v>207</v>
      </c>
      <c r="E8" s="12">
        <v>5227.0941278320015</v>
      </c>
      <c r="F8" s="12">
        <v>0.40572296169169481</v>
      </c>
      <c r="G8" s="12">
        <v>234.03874006728816</v>
      </c>
      <c r="H8" s="12">
        <v>0.1739215375185372</v>
      </c>
      <c r="I8" s="12">
        <v>18158.708875572742</v>
      </c>
      <c r="J8" s="12">
        <v>378.26812312504819</v>
      </c>
      <c r="K8" s="12">
        <v>0.26396912832284058</v>
      </c>
      <c r="L8" s="12">
        <v>108.03696766514521</v>
      </c>
      <c r="M8" s="12">
        <v>0.38054263428149016</v>
      </c>
      <c r="N8" s="12">
        <v>3.8157086916540781E-2</v>
      </c>
      <c r="O8" s="12">
        <v>556.3105087468806</v>
      </c>
      <c r="P8" s="12">
        <v>189.68637898024903</v>
      </c>
      <c r="Q8" s="12">
        <v>7.5600766014566378</v>
      </c>
      <c r="R8" s="12">
        <v>35.484222793363081</v>
      </c>
      <c r="S8" s="12">
        <v>24.294364170808784</v>
      </c>
      <c r="T8" s="12">
        <v>3.7937785223549123</v>
      </c>
      <c r="U8" s="12">
        <v>20.756246389463342</v>
      </c>
      <c r="V8" s="12">
        <v>3.619498079156473</v>
      </c>
      <c r="W8" s="12">
        <v>2.9772239557178208</v>
      </c>
      <c r="X8" s="12">
        <v>21.145164935740439</v>
      </c>
      <c r="Y8" s="12">
        <v>0.75463435227591968</v>
      </c>
      <c r="Z8" s="12">
        <v>8.1146066603433162</v>
      </c>
      <c r="AA8" s="12">
        <v>0</v>
      </c>
      <c r="AB8" s="12">
        <v>2.928465776373848</v>
      </c>
      <c r="AC8" s="12">
        <v>0</v>
      </c>
      <c r="AD8" s="12">
        <v>0</v>
      </c>
      <c r="AE8" s="12">
        <v>15.271392370427156</v>
      </c>
      <c r="AF8" s="12">
        <v>165.02075422498362</v>
      </c>
      <c r="AG8" s="12">
        <v>820.01431302743151</v>
      </c>
      <c r="AH8" s="12">
        <v>671.6497916509237</v>
      </c>
      <c r="AI8" s="12">
        <v>7.4826926610261135E-2</v>
      </c>
      <c r="AJ8" s="12">
        <v>7.9075534359519667E-3</v>
      </c>
      <c r="AK8" s="12">
        <v>12.088492827185753</v>
      </c>
      <c r="AL8" s="12">
        <v>18.083639477076847</v>
      </c>
      <c r="AM8" s="12">
        <v>4.8665149795902212E-3</v>
      </c>
      <c r="AN8" s="12">
        <v>2389.2160749076575</v>
      </c>
      <c r="AO8" s="12">
        <v>0</v>
      </c>
      <c r="AP8" s="12">
        <v>9.7740659545892325E-3</v>
      </c>
      <c r="AQ8" s="12">
        <v>0</v>
      </c>
      <c r="AR8" s="12">
        <v>0</v>
      </c>
      <c r="AS8" s="12">
        <v>82.296728704353598</v>
      </c>
      <c r="AT8" s="12">
        <v>0.1639844739384605</v>
      </c>
      <c r="AU8" s="12">
        <v>3.7020359489525623</v>
      </c>
      <c r="AV8" s="12">
        <v>0</v>
      </c>
      <c r="AW8" s="12">
        <v>0.24924182283188281</v>
      </c>
      <c r="AX8" s="12">
        <v>7.5551197772181372E-4</v>
      </c>
      <c r="AY8" s="12">
        <v>1.1297622310918363</v>
      </c>
      <c r="AZ8" s="12">
        <v>0</v>
      </c>
      <c r="BA8" s="12">
        <v>2.1970726072853664</v>
      </c>
      <c r="BB8" s="12">
        <v>65.89540356879391</v>
      </c>
      <c r="BC8" s="12">
        <v>404.55877572005284</v>
      </c>
      <c r="BD8" s="12">
        <v>5.0160864571073409</v>
      </c>
      <c r="BE8" s="12">
        <v>207.90980436295766</v>
      </c>
      <c r="BF8" s="12">
        <v>8.8526263675639552</v>
      </c>
      <c r="BG8" s="12">
        <v>0</v>
      </c>
      <c r="BH8" s="12">
        <v>6.8060543265429426E-3</v>
      </c>
      <c r="BI8" s="12">
        <v>115299.36934827552</v>
      </c>
      <c r="BJ8" s="12">
        <v>0</v>
      </c>
      <c r="BK8" s="12">
        <v>0</v>
      </c>
      <c r="BL8" s="12">
        <v>0</v>
      </c>
      <c r="BM8" s="12">
        <v>426.18259558379498</v>
      </c>
      <c r="BN8" s="12">
        <v>15176.992816035527</v>
      </c>
      <c r="BO8" s="12">
        <v>160760.79999484782</v>
      </c>
    </row>
    <row r="9" spans="1:67" x14ac:dyDescent="0.25">
      <c r="A9">
        <v>2014</v>
      </c>
      <c r="B9" s="31" t="s">
        <v>148</v>
      </c>
      <c r="C9" s="35" t="s">
        <v>212</v>
      </c>
      <c r="D9" s="31" t="s">
        <v>207</v>
      </c>
      <c r="E9" s="12">
        <v>49.565614433897018</v>
      </c>
      <c r="F9" s="12">
        <v>6.9999964174715217</v>
      </c>
      <c r="G9" s="12">
        <v>2.5818401973015093E-2</v>
      </c>
      <c r="H9" s="12">
        <v>5.2626520030233506</v>
      </c>
      <c r="I9" s="12">
        <v>85.661697696507261</v>
      </c>
      <c r="J9" s="12">
        <v>2745.3058957001635</v>
      </c>
      <c r="K9" s="12">
        <v>11.953342792750005</v>
      </c>
      <c r="L9" s="12">
        <v>234.93292691371173</v>
      </c>
      <c r="M9" s="12">
        <v>14.253943463385458</v>
      </c>
      <c r="N9" s="12">
        <v>15.522604625281305</v>
      </c>
      <c r="O9" s="12">
        <v>18.475594438176685</v>
      </c>
      <c r="P9" s="12">
        <v>0.99607410042263356</v>
      </c>
      <c r="Q9" s="12">
        <v>144.49978769558743</v>
      </c>
      <c r="R9" s="12">
        <v>10.222071590938947</v>
      </c>
      <c r="S9" s="12">
        <v>31.010798757968605</v>
      </c>
      <c r="T9" s="12">
        <v>26.897146384672435</v>
      </c>
      <c r="U9" s="12">
        <v>110.99055759681906</v>
      </c>
      <c r="V9" s="12">
        <v>48.669838762631315</v>
      </c>
      <c r="W9" s="12">
        <v>33.384910860118772</v>
      </c>
      <c r="X9" s="12">
        <v>1152.0915239176327</v>
      </c>
      <c r="Y9" s="12">
        <v>10.71264805565305</v>
      </c>
      <c r="Z9" s="12">
        <v>371.05500275701513</v>
      </c>
      <c r="AA9" s="12">
        <v>8.566821899251691E-3</v>
      </c>
      <c r="AB9" s="12">
        <v>36.812535361108914</v>
      </c>
      <c r="AC9" s="12">
        <v>0</v>
      </c>
      <c r="AD9" s="12">
        <v>1.8051218450313093</v>
      </c>
      <c r="AE9" s="12">
        <v>83.662301020608822</v>
      </c>
      <c r="AF9" s="12">
        <v>36.630023266875241</v>
      </c>
      <c r="AG9" s="12">
        <v>182.02039801862699</v>
      </c>
      <c r="AH9" s="12">
        <v>149.08759574461158</v>
      </c>
      <c r="AI9" s="12">
        <v>58.395718886971835</v>
      </c>
      <c r="AJ9" s="12">
        <v>0</v>
      </c>
      <c r="AK9" s="12">
        <v>9.8715985049111402E-2</v>
      </c>
      <c r="AL9" s="12">
        <v>2.7685318482500083</v>
      </c>
      <c r="AM9" s="12">
        <v>4.3438861164032243</v>
      </c>
      <c r="AN9" s="12">
        <v>136.62173239320441</v>
      </c>
      <c r="AO9" s="12">
        <v>2.9602818652308877E-2</v>
      </c>
      <c r="AP9" s="12">
        <v>0.12002347180957261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1.7491593730024408</v>
      </c>
      <c r="AX9" s="12">
        <v>4.0640409634156214</v>
      </c>
      <c r="AY9" s="12">
        <v>14.819460611014858</v>
      </c>
      <c r="AZ9" s="12">
        <v>0</v>
      </c>
      <c r="BA9" s="12">
        <v>0.16180936852034483</v>
      </c>
      <c r="BB9" s="12">
        <v>43.927298156681424</v>
      </c>
      <c r="BC9" s="12">
        <v>127.19228784842198</v>
      </c>
      <c r="BD9" s="12">
        <v>30.140163765515585</v>
      </c>
      <c r="BE9" s="12">
        <v>280.488544873053</v>
      </c>
      <c r="BF9" s="12">
        <v>57.48851981549317</v>
      </c>
      <c r="BG9" s="12">
        <v>0</v>
      </c>
      <c r="BH9" s="12">
        <v>0.20296078090410977</v>
      </c>
      <c r="BI9" s="12">
        <v>8342.7216251050431</v>
      </c>
      <c r="BJ9" s="12">
        <v>0</v>
      </c>
      <c r="BK9" s="12">
        <v>0</v>
      </c>
      <c r="BL9" s="12">
        <v>34.306619446544126</v>
      </c>
      <c r="BM9" s="12">
        <v>-681.08996743934517</v>
      </c>
      <c r="BN9" s="12">
        <v>9482.1104262962326</v>
      </c>
      <c r="BO9" s="12">
        <v>23559.178149929401</v>
      </c>
    </row>
    <row r="10" spans="1:67" x14ac:dyDescent="0.25">
      <c r="A10">
        <v>2014</v>
      </c>
      <c r="B10" s="31" t="s">
        <v>149</v>
      </c>
      <c r="C10" s="35" t="s">
        <v>213</v>
      </c>
      <c r="D10" s="31" t="s">
        <v>207</v>
      </c>
      <c r="E10" s="12">
        <v>37.62889408719964</v>
      </c>
      <c r="F10" s="12">
        <v>9.5273678188124804E-4</v>
      </c>
      <c r="G10" s="12">
        <v>0.14363410973959964</v>
      </c>
      <c r="H10" s="12">
        <v>176.07028775083958</v>
      </c>
      <c r="I10" s="12">
        <v>145.52784391153682</v>
      </c>
      <c r="J10" s="12">
        <v>8.9898721138864559</v>
      </c>
      <c r="K10" s="12">
        <v>387.25698893619739</v>
      </c>
      <c r="L10" s="12">
        <v>51.872232261589325</v>
      </c>
      <c r="M10" s="12">
        <v>1.7279076305533259</v>
      </c>
      <c r="N10" s="12">
        <v>20.245250315889795</v>
      </c>
      <c r="O10" s="12">
        <v>27.716165190324944</v>
      </c>
      <c r="P10" s="12">
        <v>4.4364745115246214</v>
      </c>
      <c r="Q10" s="12">
        <v>20.690749446049683</v>
      </c>
      <c r="R10" s="12">
        <v>44.571201758359756</v>
      </c>
      <c r="S10" s="12">
        <v>14.245036380208001</v>
      </c>
      <c r="T10" s="12">
        <v>49.829895687051796</v>
      </c>
      <c r="U10" s="12">
        <v>45.749971490402913</v>
      </c>
      <c r="V10" s="12">
        <v>35.895331576384095</v>
      </c>
      <c r="W10" s="12">
        <v>36.162393387328599</v>
      </c>
      <c r="X10" s="12">
        <v>66.034831449986626</v>
      </c>
      <c r="Y10" s="12">
        <v>24.678821806870872</v>
      </c>
      <c r="Z10" s="12">
        <v>962.99926410063722</v>
      </c>
      <c r="AA10" s="12">
        <v>0.13979602360023263</v>
      </c>
      <c r="AB10" s="12">
        <v>9.5351053532228822E-2</v>
      </c>
      <c r="AC10" s="12">
        <v>0</v>
      </c>
      <c r="AD10" s="12">
        <v>0</v>
      </c>
      <c r="AE10" s="12">
        <v>1050.1616610550948</v>
      </c>
      <c r="AF10" s="12">
        <v>76.840088971947367</v>
      </c>
      <c r="AG10" s="12">
        <v>381.83059498923694</v>
      </c>
      <c r="AH10" s="12">
        <v>312.74629661481316</v>
      </c>
      <c r="AI10" s="12">
        <v>2.1586898153495425E-2</v>
      </c>
      <c r="AJ10" s="12">
        <v>0</v>
      </c>
      <c r="AK10" s="12">
        <v>0</v>
      </c>
      <c r="AL10" s="12">
        <v>0.10847767852062108</v>
      </c>
      <c r="AM10" s="12">
        <v>0</v>
      </c>
      <c r="AN10" s="12">
        <v>0</v>
      </c>
      <c r="AO10" s="12">
        <v>0</v>
      </c>
      <c r="AP10" s="12">
        <v>0.32865137292475816</v>
      </c>
      <c r="AQ10" s="12">
        <v>48.285143427473933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9.815454187141652E-2</v>
      </c>
      <c r="AX10" s="12">
        <v>2.4336004351067079E-4</v>
      </c>
      <c r="AY10" s="12">
        <v>0</v>
      </c>
      <c r="AZ10" s="12">
        <v>0</v>
      </c>
      <c r="BA10" s="12">
        <v>0.51038200623601437</v>
      </c>
      <c r="BB10" s="12">
        <v>3.3029922875719051</v>
      </c>
      <c r="BC10" s="12">
        <v>8.0344044039385408E-3</v>
      </c>
      <c r="BD10" s="12">
        <v>1.6064078984259367E-3</v>
      </c>
      <c r="BE10" s="12">
        <v>5.5211330988875415E-2</v>
      </c>
      <c r="BF10" s="12">
        <v>9.8097424095357315</v>
      </c>
      <c r="BG10" s="12">
        <v>0</v>
      </c>
      <c r="BH10" s="12">
        <v>0</v>
      </c>
      <c r="BI10" s="12">
        <v>366.97443625556838</v>
      </c>
      <c r="BJ10" s="12">
        <v>0</v>
      </c>
      <c r="BK10" s="12">
        <v>0</v>
      </c>
      <c r="BL10" s="12">
        <v>4.054871487323183</v>
      </c>
      <c r="BM10" s="12">
        <v>136.45314705794416</v>
      </c>
      <c r="BN10" s="12">
        <v>413.31360820908117</v>
      </c>
      <c r="BO10" s="12">
        <v>4967.6140784831005</v>
      </c>
    </row>
    <row r="11" spans="1:67" x14ac:dyDescent="0.25">
      <c r="A11">
        <v>2014</v>
      </c>
      <c r="B11" s="31" t="s">
        <v>150</v>
      </c>
      <c r="C11" s="35" t="s">
        <v>214</v>
      </c>
      <c r="D11" s="31" t="s">
        <v>207</v>
      </c>
      <c r="E11" s="12">
        <v>84.597777007210041</v>
      </c>
      <c r="F11" s="12">
        <v>2.4282456168464677</v>
      </c>
      <c r="G11" s="12">
        <v>0.54449594599671514</v>
      </c>
      <c r="H11" s="12">
        <v>4.5488038956293222</v>
      </c>
      <c r="I11" s="12">
        <v>656.29462155660997</v>
      </c>
      <c r="J11" s="12">
        <v>93.002542212000236</v>
      </c>
      <c r="K11" s="12">
        <v>3.4378577514547315</v>
      </c>
      <c r="L11" s="12">
        <v>2240.4610293027658</v>
      </c>
      <c r="M11" s="12">
        <v>406.6295181911093</v>
      </c>
      <c r="N11" s="12">
        <v>15.062379849097063</v>
      </c>
      <c r="O11" s="12">
        <v>428.45370249706366</v>
      </c>
      <c r="P11" s="12">
        <v>53.415756545538088</v>
      </c>
      <c r="Q11" s="12">
        <v>129.72011132503428</v>
      </c>
      <c r="R11" s="12">
        <v>268.51239370980892</v>
      </c>
      <c r="S11" s="12">
        <v>8.8441375068662129</v>
      </c>
      <c r="T11" s="12">
        <v>85.613722415204052</v>
      </c>
      <c r="U11" s="12">
        <v>395.13724495599922</v>
      </c>
      <c r="V11" s="12">
        <v>132.32257123157549</v>
      </c>
      <c r="W11" s="12">
        <v>64.014983685684371</v>
      </c>
      <c r="X11" s="12">
        <v>251.53980816555477</v>
      </c>
      <c r="Y11" s="12">
        <v>7.8466027662667068</v>
      </c>
      <c r="Z11" s="12">
        <v>256.50752802720598</v>
      </c>
      <c r="AA11" s="12">
        <v>2.4608223397671551</v>
      </c>
      <c r="AB11" s="12">
        <v>11.165001521800201</v>
      </c>
      <c r="AC11" s="12">
        <v>12.508534659915689</v>
      </c>
      <c r="AD11" s="12">
        <v>0.55486826681887524</v>
      </c>
      <c r="AE11" s="12">
        <v>85.576615584483932</v>
      </c>
      <c r="AF11" s="12">
        <v>138.13355544423771</v>
      </c>
      <c r="AG11" s="12">
        <v>686.40755585938462</v>
      </c>
      <c r="AH11" s="12">
        <v>562.21639617301798</v>
      </c>
      <c r="AI11" s="12">
        <v>34.548496576818103</v>
      </c>
      <c r="AJ11" s="12">
        <v>0</v>
      </c>
      <c r="AK11" s="12">
        <v>1.0168700594904112</v>
      </c>
      <c r="AL11" s="12">
        <v>22.113789241837335</v>
      </c>
      <c r="AM11" s="12">
        <v>3.3683440420949653</v>
      </c>
      <c r="AN11" s="12">
        <v>97.538888391089458</v>
      </c>
      <c r="AO11" s="12">
        <v>23.25987944906743</v>
      </c>
      <c r="AP11" s="12">
        <v>1.4366893518121917</v>
      </c>
      <c r="AQ11" s="12">
        <v>2.8170511494967325</v>
      </c>
      <c r="AR11" s="12">
        <v>8.4747177846326557E-2</v>
      </c>
      <c r="AS11" s="12">
        <v>235.65153975262234</v>
      </c>
      <c r="AT11" s="12">
        <v>0.51742238158052722</v>
      </c>
      <c r="AU11" s="12">
        <v>14.772506166568387</v>
      </c>
      <c r="AV11" s="12">
        <v>0</v>
      </c>
      <c r="AW11" s="12">
        <v>71.796077805555626</v>
      </c>
      <c r="AX11" s="12">
        <v>2.9771617778050978</v>
      </c>
      <c r="AY11" s="12">
        <v>68.156411062765741</v>
      </c>
      <c r="AZ11" s="12">
        <v>0</v>
      </c>
      <c r="BA11" s="12">
        <v>2.2875474307680617</v>
      </c>
      <c r="BB11" s="12">
        <v>101.37813429598714</v>
      </c>
      <c r="BC11" s="12">
        <v>489.86278968410289</v>
      </c>
      <c r="BD11" s="12">
        <v>83.330700715434048</v>
      </c>
      <c r="BE11" s="12">
        <v>144.43798275475845</v>
      </c>
      <c r="BF11" s="12">
        <v>53.391514727575604</v>
      </c>
      <c r="BG11" s="12">
        <v>0</v>
      </c>
      <c r="BH11" s="12">
        <v>1.4674634176766892</v>
      </c>
      <c r="BI11" s="12">
        <v>2354.8974454139502</v>
      </c>
      <c r="BJ11" s="12">
        <v>0</v>
      </c>
      <c r="BK11" s="12">
        <v>0</v>
      </c>
      <c r="BL11" s="12">
        <v>0</v>
      </c>
      <c r="BM11" s="12">
        <v>685.80730015567713</v>
      </c>
      <c r="BN11" s="12">
        <v>2317.3724326381657</v>
      </c>
      <c r="BO11" s="12">
        <v>13902.248369630501</v>
      </c>
    </row>
    <row r="12" spans="1:67" x14ac:dyDescent="0.25">
      <c r="A12">
        <v>2014</v>
      </c>
      <c r="B12" s="31" t="s">
        <v>151</v>
      </c>
      <c r="C12" s="35" t="s">
        <v>215</v>
      </c>
      <c r="D12" s="31" t="s">
        <v>207</v>
      </c>
      <c r="E12" s="12">
        <v>0.13055919891768089</v>
      </c>
      <c r="F12" s="12">
        <v>1.2414100966431923E-4</v>
      </c>
      <c r="G12" s="12">
        <v>2.255518720376925E-3</v>
      </c>
      <c r="H12" s="12">
        <v>3.5628369283175578</v>
      </c>
      <c r="I12" s="12">
        <v>32.371310841379994</v>
      </c>
      <c r="J12" s="12">
        <v>14.303668764359253</v>
      </c>
      <c r="K12" s="12">
        <v>1.9239511973254255</v>
      </c>
      <c r="L12" s="12">
        <v>7.0783999056961697</v>
      </c>
      <c r="M12" s="12">
        <v>104.25509493521767</v>
      </c>
      <c r="N12" s="12">
        <v>0.78387978319482221</v>
      </c>
      <c r="O12" s="12">
        <v>33.766598425410322</v>
      </c>
      <c r="P12" s="12">
        <v>10.7007898501383</v>
      </c>
      <c r="Q12" s="12">
        <v>13.01482313663624</v>
      </c>
      <c r="R12" s="12">
        <v>5.8593100356701235</v>
      </c>
      <c r="S12" s="12">
        <v>1.7461224078492561</v>
      </c>
      <c r="T12" s="12">
        <v>6.8685273236376885</v>
      </c>
      <c r="U12" s="12">
        <v>19.667102043433129</v>
      </c>
      <c r="V12" s="12">
        <v>7.9465692759907922</v>
      </c>
      <c r="W12" s="12">
        <v>3.8741114371170431</v>
      </c>
      <c r="X12" s="12">
        <v>15.324653183661276</v>
      </c>
      <c r="Y12" s="12">
        <v>1.7048352060546996</v>
      </c>
      <c r="Z12" s="12">
        <v>18.862398743047542</v>
      </c>
      <c r="AA12" s="12">
        <v>4.2965145670961036</v>
      </c>
      <c r="AB12" s="12">
        <v>2.6596668656901374</v>
      </c>
      <c r="AC12" s="12">
        <v>0</v>
      </c>
      <c r="AD12" s="12">
        <v>0.38445018328153485</v>
      </c>
      <c r="AE12" s="12">
        <v>77.975713223526682</v>
      </c>
      <c r="AF12" s="12">
        <v>16.830213411704559</v>
      </c>
      <c r="AG12" s="12">
        <v>83.632001039627696</v>
      </c>
      <c r="AH12" s="12">
        <v>68.500531248332862</v>
      </c>
      <c r="AI12" s="12">
        <v>39.232547899378353</v>
      </c>
      <c r="AJ12" s="12">
        <v>0</v>
      </c>
      <c r="AK12" s="12">
        <v>3.3637156727203958</v>
      </c>
      <c r="AL12" s="12">
        <v>29.811863316708134</v>
      </c>
      <c r="AM12" s="12">
        <v>6.9521673932872847</v>
      </c>
      <c r="AN12" s="12">
        <v>11.36368577420971</v>
      </c>
      <c r="AO12" s="12">
        <v>19.358489793155911</v>
      </c>
      <c r="AP12" s="12">
        <v>1.888956456273035</v>
      </c>
      <c r="AQ12" s="12">
        <v>4.0107363077362654</v>
      </c>
      <c r="AR12" s="12">
        <v>2.6041605131186412</v>
      </c>
      <c r="AS12" s="12">
        <v>388.9713635092948</v>
      </c>
      <c r="AT12" s="12">
        <v>0.66545434356300803</v>
      </c>
      <c r="AU12" s="12">
        <v>16.755325485535977</v>
      </c>
      <c r="AV12" s="12">
        <v>0</v>
      </c>
      <c r="AW12" s="12">
        <v>56.214672368271557</v>
      </c>
      <c r="AX12" s="12">
        <v>21.475882417495303</v>
      </c>
      <c r="AY12" s="12">
        <v>56.864192581208805</v>
      </c>
      <c r="AZ12" s="12">
        <v>0</v>
      </c>
      <c r="BA12" s="12">
        <v>3.4015700810233773</v>
      </c>
      <c r="BB12" s="12">
        <v>905.89255834976109</v>
      </c>
      <c r="BC12" s="12">
        <v>149.62053531910988</v>
      </c>
      <c r="BD12" s="12">
        <v>138.1153527498179</v>
      </c>
      <c r="BE12" s="12">
        <v>137.99326302902341</v>
      </c>
      <c r="BF12" s="12">
        <v>81.723863363351072</v>
      </c>
      <c r="BG12" s="12">
        <v>0</v>
      </c>
      <c r="BH12" s="12">
        <v>0.11934200184827157</v>
      </c>
      <c r="BI12" s="12">
        <v>832.4457617587293</v>
      </c>
      <c r="BJ12" s="12">
        <v>0</v>
      </c>
      <c r="BK12" s="12">
        <v>159.88800239042467</v>
      </c>
      <c r="BL12" s="12">
        <v>8.3385299283989883E-2</v>
      </c>
      <c r="BM12" s="12">
        <v>126.95923536391405</v>
      </c>
      <c r="BN12" s="12">
        <v>363.63848856560918</v>
      </c>
      <c r="BO12" s="12">
        <v>4117.4415849259003</v>
      </c>
    </row>
    <row r="13" spans="1:67" x14ac:dyDescent="0.25">
      <c r="A13">
        <v>2014</v>
      </c>
      <c r="B13" s="31" t="s">
        <v>152</v>
      </c>
      <c r="C13" s="35" t="s">
        <v>216</v>
      </c>
      <c r="D13" s="31" t="s">
        <v>207</v>
      </c>
      <c r="E13" s="12">
        <v>536.76282840672752</v>
      </c>
      <c r="F13" s="12">
        <v>4.2985241278042725</v>
      </c>
      <c r="G13" s="12">
        <v>216.58290559121869</v>
      </c>
      <c r="H13" s="12">
        <v>1136.1117090872629</v>
      </c>
      <c r="I13" s="12">
        <v>1312.7551810340449</v>
      </c>
      <c r="J13" s="12">
        <v>106.87237957446564</v>
      </c>
      <c r="K13" s="12">
        <v>151.78259582481479</v>
      </c>
      <c r="L13" s="12">
        <v>195.32204908748184</v>
      </c>
      <c r="M13" s="12">
        <v>28.818739350700668</v>
      </c>
      <c r="N13" s="12">
        <v>16336.4328127922</v>
      </c>
      <c r="O13" s="12">
        <v>480.35413568132054</v>
      </c>
      <c r="P13" s="12">
        <v>25.099842227846633</v>
      </c>
      <c r="Q13" s="12">
        <v>92.529351278539849</v>
      </c>
      <c r="R13" s="12">
        <v>800.60539688058611</v>
      </c>
      <c r="S13" s="12">
        <v>358.31598868736967</v>
      </c>
      <c r="T13" s="12">
        <v>145.99673949138295</v>
      </c>
      <c r="U13" s="12">
        <v>41.749827460289517</v>
      </c>
      <c r="V13" s="12">
        <v>36.685891150219085</v>
      </c>
      <c r="W13" s="12">
        <v>92.815994438102379</v>
      </c>
      <c r="X13" s="12">
        <v>106.92619243600603</v>
      </c>
      <c r="Y13" s="12">
        <v>21.874890186455374</v>
      </c>
      <c r="Z13" s="12">
        <v>136.10476199820741</v>
      </c>
      <c r="AA13" s="12">
        <v>36.074597426194998</v>
      </c>
      <c r="AB13" s="12">
        <v>2919.1802861829228</v>
      </c>
      <c r="AC13" s="12">
        <v>123.47891403432044</v>
      </c>
      <c r="AD13" s="12">
        <v>14.678815411388342</v>
      </c>
      <c r="AE13" s="12">
        <v>1795.4224064980453</v>
      </c>
      <c r="AF13" s="12">
        <v>85.20677026171164</v>
      </c>
      <c r="AG13" s="12">
        <v>423.40596193242607</v>
      </c>
      <c r="AH13" s="12">
        <v>346.79946629926656</v>
      </c>
      <c r="AI13" s="12">
        <v>14319.385337664879</v>
      </c>
      <c r="AJ13" s="12">
        <v>19.68008589440133</v>
      </c>
      <c r="AK13" s="12">
        <v>2345.0220969722218</v>
      </c>
      <c r="AL13" s="12">
        <v>85.114516151290729</v>
      </c>
      <c r="AM13" s="12">
        <v>193.94248671034779</v>
      </c>
      <c r="AN13" s="12">
        <v>294.95516937143401</v>
      </c>
      <c r="AO13" s="12">
        <v>16.661511045671453</v>
      </c>
      <c r="AP13" s="12">
        <v>8.613988807201995</v>
      </c>
      <c r="AQ13" s="12">
        <v>167.23205300313123</v>
      </c>
      <c r="AR13" s="12">
        <v>0.95149607091114807</v>
      </c>
      <c r="AS13" s="12">
        <v>15.982689977339502</v>
      </c>
      <c r="AT13" s="12">
        <v>3.470631363414369E-5</v>
      </c>
      <c r="AU13" s="12">
        <v>5.9138958781318234</v>
      </c>
      <c r="AV13" s="12">
        <v>0</v>
      </c>
      <c r="AW13" s="12">
        <v>145.74488253624861</v>
      </c>
      <c r="AX13" s="12">
        <v>10.149260799558542</v>
      </c>
      <c r="AY13" s="12">
        <v>35.381018798689219</v>
      </c>
      <c r="AZ13" s="12">
        <v>0</v>
      </c>
      <c r="BA13" s="12">
        <v>9.4101013999594159</v>
      </c>
      <c r="BB13" s="12">
        <v>1159.5432891255011</v>
      </c>
      <c r="BC13" s="12">
        <v>1445.6069149590271</v>
      </c>
      <c r="BD13" s="12">
        <v>74.560281290705262</v>
      </c>
      <c r="BE13" s="12">
        <v>342.14327621560045</v>
      </c>
      <c r="BF13" s="12">
        <v>195.15299321419189</v>
      </c>
      <c r="BG13" s="12">
        <v>0</v>
      </c>
      <c r="BH13" s="12">
        <v>2.3370582913707043</v>
      </c>
      <c r="BI13" s="12">
        <v>5713.5920004378722</v>
      </c>
      <c r="BJ13" s="12">
        <v>0</v>
      </c>
      <c r="BK13" s="12">
        <v>0</v>
      </c>
      <c r="BL13" s="12">
        <v>0</v>
      </c>
      <c r="BM13" s="12">
        <v>10448.460091564271</v>
      </c>
      <c r="BN13" s="12">
        <v>6421.8251044828539</v>
      </c>
      <c r="BO13" s="12">
        <v>71586.407590208502</v>
      </c>
    </row>
    <row r="14" spans="1:67" x14ac:dyDescent="0.25">
      <c r="A14">
        <v>2014</v>
      </c>
      <c r="B14" s="31" t="s">
        <v>153</v>
      </c>
      <c r="C14" s="35" t="s">
        <v>217</v>
      </c>
      <c r="D14" s="31" t="s">
        <v>207</v>
      </c>
      <c r="E14" s="12">
        <v>1689.1624711435022</v>
      </c>
      <c r="F14" s="12">
        <v>14.066234138070213</v>
      </c>
      <c r="G14" s="12">
        <v>14.090328497735412</v>
      </c>
      <c r="H14" s="12">
        <v>1949.5250245276866</v>
      </c>
      <c r="I14" s="12">
        <v>1299.0519900690904</v>
      </c>
      <c r="J14" s="12">
        <v>560.33005912582985</v>
      </c>
      <c r="K14" s="12">
        <v>71.625712468791946</v>
      </c>
      <c r="L14" s="12">
        <v>373.23019770822469</v>
      </c>
      <c r="M14" s="12">
        <v>164.85630523953276</v>
      </c>
      <c r="N14" s="12">
        <v>737.55503359292697</v>
      </c>
      <c r="O14" s="12">
        <v>9518.9486150880839</v>
      </c>
      <c r="P14" s="12">
        <v>882.42614062970438</v>
      </c>
      <c r="Q14" s="12">
        <v>4395.5134848854732</v>
      </c>
      <c r="R14" s="12">
        <v>631.45339970014379</v>
      </c>
      <c r="S14" s="12">
        <v>351.7794404187398</v>
      </c>
      <c r="T14" s="12">
        <v>285.78045267457799</v>
      </c>
      <c r="U14" s="12">
        <v>599.49370788197291</v>
      </c>
      <c r="V14" s="12">
        <v>340.68734071057531</v>
      </c>
      <c r="W14" s="12">
        <v>114.6527863487518</v>
      </c>
      <c r="X14" s="12">
        <v>739.25448629081234</v>
      </c>
      <c r="Y14" s="12">
        <v>19.007402965603518</v>
      </c>
      <c r="Z14" s="12">
        <v>707.40420645505014</v>
      </c>
      <c r="AA14" s="12">
        <v>13.608813338599884</v>
      </c>
      <c r="AB14" s="12">
        <v>2333.1441754993402</v>
      </c>
      <c r="AC14" s="12">
        <v>416.69091770139613</v>
      </c>
      <c r="AD14" s="12">
        <v>5.2433956173120011</v>
      </c>
      <c r="AE14" s="12">
        <v>1411.5332212558837</v>
      </c>
      <c r="AF14" s="12">
        <v>61.019353162570532</v>
      </c>
      <c r="AG14" s="12">
        <v>303.21484833819829</v>
      </c>
      <c r="AH14" s="12">
        <v>248.3544329365927</v>
      </c>
      <c r="AI14" s="12">
        <v>154.20061890494017</v>
      </c>
      <c r="AJ14" s="12">
        <v>0</v>
      </c>
      <c r="AK14" s="12">
        <v>0.22625867737677885</v>
      </c>
      <c r="AL14" s="12">
        <v>54.272430619632914</v>
      </c>
      <c r="AM14" s="12">
        <v>0.98169982834578629</v>
      </c>
      <c r="AN14" s="12">
        <v>311.72654017246714</v>
      </c>
      <c r="AO14" s="12">
        <v>35.752808617805464</v>
      </c>
      <c r="AP14" s="12">
        <v>45.460584618213367</v>
      </c>
      <c r="AQ14" s="12">
        <v>64.674108973929648</v>
      </c>
      <c r="AR14" s="12">
        <v>0.11506720724877251</v>
      </c>
      <c r="AS14" s="12">
        <v>62.095255948689896</v>
      </c>
      <c r="AT14" s="12">
        <v>0.12099765560209476</v>
      </c>
      <c r="AU14" s="12">
        <v>3.6839979833647565</v>
      </c>
      <c r="AV14" s="12">
        <v>0</v>
      </c>
      <c r="AW14" s="12">
        <v>5.5072496109100983</v>
      </c>
      <c r="AX14" s="12">
        <v>18.960339572858135</v>
      </c>
      <c r="AY14" s="12">
        <v>19.063935072888722</v>
      </c>
      <c r="AZ14" s="12">
        <v>0</v>
      </c>
      <c r="BA14" s="12">
        <v>14.30450128986338</v>
      </c>
      <c r="BB14" s="12">
        <v>362.03468336609831</v>
      </c>
      <c r="BC14" s="12">
        <v>120.46480587548925</v>
      </c>
      <c r="BD14" s="12">
        <v>64.522091157847782</v>
      </c>
      <c r="BE14" s="12">
        <v>212.40114819840176</v>
      </c>
      <c r="BF14" s="12">
        <v>372.93321525529404</v>
      </c>
      <c r="BG14" s="12">
        <v>0</v>
      </c>
      <c r="BH14" s="12">
        <v>6.0895225763887388E-2</v>
      </c>
      <c r="BI14" s="12">
        <v>9651.8324808294274</v>
      </c>
      <c r="BJ14" s="12">
        <v>0</v>
      </c>
      <c r="BK14" s="12">
        <v>0</v>
      </c>
      <c r="BL14" s="12">
        <v>10.416433637276429</v>
      </c>
      <c r="BM14" s="12">
        <v>2128.1781845261489</v>
      </c>
      <c r="BN14" s="12">
        <v>12084.675701218799</v>
      </c>
      <c r="BO14" s="12">
        <v>56051.370012455402</v>
      </c>
    </row>
    <row r="15" spans="1:67" x14ac:dyDescent="0.25">
      <c r="A15">
        <v>2014</v>
      </c>
      <c r="B15" s="31" t="s">
        <v>154</v>
      </c>
      <c r="C15" s="35" t="s">
        <v>218</v>
      </c>
      <c r="D15" s="31" t="s">
        <v>207</v>
      </c>
      <c r="E15" s="12">
        <v>35.351375955618757</v>
      </c>
      <c r="F15" s="12">
        <v>2.6036199109704024</v>
      </c>
      <c r="G15" s="12">
        <v>1.827392198313017</v>
      </c>
      <c r="H15" s="12">
        <v>6.4057580732440084E-2</v>
      </c>
      <c r="I15" s="12">
        <v>48.506853797978735</v>
      </c>
      <c r="J15" s="12">
        <v>0.68618339244410032</v>
      </c>
      <c r="K15" s="12">
        <v>0.12445283749981713</v>
      </c>
      <c r="L15" s="12">
        <v>5.7114230176672312</v>
      </c>
      <c r="M15" s="12">
        <v>1.1346245905033896</v>
      </c>
      <c r="N15" s="12">
        <v>0.41030376871493801</v>
      </c>
      <c r="O15" s="12">
        <v>22.589842852511229</v>
      </c>
      <c r="P15" s="12">
        <v>555.14292690036871</v>
      </c>
      <c r="Q15" s="12">
        <v>0.61445322981283579</v>
      </c>
      <c r="R15" s="12">
        <v>0.57049955377938222</v>
      </c>
      <c r="S15" s="12">
        <v>0.5143207690501983</v>
      </c>
      <c r="T15" s="12">
        <v>0.19450471095275237</v>
      </c>
      <c r="U15" s="12">
        <v>136.37666909840263</v>
      </c>
      <c r="V15" s="12">
        <v>0.1565174895085128</v>
      </c>
      <c r="W15" s="12">
        <v>4.0113693377373476</v>
      </c>
      <c r="X15" s="12">
        <v>1.6401922989382183</v>
      </c>
      <c r="Y15" s="12">
        <v>7.7378251159153408E-2</v>
      </c>
      <c r="Z15" s="12">
        <v>5.0466608410539484</v>
      </c>
      <c r="AA15" s="12">
        <v>0</v>
      </c>
      <c r="AB15" s="12">
        <v>1.7144326164149674E-2</v>
      </c>
      <c r="AC15" s="12">
        <v>0</v>
      </c>
      <c r="AD15" s="12">
        <v>0</v>
      </c>
      <c r="AE15" s="12">
        <v>7.4558604934687231E-2</v>
      </c>
      <c r="AF15" s="12">
        <v>0.17820417034025221</v>
      </c>
      <c r="AG15" s="12">
        <v>0.88552479963191033</v>
      </c>
      <c r="AH15" s="12">
        <v>0.72530751930253456</v>
      </c>
      <c r="AI15" s="12">
        <v>0</v>
      </c>
      <c r="AJ15" s="12">
        <v>0</v>
      </c>
      <c r="AK15" s="12">
        <v>0</v>
      </c>
      <c r="AL15" s="12">
        <v>0</v>
      </c>
      <c r="AM15" s="12">
        <v>3.1086958675153736E-3</v>
      </c>
      <c r="AN15" s="12">
        <v>8.5395378316841228E-2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0.37015033123151031</v>
      </c>
      <c r="AX15" s="12">
        <v>6.1423827597986203E-4</v>
      </c>
      <c r="AY15" s="12">
        <v>0.22050707922609802</v>
      </c>
      <c r="AZ15" s="12">
        <v>0</v>
      </c>
      <c r="BA15" s="12">
        <v>2.2335651511844059</v>
      </c>
      <c r="BB15" s="12">
        <v>3.3059138264077781</v>
      </c>
      <c r="BC15" s="12">
        <v>375.29739455198069</v>
      </c>
      <c r="BD15" s="12">
        <v>0.44178291495228433</v>
      </c>
      <c r="BE15" s="12">
        <v>477.24338968469607</v>
      </c>
      <c r="BF15" s="12">
        <v>2.5070965187310317</v>
      </c>
      <c r="BG15" s="12">
        <v>0</v>
      </c>
      <c r="BH15" s="12">
        <v>0.35757475340417488</v>
      </c>
      <c r="BI15" s="12">
        <v>6328.1143523121727</v>
      </c>
      <c r="BJ15" s="12">
        <v>0</v>
      </c>
      <c r="BK15" s="12">
        <v>0</v>
      </c>
      <c r="BL15" s="12">
        <v>0</v>
      </c>
      <c r="BM15" s="12">
        <v>1337.8300872817258</v>
      </c>
      <c r="BN15" s="12">
        <v>2094.7176054999404</v>
      </c>
      <c r="BO15" s="12">
        <v>11447.9649000222</v>
      </c>
    </row>
    <row r="16" spans="1:67" x14ac:dyDescent="0.25">
      <c r="A16">
        <v>2014</v>
      </c>
      <c r="B16" s="31" t="s">
        <v>155</v>
      </c>
      <c r="C16" s="35" t="s">
        <v>219</v>
      </c>
      <c r="D16" s="31" t="s">
        <v>207</v>
      </c>
      <c r="E16" s="12">
        <v>129.31751195912616</v>
      </c>
      <c r="F16" s="12">
        <v>20.758295178904191</v>
      </c>
      <c r="G16" s="12">
        <v>1.7132747690087409</v>
      </c>
      <c r="H16" s="12">
        <v>29.829060198572765</v>
      </c>
      <c r="I16" s="12">
        <v>1517.7769088422674</v>
      </c>
      <c r="J16" s="12">
        <v>262.56261939209634</v>
      </c>
      <c r="K16" s="12">
        <v>35.670675427148133</v>
      </c>
      <c r="L16" s="12">
        <v>100.09537196467318</v>
      </c>
      <c r="M16" s="12">
        <v>75.073301612424785</v>
      </c>
      <c r="N16" s="12">
        <v>21.110480359324004</v>
      </c>
      <c r="O16" s="12">
        <v>350.7862030387509</v>
      </c>
      <c r="P16" s="12">
        <v>27.011699552856509</v>
      </c>
      <c r="Q16" s="12">
        <v>466.84881123751643</v>
      </c>
      <c r="R16" s="12">
        <v>44.936171498346468</v>
      </c>
      <c r="S16" s="12">
        <v>26.280741314563894</v>
      </c>
      <c r="T16" s="12">
        <v>213.8795202395851</v>
      </c>
      <c r="U16" s="12">
        <v>1020.4780194922455</v>
      </c>
      <c r="V16" s="12">
        <v>607.04552720336994</v>
      </c>
      <c r="W16" s="12">
        <v>258.69365053310304</v>
      </c>
      <c r="X16" s="12">
        <v>4028.5258296209731</v>
      </c>
      <c r="Y16" s="12">
        <v>56.876289764859358</v>
      </c>
      <c r="Z16" s="12">
        <v>608.94632507079223</v>
      </c>
      <c r="AA16" s="12">
        <v>0.98068967754764391</v>
      </c>
      <c r="AB16" s="12">
        <v>10.58263318178204</v>
      </c>
      <c r="AC16" s="12">
        <v>0</v>
      </c>
      <c r="AD16" s="12">
        <v>2.4813149813114852</v>
      </c>
      <c r="AE16" s="12">
        <v>1442.6520608970013</v>
      </c>
      <c r="AF16" s="12">
        <v>174.97576236283365</v>
      </c>
      <c r="AG16" s="12">
        <v>869.48232811244395</v>
      </c>
      <c r="AH16" s="12">
        <v>712.16759908109952</v>
      </c>
      <c r="AI16" s="12">
        <v>475.15035871770078</v>
      </c>
      <c r="AJ16" s="12">
        <v>0</v>
      </c>
      <c r="AK16" s="12">
        <v>4.5293681190097307E-3</v>
      </c>
      <c r="AL16" s="12">
        <v>110.61397230235309</v>
      </c>
      <c r="AM16" s="12">
        <v>9.4949703264704408E-2</v>
      </c>
      <c r="AN16" s="12">
        <v>79.478640633295953</v>
      </c>
      <c r="AO16" s="12">
        <v>4.7261712658937978E-2</v>
      </c>
      <c r="AP16" s="12">
        <v>0.28869572890473527</v>
      </c>
      <c r="AQ16" s="12">
        <v>0</v>
      </c>
      <c r="AR16" s="12">
        <v>0</v>
      </c>
      <c r="AS16" s="12">
        <v>6.0923002960969077</v>
      </c>
      <c r="AT16" s="12">
        <v>0</v>
      </c>
      <c r="AU16" s="12">
        <v>0</v>
      </c>
      <c r="AV16" s="12">
        <v>0</v>
      </c>
      <c r="AW16" s="12">
        <v>0.23204108594640108</v>
      </c>
      <c r="AX16" s="12">
        <v>0.2800998908834238</v>
      </c>
      <c r="AY16" s="12">
        <v>0.61878357098792214</v>
      </c>
      <c r="AZ16" s="12">
        <v>0</v>
      </c>
      <c r="BA16" s="12">
        <v>1.3274873303076729</v>
      </c>
      <c r="BB16" s="12">
        <v>98.145262766572458</v>
      </c>
      <c r="BC16" s="12">
        <v>72.076531433840216</v>
      </c>
      <c r="BD16" s="12">
        <v>8.1013233954650161</v>
      </c>
      <c r="BE16" s="12">
        <v>135.89056931674679</v>
      </c>
      <c r="BF16" s="12">
        <v>21.18867580738597</v>
      </c>
      <c r="BG16" s="12">
        <v>0</v>
      </c>
      <c r="BH16" s="12">
        <v>5.82545774280172E-2</v>
      </c>
      <c r="BI16" s="12">
        <v>2878.3999505976049</v>
      </c>
      <c r="BJ16" s="12">
        <v>0</v>
      </c>
      <c r="BK16" s="12">
        <v>0</v>
      </c>
      <c r="BL16" s="12">
        <v>0.95060221413980417</v>
      </c>
      <c r="BM16" s="12">
        <v>-1229.8259957649468</v>
      </c>
      <c r="BN16" s="12">
        <v>7723.333843185701</v>
      </c>
      <c r="BO16" s="12">
        <v>23500.086814434999</v>
      </c>
    </row>
    <row r="17" spans="1:67" x14ac:dyDescent="0.25">
      <c r="A17">
        <v>2014</v>
      </c>
      <c r="B17" s="31" t="s">
        <v>156</v>
      </c>
      <c r="C17" s="35" t="s">
        <v>220</v>
      </c>
      <c r="D17" s="31" t="s">
        <v>207</v>
      </c>
      <c r="E17" s="12">
        <v>0.44385660457175546</v>
      </c>
      <c r="F17" s="12">
        <v>4.8259204618140593E-3</v>
      </c>
      <c r="G17" s="12">
        <v>4.3468561104040857</v>
      </c>
      <c r="H17" s="12">
        <v>312.54643044978496</v>
      </c>
      <c r="I17" s="12">
        <v>1013.9304613101264</v>
      </c>
      <c r="J17" s="12">
        <v>7.7594815001647968</v>
      </c>
      <c r="K17" s="12">
        <v>15.377862433113259</v>
      </c>
      <c r="L17" s="12">
        <v>1.1370676204149621</v>
      </c>
      <c r="M17" s="12">
        <v>2.3709983315562941</v>
      </c>
      <c r="N17" s="12">
        <v>11.950197438762556</v>
      </c>
      <c r="O17" s="12">
        <v>39.82507750132865</v>
      </c>
      <c r="P17" s="12">
        <v>21.551527230693761</v>
      </c>
      <c r="Q17" s="12">
        <v>32.834374362152872</v>
      </c>
      <c r="R17" s="12">
        <v>1183.3862221761656</v>
      </c>
      <c r="S17" s="12">
        <v>18.878520327036561</v>
      </c>
      <c r="T17" s="12">
        <v>135.15214233739002</v>
      </c>
      <c r="U17" s="12">
        <v>245.9747872388007</v>
      </c>
      <c r="V17" s="12">
        <v>231.7060546302356</v>
      </c>
      <c r="W17" s="12">
        <v>61.613035859977522</v>
      </c>
      <c r="X17" s="12">
        <v>485.74008633175447</v>
      </c>
      <c r="Y17" s="12">
        <v>11.660486049891338</v>
      </c>
      <c r="Z17" s="12">
        <v>207.3837248434055</v>
      </c>
      <c r="AA17" s="12">
        <v>10.138711640264441</v>
      </c>
      <c r="AB17" s="12">
        <v>2.0267930635724203</v>
      </c>
      <c r="AC17" s="12">
        <v>0</v>
      </c>
      <c r="AD17" s="12">
        <v>0</v>
      </c>
      <c r="AE17" s="12">
        <v>7772.5881937617069</v>
      </c>
      <c r="AF17" s="12">
        <v>38.035169016333583</v>
      </c>
      <c r="AG17" s="12">
        <v>189.00279021442668</v>
      </c>
      <c r="AH17" s="12">
        <v>154.80666941080128</v>
      </c>
      <c r="AI17" s="12">
        <v>31.999875195060465</v>
      </c>
      <c r="AJ17" s="12">
        <v>0</v>
      </c>
      <c r="AK17" s="12">
        <v>0</v>
      </c>
      <c r="AL17" s="12">
        <v>10.42367838030418</v>
      </c>
      <c r="AM17" s="12">
        <v>4.4802356076360697E-2</v>
      </c>
      <c r="AN17" s="12">
        <v>182.20952135746086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3.9769608145951891</v>
      </c>
      <c r="AX17" s="12">
        <v>8.6448912962692136E-4</v>
      </c>
      <c r="AY17" s="12">
        <v>7.7363166483130309E-3</v>
      </c>
      <c r="AZ17" s="12">
        <v>0</v>
      </c>
      <c r="BA17" s="12">
        <v>0.25765442448783937</v>
      </c>
      <c r="BB17" s="12">
        <v>60.069415522947722</v>
      </c>
      <c r="BC17" s="12">
        <v>0</v>
      </c>
      <c r="BD17" s="12">
        <v>1.7638121301743147E-2</v>
      </c>
      <c r="BE17" s="12">
        <v>16.84955386738514</v>
      </c>
      <c r="BF17" s="12">
        <v>9.1518024701698319</v>
      </c>
      <c r="BG17" s="12">
        <v>0</v>
      </c>
      <c r="BH17" s="12">
        <v>0</v>
      </c>
      <c r="BI17" s="12">
        <v>3765.2372721187144</v>
      </c>
      <c r="BJ17" s="12">
        <v>0</v>
      </c>
      <c r="BK17" s="12">
        <v>0</v>
      </c>
      <c r="BL17" s="12">
        <v>13.372092016167883</v>
      </c>
      <c r="BM17" s="12">
        <v>95.100363436568486</v>
      </c>
      <c r="BN17" s="12">
        <v>3933.7116577350585</v>
      </c>
      <c r="BO17" s="12">
        <v>20334.603292337404</v>
      </c>
    </row>
    <row r="18" spans="1:67" x14ac:dyDescent="0.25">
      <c r="A18">
        <v>2014</v>
      </c>
      <c r="B18" s="31" t="s">
        <v>157</v>
      </c>
      <c r="C18" s="35" t="s">
        <v>221</v>
      </c>
      <c r="D18" s="31" t="s">
        <v>207</v>
      </c>
      <c r="E18" s="12">
        <v>49.008486159057355</v>
      </c>
      <c r="F18" s="12">
        <v>0.3307500942497511</v>
      </c>
      <c r="G18" s="12">
        <v>0.28502232396515997</v>
      </c>
      <c r="H18" s="12">
        <v>503.60411327818434</v>
      </c>
      <c r="I18" s="12">
        <v>7.8166546816386306</v>
      </c>
      <c r="J18" s="12">
        <v>19.649647780718809</v>
      </c>
      <c r="K18" s="12">
        <v>4.5783833932441969</v>
      </c>
      <c r="L18" s="12">
        <v>21.904792403877355</v>
      </c>
      <c r="M18" s="12">
        <v>5.2480724535099226</v>
      </c>
      <c r="N18" s="12">
        <v>0.85248931527540373</v>
      </c>
      <c r="O18" s="12">
        <v>24.707579215046646</v>
      </c>
      <c r="P18" s="12">
        <v>0.97996649620194864</v>
      </c>
      <c r="Q18" s="12">
        <v>100.42137864736235</v>
      </c>
      <c r="R18" s="12">
        <v>129.49701005612837</v>
      </c>
      <c r="S18" s="12">
        <v>5142.4290402242614</v>
      </c>
      <c r="T18" s="12">
        <v>3208.19959807444</v>
      </c>
      <c r="U18" s="12">
        <v>575.30614655062641</v>
      </c>
      <c r="V18" s="12">
        <v>2467.6634693565984</v>
      </c>
      <c r="W18" s="12">
        <v>1875.8676718607153</v>
      </c>
      <c r="X18" s="12">
        <v>4042.8787296794576</v>
      </c>
      <c r="Y18" s="12">
        <v>458.52394171870907</v>
      </c>
      <c r="Z18" s="12">
        <v>1053.8760711888558</v>
      </c>
      <c r="AA18" s="12">
        <v>99.666530110948031</v>
      </c>
      <c r="AB18" s="12">
        <v>9.7300239274703202</v>
      </c>
      <c r="AC18" s="12">
        <v>0</v>
      </c>
      <c r="AD18" s="12">
        <v>0</v>
      </c>
      <c r="AE18" s="12">
        <v>5244.5588352184623</v>
      </c>
      <c r="AF18" s="12">
        <v>13.482229718956962</v>
      </c>
      <c r="AG18" s="12">
        <v>66.995338816568847</v>
      </c>
      <c r="AH18" s="12">
        <v>54.873926763063999</v>
      </c>
      <c r="AI18" s="12">
        <v>2.2054674738987336E-2</v>
      </c>
      <c r="AJ18" s="12">
        <v>0</v>
      </c>
      <c r="AK18" s="12">
        <v>0</v>
      </c>
      <c r="AL18" s="12">
        <v>1.5574569619471239</v>
      </c>
      <c r="AM18" s="12">
        <v>0</v>
      </c>
      <c r="AN18" s="12">
        <v>0</v>
      </c>
      <c r="AO18" s="12">
        <v>3.2991367610544704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0.12316937098634786</v>
      </c>
      <c r="AX18" s="12">
        <v>0</v>
      </c>
      <c r="AY18" s="12">
        <v>0.55487248656108512</v>
      </c>
      <c r="AZ18" s="12">
        <v>0</v>
      </c>
      <c r="BA18" s="12">
        <v>0.12190262771737109</v>
      </c>
      <c r="BB18" s="12">
        <v>12.3309095582576</v>
      </c>
      <c r="BC18" s="12">
        <v>0</v>
      </c>
      <c r="BD18" s="12">
        <v>3.9211531267901174E-2</v>
      </c>
      <c r="BE18" s="12">
        <v>1.7691896461884866</v>
      </c>
      <c r="BF18" s="12">
        <v>1.677905842527186</v>
      </c>
      <c r="BG18" s="12">
        <v>0</v>
      </c>
      <c r="BH18" s="12">
        <v>0</v>
      </c>
      <c r="BI18" s="12">
        <v>72.609959868655167</v>
      </c>
      <c r="BJ18" s="12">
        <v>0</v>
      </c>
      <c r="BK18" s="12">
        <v>0</v>
      </c>
      <c r="BL18" s="12">
        <v>991.83409556940421</v>
      </c>
      <c r="BM18" s="12">
        <v>-1602.3650982450729</v>
      </c>
      <c r="BN18" s="12">
        <v>13624.873504297413</v>
      </c>
      <c r="BO18" s="12">
        <v>38291.384170459205</v>
      </c>
    </row>
    <row r="19" spans="1:67" x14ac:dyDescent="0.25">
      <c r="A19">
        <v>2014</v>
      </c>
      <c r="B19" s="31" t="s">
        <v>158</v>
      </c>
      <c r="C19" s="35" t="s">
        <v>222</v>
      </c>
      <c r="D19" s="31" t="s">
        <v>207</v>
      </c>
      <c r="E19" s="12">
        <v>33.984887856739647</v>
      </c>
      <c r="F19" s="12">
        <v>4.0830703412065068</v>
      </c>
      <c r="G19" s="12">
        <v>0.22481663811988589</v>
      </c>
      <c r="H19" s="12">
        <v>354.17389546459748</v>
      </c>
      <c r="I19" s="12">
        <v>307.60037320204793</v>
      </c>
      <c r="J19" s="12">
        <v>37.78718126171642</v>
      </c>
      <c r="K19" s="12">
        <v>10.732066772324957</v>
      </c>
      <c r="L19" s="12">
        <v>9.4377966776915017</v>
      </c>
      <c r="M19" s="12">
        <v>3.0502932233143381</v>
      </c>
      <c r="N19" s="12">
        <v>320.6463030209444</v>
      </c>
      <c r="O19" s="12">
        <v>92.494041529969493</v>
      </c>
      <c r="P19" s="12">
        <v>1.1015918223942003</v>
      </c>
      <c r="Q19" s="12">
        <v>140.02129133408047</v>
      </c>
      <c r="R19" s="12">
        <v>28.616810618246873</v>
      </c>
      <c r="S19" s="12">
        <v>401.55976207824148</v>
      </c>
      <c r="T19" s="12">
        <v>1157.9948473746531</v>
      </c>
      <c r="U19" s="12">
        <v>639.63621832632771</v>
      </c>
      <c r="V19" s="12">
        <v>531.19772070316617</v>
      </c>
      <c r="W19" s="12">
        <v>367.95441685632886</v>
      </c>
      <c r="X19" s="12">
        <v>2072.627263635703</v>
      </c>
      <c r="Y19" s="12">
        <v>44.200718844798523</v>
      </c>
      <c r="Z19" s="12">
        <v>246.51461958037765</v>
      </c>
      <c r="AA19" s="12">
        <v>11.350733823223596</v>
      </c>
      <c r="AB19" s="12">
        <v>37.756418897168111</v>
      </c>
      <c r="AC19" s="12">
        <v>9.3217685619841042</v>
      </c>
      <c r="AD19" s="12">
        <v>0.1201228904050918</v>
      </c>
      <c r="AE19" s="12">
        <v>1985.6487510564903</v>
      </c>
      <c r="AF19" s="12">
        <v>37.121028625476981</v>
      </c>
      <c r="AG19" s="12">
        <v>184.46028155762505</v>
      </c>
      <c r="AH19" s="12">
        <v>151.08603314330819</v>
      </c>
      <c r="AI19" s="12">
        <v>3.1712248721747613</v>
      </c>
      <c r="AJ19" s="12">
        <v>0</v>
      </c>
      <c r="AK19" s="12">
        <v>2.4482657969615857</v>
      </c>
      <c r="AL19" s="12">
        <v>13.057567495373284</v>
      </c>
      <c r="AM19" s="12">
        <v>0.54220043569335763</v>
      </c>
      <c r="AN19" s="12">
        <v>10.948516406613587</v>
      </c>
      <c r="AO19" s="12">
        <v>3.9228841900805822</v>
      </c>
      <c r="AP19" s="12">
        <v>22.881965664420704</v>
      </c>
      <c r="AQ19" s="12">
        <v>7.0792648714206496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1.0437744788163885</v>
      </c>
      <c r="AX19" s="12">
        <v>0.4724242740893092</v>
      </c>
      <c r="AY19" s="12">
        <v>2.6434440603249172</v>
      </c>
      <c r="AZ19" s="12">
        <v>0</v>
      </c>
      <c r="BA19" s="12">
        <v>0.45646466543665526</v>
      </c>
      <c r="BB19" s="12">
        <v>37.927415976474137</v>
      </c>
      <c r="BC19" s="12">
        <v>67.129628356812447</v>
      </c>
      <c r="BD19" s="12">
        <v>8.978926988142435</v>
      </c>
      <c r="BE19" s="12">
        <v>13.925807071720634</v>
      </c>
      <c r="BF19" s="12">
        <v>26.333945618748253</v>
      </c>
      <c r="BG19" s="12">
        <v>0</v>
      </c>
      <c r="BH19" s="12">
        <v>5.6625619354672155E-2</v>
      </c>
      <c r="BI19" s="12">
        <v>1406.2936780746511</v>
      </c>
      <c r="BJ19" s="12">
        <v>0</v>
      </c>
      <c r="BK19" s="12">
        <v>0</v>
      </c>
      <c r="BL19" s="12">
        <v>608.38258322234299</v>
      </c>
      <c r="BM19" s="12">
        <v>122.82194374522986</v>
      </c>
      <c r="BN19" s="12">
        <v>11327.5654917226</v>
      </c>
      <c r="BO19" s="12">
        <v>22910.5891693261</v>
      </c>
    </row>
    <row r="20" spans="1:67" x14ac:dyDescent="0.25">
      <c r="A20">
        <v>2014</v>
      </c>
      <c r="B20" s="31" t="s">
        <v>159</v>
      </c>
      <c r="C20" s="35" t="s">
        <v>223</v>
      </c>
      <c r="D20" s="31" t="s">
        <v>207</v>
      </c>
      <c r="E20" s="12">
        <v>0.3162249196845307</v>
      </c>
      <c r="F20" s="12">
        <v>1.4535004515034438</v>
      </c>
      <c r="G20" s="12">
        <v>1.5118743009735019E-2</v>
      </c>
      <c r="H20" s="12">
        <v>2.1446754178305873</v>
      </c>
      <c r="I20" s="12">
        <v>4.8565114306885704</v>
      </c>
      <c r="J20" s="12">
        <v>12.75021310439244</v>
      </c>
      <c r="K20" s="12">
        <v>0.15337722180275071</v>
      </c>
      <c r="L20" s="12">
        <v>0.81985497229436177</v>
      </c>
      <c r="M20" s="12">
        <v>2.6900675507243625</v>
      </c>
      <c r="N20" s="12">
        <v>1.1895510108377152</v>
      </c>
      <c r="O20" s="12">
        <v>5.4489467858503797</v>
      </c>
      <c r="P20" s="12">
        <v>0.13392243229826417</v>
      </c>
      <c r="Q20" s="12">
        <v>12.962115989656398</v>
      </c>
      <c r="R20" s="12">
        <v>1.496941826376051</v>
      </c>
      <c r="S20" s="12">
        <v>5.4232300002239926</v>
      </c>
      <c r="T20" s="12">
        <v>20.512971963592943</v>
      </c>
      <c r="U20" s="12">
        <v>2117.4503240581867</v>
      </c>
      <c r="V20" s="12">
        <v>167.81637861436829</v>
      </c>
      <c r="W20" s="12">
        <v>35.057016464715467</v>
      </c>
      <c r="X20" s="12">
        <v>392.50360848437481</v>
      </c>
      <c r="Y20" s="12">
        <v>9.03307096931613</v>
      </c>
      <c r="Z20" s="12">
        <v>98.805303764762513</v>
      </c>
      <c r="AA20" s="12">
        <v>5.7781807286776559</v>
      </c>
      <c r="AB20" s="12">
        <v>18.045497137265244</v>
      </c>
      <c r="AC20" s="12">
        <v>1.8482500949587966E-2</v>
      </c>
      <c r="AD20" s="12">
        <v>1.0916920398754408E-3</v>
      </c>
      <c r="AE20" s="12">
        <v>25.153391012813568</v>
      </c>
      <c r="AF20" s="12">
        <v>3.8856398123878448</v>
      </c>
      <c r="AG20" s="12">
        <v>19.308360796140768</v>
      </c>
      <c r="AH20" s="12">
        <v>15.814914812852772</v>
      </c>
      <c r="AI20" s="12">
        <v>6.4601035643116642</v>
      </c>
      <c r="AJ20" s="12">
        <v>0</v>
      </c>
      <c r="AK20" s="12">
        <v>0.33140010366055606</v>
      </c>
      <c r="AL20" s="12">
        <v>1.5052112253387899</v>
      </c>
      <c r="AM20" s="12">
        <v>8.9501545938621918E-2</v>
      </c>
      <c r="AN20" s="12">
        <v>0.57713165025055324</v>
      </c>
      <c r="AO20" s="12">
        <v>1.0465252176050021E-2</v>
      </c>
      <c r="AP20" s="12">
        <v>8.7950458397456792</v>
      </c>
      <c r="AQ20" s="12">
        <v>164.99208735609042</v>
      </c>
      <c r="AR20" s="12">
        <v>0.26042316859761716</v>
      </c>
      <c r="AS20" s="12">
        <v>4.2710410771553162</v>
      </c>
      <c r="AT20" s="12">
        <v>2.7115068638096256E-2</v>
      </c>
      <c r="AU20" s="12">
        <v>0.21686145364065612</v>
      </c>
      <c r="AV20" s="12">
        <v>0</v>
      </c>
      <c r="AW20" s="12">
        <v>6.5401369183951161E-2</v>
      </c>
      <c r="AX20" s="12">
        <v>10.727998248849188</v>
      </c>
      <c r="AY20" s="12">
        <v>1.9564545887949498</v>
      </c>
      <c r="AZ20" s="12">
        <v>0</v>
      </c>
      <c r="BA20" s="12">
        <v>6.8566739576528257E-3</v>
      </c>
      <c r="BB20" s="12">
        <v>5.4438197864787128</v>
      </c>
      <c r="BC20" s="12">
        <v>9.8643563602533924</v>
      </c>
      <c r="BD20" s="12">
        <v>2.6798295032180257</v>
      </c>
      <c r="BE20" s="12">
        <v>10.209256949981141</v>
      </c>
      <c r="BF20" s="12">
        <v>2.3554471516335296</v>
      </c>
      <c r="BG20" s="12">
        <v>0</v>
      </c>
      <c r="BH20" s="12">
        <v>1.533341839674417E-2</v>
      </c>
      <c r="BI20" s="12">
        <v>378.90237012625505</v>
      </c>
      <c r="BJ20" s="12">
        <v>0</v>
      </c>
      <c r="BK20" s="12">
        <v>0</v>
      </c>
      <c r="BL20" s="12">
        <v>595.80774168569803</v>
      </c>
      <c r="BM20" s="12">
        <v>-4186.6097378378572</v>
      </c>
      <c r="BN20" s="12">
        <v>61781.304572518311</v>
      </c>
      <c r="BO20" s="12">
        <v>61781.304572518296</v>
      </c>
    </row>
    <row r="21" spans="1:67" x14ac:dyDescent="0.25">
      <c r="A21">
        <v>2014</v>
      </c>
      <c r="B21" s="31" t="s">
        <v>160</v>
      </c>
      <c r="C21" s="35" t="s">
        <v>224</v>
      </c>
      <c r="D21" s="31" t="s">
        <v>207</v>
      </c>
      <c r="E21" s="12">
        <v>1.7241988551653622E-2</v>
      </c>
      <c r="F21" s="12">
        <v>4.0442201792722909E-5</v>
      </c>
      <c r="G21" s="12">
        <v>1.954931052090767E-4</v>
      </c>
      <c r="H21" s="12">
        <v>0.12863648242145462</v>
      </c>
      <c r="I21" s="12">
        <v>5.0139727023496644E-2</v>
      </c>
      <c r="J21" s="12">
        <v>0.17737901316273444</v>
      </c>
      <c r="K21" s="12">
        <v>8.957199398866569E-3</v>
      </c>
      <c r="L21" s="12">
        <v>2.969433620837824E-2</v>
      </c>
      <c r="M21" s="12">
        <v>4.1321044290819148E-2</v>
      </c>
      <c r="N21" s="12">
        <v>6.5959976424037061E-4</v>
      </c>
      <c r="O21" s="12">
        <v>0.15327232559200502</v>
      </c>
      <c r="P21" s="12">
        <v>3.3699371300908456E-3</v>
      </c>
      <c r="Q21" s="12">
        <v>0.54023988849324289</v>
      </c>
      <c r="R21" s="12">
        <v>5.4703641936353208E-2</v>
      </c>
      <c r="S21" s="12">
        <v>0.95880500999936691</v>
      </c>
      <c r="T21" s="12">
        <v>1.0537344599592897</v>
      </c>
      <c r="U21" s="12">
        <v>18.277279711853708</v>
      </c>
      <c r="V21" s="12">
        <v>13.436909828445785</v>
      </c>
      <c r="W21" s="12">
        <v>2.5521818467301096</v>
      </c>
      <c r="X21" s="12">
        <v>9.700892397432078</v>
      </c>
      <c r="Y21" s="12">
        <v>0.54562640715726529</v>
      </c>
      <c r="Z21" s="12">
        <v>0.99947199312287771</v>
      </c>
      <c r="AA21" s="12">
        <v>0.37371043053127345</v>
      </c>
      <c r="AB21" s="12">
        <v>2.015529136988254</v>
      </c>
      <c r="AC21" s="12">
        <v>0</v>
      </c>
      <c r="AD21" s="12">
        <v>2.2763581018310448E-7</v>
      </c>
      <c r="AE21" s="12">
        <v>14.341651403869152</v>
      </c>
      <c r="AF21" s="12">
        <v>6.7234304282762086E-2</v>
      </c>
      <c r="AG21" s="12">
        <v>0.33409792663497512</v>
      </c>
      <c r="AH21" s="12">
        <v>0.27364986104563316</v>
      </c>
      <c r="AI21" s="12">
        <v>0.99360625705589178</v>
      </c>
      <c r="AJ21" s="12">
        <v>0</v>
      </c>
      <c r="AK21" s="12">
        <v>7.8137053479128971E-2</v>
      </c>
      <c r="AL21" s="12">
        <v>2.8208888213868626E-2</v>
      </c>
      <c r="AM21" s="12">
        <v>2.7436508252539786E-2</v>
      </c>
      <c r="AN21" s="12">
        <v>0.36200020742610745</v>
      </c>
      <c r="AO21" s="12">
        <v>0</v>
      </c>
      <c r="AP21" s="12">
        <v>0.10981889692844993</v>
      </c>
      <c r="AQ21" s="12">
        <v>2.5660355210828381</v>
      </c>
      <c r="AR21" s="12">
        <v>4.9393764491490236E-4</v>
      </c>
      <c r="AS21" s="12">
        <v>0</v>
      </c>
      <c r="AT21" s="12">
        <v>0</v>
      </c>
      <c r="AU21" s="12">
        <v>0</v>
      </c>
      <c r="AV21" s="12">
        <v>0</v>
      </c>
      <c r="AW21" s="12">
        <v>6.3658647332552132E-4</v>
      </c>
      <c r="AX21" s="12">
        <v>8.047850699870264E-4</v>
      </c>
      <c r="AY21" s="12">
        <v>9.984978283170522E-3</v>
      </c>
      <c r="AZ21" s="12">
        <v>0</v>
      </c>
      <c r="BA21" s="12">
        <v>4.5794292189559537E-4</v>
      </c>
      <c r="BB21" s="12">
        <v>0.26196310588700927</v>
      </c>
      <c r="BC21" s="12">
        <v>0.46233902102210678</v>
      </c>
      <c r="BD21" s="12">
        <v>8.6301615135618626E-2</v>
      </c>
      <c r="BE21" s="12">
        <v>0.19642724856939667</v>
      </c>
      <c r="BF21" s="12">
        <v>4.1193377017608931E-2</v>
      </c>
      <c r="BG21" s="12">
        <v>0</v>
      </c>
      <c r="BH21" s="12">
        <v>9.1984931294981681E-4</v>
      </c>
      <c r="BI21" s="12">
        <v>11.73362129357715</v>
      </c>
      <c r="BJ21" s="12">
        <v>0</v>
      </c>
      <c r="BK21" s="12">
        <v>0</v>
      </c>
      <c r="BL21" s="12">
        <v>9.0255159968383545</v>
      </c>
      <c r="BM21" s="12">
        <v>-92.122529135158331</v>
      </c>
      <c r="BN21" s="12">
        <v>25854.957758572797</v>
      </c>
      <c r="BO21" s="12">
        <v>25854.9577585728</v>
      </c>
    </row>
    <row r="22" spans="1:67" x14ac:dyDescent="0.25">
      <c r="A22">
        <v>2014</v>
      </c>
      <c r="B22" s="31" t="s">
        <v>161</v>
      </c>
      <c r="C22" s="35" t="s">
        <v>225</v>
      </c>
      <c r="D22" s="31" t="s">
        <v>207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1.3877788093018363E-17</v>
      </c>
      <c r="BC22" s="12">
        <v>0</v>
      </c>
      <c r="BD22" s="12">
        <v>0</v>
      </c>
      <c r="BE22" s="12">
        <v>1.7763568759063504E-15</v>
      </c>
      <c r="BF22" s="12">
        <v>1.110223047441469E-16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22959.965315602702</v>
      </c>
      <c r="BO22" s="12">
        <v>22959.965315602702</v>
      </c>
    </row>
    <row r="23" spans="1:67" x14ac:dyDescent="0.25">
      <c r="A23">
        <v>2014</v>
      </c>
      <c r="B23" s="31" t="s">
        <v>162</v>
      </c>
      <c r="C23" s="35" t="s">
        <v>226</v>
      </c>
      <c r="D23" s="31" t="s">
        <v>207</v>
      </c>
      <c r="E23" s="12">
        <v>25.334945833646817</v>
      </c>
      <c r="F23" s="12">
        <v>9.7797997242962442E-5</v>
      </c>
      <c r="G23" s="12">
        <v>3.0624740096944891</v>
      </c>
      <c r="H23" s="12">
        <v>191.80327316267756</v>
      </c>
      <c r="I23" s="12">
        <v>311.85933304958621</v>
      </c>
      <c r="J23" s="12">
        <v>38.102236282863309</v>
      </c>
      <c r="K23" s="12">
        <v>2.4555310135908757</v>
      </c>
      <c r="L23" s="12">
        <v>11.751528520637921</v>
      </c>
      <c r="M23" s="12">
        <v>3.1819723253714058</v>
      </c>
      <c r="N23" s="12">
        <v>0.29289396334662637</v>
      </c>
      <c r="O23" s="12">
        <v>8.4709493666476359</v>
      </c>
      <c r="P23" s="12">
        <v>2.5599208243974463</v>
      </c>
      <c r="Q23" s="12">
        <v>65.591929148631792</v>
      </c>
      <c r="R23" s="12">
        <v>76.940882224924707</v>
      </c>
      <c r="S23" s="12">
        <v>43.776600201498347</v>
      </c>
      <c r="T23" s="12">
        <v>86.801915097879132</v>
      </c>
      <c r="U23" s="12">
        <v>204.2258262238922</v>
      </c>
      <c r="V23" s="12">
        <v>180.16910490060053</v>
      </c>
      <c r="W23" s="12">
        <v>142.24073660294377</v>
      </c>
      <c r="X23" s="12">
        <v>18727.136619419911</v>
      </c>
      <c r="Y23" s="12">
        <v>42.139523653485568</v>
      </c>
      <c r="Z23" s="12">
        <v>56.904039602750139</v>
      </c>
      <c r="AA23" s="12">
        <v>18.315863260979381</v>
      </c>
      <c r="AB23" s="12">
        <v>36.198017191114403</v>
      </c>
      <c r="AC23" s="12">
        <v>0</v>
      </c>
      <c r="AD23" s="12">
        <v>19.003287755878482</v>
      </c>
      <c r="AE23" s="12">
        <v>272.34679526320718</v>
      </c>
      <c r="AF23" s="12">
        <v>196.90182013551635</v>
      </c>
      <c r="AG23" s="12">
        <v>978.43638838387676</v>
      </c>
      <c r="AH23" s="12">
        <v>801.4086900209137</v>
      </c>
      <c r="AI23" s="12">
        <v>3938.5555464101449</v>
      </c>
      <c r="AJ23" s="12">
        <v>0.50237567127139038</v>
      </c>
      <c r="AK23" s="12">
        <v>1.1637299715839149</v>
      </c>
      <c r="AL23" s="12">
        <v>405.58575816835884</v>
      </c>
      <c r="AM23" s="12">
        <v>23.031358898084523</v>
      </c>
      <c r="AN23" s="12">
        <v>2.7463639490610006</v>
      </c>
      <c r="AO23" s="12">
        <v>7.3007165726846486</v>
      </c>
      <c r="AP23" s="12">
        <v>22.578059213295763</v>
      </c>
      <c r="AQ23" s="12">
        <v>534.46654900654778</v>
      </c>
      <c r="AR23" s="12">
        <v>0.56657728007781605</v>
      </c>
      <c r="AS23" s="12">
        <v>9.4109845815104389</v>
      </c>
      <c r="AT23" s="12">
        <v>0.28927569401061909</v>
      </c>
      <c r="AU23" s="12">
        <v>0.46949174211396599</v>
      </c>
      <c r="AV23" s="12">
        <v>0</v>
      </c>
      <c r="AW23" s="12">
        <v>1.5094627010141852</v>
      </c>
      <c r="AX23" s="12">
        <v>4.0468892367144819E-3</v>
      </c>
      <c r="AY23" s="12">
        <v>1.9925095543716496</v>
      </c>
      <c r="AZ23" s="12">
        <v>0</v>
      </c>
      <c r="BA23" s="12">
        <v>0.51229157811111103</v>
      </c>
      <c r="BB23" s="12">
        <v>434.40968622322066</v>
      </c>
      <c r="BC23" s="12">
        <v>59.014535425755611</v>
      </c>
      <c r="BD23" s="12">
        <v>6.4261275922305314</v>
      </c>
      <c r="BE23" s="12">
        <v>27.035176393357695</v>
      </c>
      <c r="BF23" s="12">
        <v>23.221189029541918</v>
      </c>
      <c r="BG23" s="12">
        <v>0</v>
      </c>
      <c r="BH23" s="12">
        <v>1.2609909990092802E-2</v>
      </c>
      <c r="BI23" s="12">
        <v>34755.65726248399</v>
      </c>
      <c r="BJ23" s="12">
        <v>0</v>
      </c>
      <c r="BK23" s="12">
        <v>0</v>
      </c>
      <c r="BL23" s="12">
        <v>11113.618669868012</v>
      </c>
      <c r="BM23" s="12">
        <v>-5767.8769144059834</v>
      </c>
      <c r="BN23" s="12">
        <v>67984.977711964559</v>
      </c>
      <c r="BO23" s="12">
        <v>136134.59434760461</v>
      </c>
    </row>
    <row r="24" spans="1:67" x14ac:dyDescent="0.25">
      <c r="A24">
        <v>2014</v>
      </c>
      <c r="B24" s="31" t="s">
        <v>163</v>
      </c>
      <c r="C24" s="35" t="s">
        <v>227</v>
      </c>
      <c r="D24" s="31" t="s">
        <v>207</v>
      </c>
      <c r="E24" s="12">
        <v>0.16956322560932935</v>
      </c>
      <c r="F24" s="12">
        <v>1.7860879101100436E-5</v>
      </c>
      <c r="G24" s="12">
        <v>2.6264226514125908</v>
      </c>
      <c r="H24" s="12">
        <v>0.22980748787887711</v>
      </c>
      <c r="I24" s="12">
        <v>4.4953107925029627</v>
      </c>
      <c r="J24" s="12">
        <v>0.57472888295892599</v>
      </c>
      <c r="K24" s="12">
        <v>4.0814465186963481E-2</v>
      </c>
      <c r="L24" s="12">
        <v>9.941055584520421E-2</v>
      </c>
      <c r="M24" s="12">
        <v>0.3255945787712059</v>
      </c>
      <c r="N24" s="12">
        <v>8.8944529906423934E-3</v>
      </c>
      <c r="O24" s="12">
        <v>0.75386554795163008</v>
      </c>
      <c r="P24" s="12">
        <v>3.0453766491462799E-3</v>
      </c>
      <c r="Q24" s="12">
        <v>2.7611125873839808</v>
      </c>
      <c r="R24" s="12">
        <v>2.1746437178503939</v>
      </c>
      <c r="S24" s="12">
        <v>4.5555464128354517</v>
      </c>
      <c r="T24" s="12">
        <v>6.0674141553869134</v>
      </c>
      <c r="U24" s="12">
        <v>36.317303532335707</v>
      </c>
      <c r="V24" s="12">
        <v>28.54539533221422</v>
      </c>
      <c r="W24" s="12">
        <v>12.519809514412772</v>
      </c>
      <c r="X24" s="12">
        <v>11.137646449828607</v>
      </c>
      <c r="Y24" s="12">
        <v>206.36864187768577</v>
      </c>
      <c r="Z24" s="12">
        <v>4.1643043865735585</v>
      </c>
      <c r="AA24" s="12">
        <v>0</v>
      </c>
      <c r="AB24" s="12">
        <v>0</v>
      </c>
      <c r="AC24" s="12">
        <v>0</v>
      </c>
      <c r="AD24" s="12">
        <v>0</v>
      </c>
      <c r="AE24" s="12">
        <v>1.8499189355319419</v>
      </c>
      <c r="AF24" s="12">
        <v>0.25573881664662979</v>
      </c>
      <c r="AG24" s="12">
        <v>1.2708067602274056</v>
      </c>
      <c r="AH24" s="12">
        <v>1.0408807287571935</v>
      </c>
      <c r="AI24" s="12">
        <v>0.63698099274047437</v>
      </c>
      <c r="AJ24" s="12">
        <v>2.6738998125335574</v>
      </c>
      <c r="AK24" s="12">
        <v>58.093048354391421</v>
      </c>
      <c r="AL24" s="12">
        <v>0.33709048982383233</v>
      </c>
      <c r="AM24" s="12">
        <v>1.0488088593450184</v>
      </c>
      <c r="AN24" s="12">
        <v>1.368519470270809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2.4598389006810377E-5</v>
      </c>
      <c r="BB24" s="12">
        <v>2.6367501450508149E-3</v>
      </c>
      <c r="BC24" s="12">
        <v>0.31540447540527994</v>
      </c>
      <c r="BD24" s="12">
        <v>0</v>
      </c>
      <c r="BE24" s="12">
        <v>0</v>
      </c>
      <c r="BF24" s="12">
        <v>1.6244657255248436</v>
      </c>
      <c r="BG24" s="12">
        <v>0</v>
      </c>
      <c r="BH24" s="12">
        <v>0</v>
      </c>
      <c r="BI24" s="12">
        <v>54.06913742399373</v>
      </c>
      <c r="BJ24" s="12">
        <v>0</v>
      </c>
      <c r="BK24" s="12">
        <v>0</v>
      </c>
      <c r="BL24" s="12">
        <v>417.9036178579654</v>
      </c>
      <c r="BM24" s="12">
        <v>-866.43027389683482</v>
      </c>
      <c r="BN24" s="12">
        <v>7388.1382556453982</v>
      </c>
      <c r="BO24" s="12">
        <v>7388.1382556454009</v>
      </c>
    </row>
    <row r="25" spans="1:67" x14ac:dyDescent="0.25">
      <c r="A25">
        <v>2014</v>
      </c>
      <c r="B25" s="31" t="s">
        <v>164</v>
      </c>
      <c r="C25" s="35" t="s">
        <v>228</v>
      </c>
      <c r="D25" s="31" t="s">
        <v>207</v>
      </c>
      <c r="E25" s="12">
        <v>3.6421446366466719</v>
      </c>
      <c r="F25" s="12">
        <v>1.2993523195623999E-3</v>
      </c>
      <c r="G25" s="12">
        <v>1.8952197103095663</v>
      </c>
      <c r="H25" s="12">
        <v>58.800466980074546</v>
      </c>
      <c r="I25" s="12">
        <v>71.605458290713358</v>
      </c>
      <c r="J25" s="12">
        <v>189.94435396846578</v>
      </c>
      <c r="K25" s="12">
        <v>6.5166485277514345</v>
      </c>
      <c r="L25" s="12">
        <v>18.37801035999626</v>
      </c>
      <c r="M25" s="12">
        <v>16.565048842999097</v>
      </c>
      <c r="N25" s="12">
        <v>8.3332648209466207</v>
      </c>
      <c r="O25" s="12">
        <v>19.542441249972335</v>
      </c>
      <c r="P25" s="12">
        <v>5.1279674894131908</v>
      </c>
      <c r="Q25" s="12">
        <v>100.92432708717583</v>
      </c>
      <c r="R25" s="12">
        <v>57.003506077709659</v>
      </c>
      <c r="S25" s="12">
        <v>56.393522770710788</v>
      </c>
      <c r="T25" s="12">
        <v>87.247863157979737</v>
      </c>
      <c r="U25" s="12">
        <v>1898.8753177106512</v>
      </c>
      <c r="V25" s="12">
        <v>167.31989010522278</v>
      </c>
      <c r="W25" s="12">
        <v>99.700468986097405</v>
      </c>
      <c r="X25" s="12">
        <v>245.15174792452908</v>
      </c>
      <c r="Y25" s="12">
        <v>23.440249601970333</v>
      </c>
      <c r="Z25" s="12">
        <v>1484.8974852771205</v>
      </c>
      <c r="AA25" s="12">
        <v>11.422595371361554</v>
      </c>
      <c r="AB25" s="12">
        <v>31.478798644619648</v>
      </c>
      <c r="AC25" s="12">
        <v>109.57130056485524</v>
      </c>
      <c r="AD25" s="12">
        <v>0.28001643093771439</v>
      </c>
      <c r="AE25" s="12">
        <v>587.86293726752683</v>
      </c>
      <c r="AF25" s="12">
        <v>78.884081206598623</v>
      </c>
      <c r="AG25" s="12">
        <v>391.98751674130824</v>
      </c>
      <c r="AH25" s="12">
        <v>321.06553479177546</v>
      </c>
      <c r="AI25" s="12">
        <v>19.476022074706876</v>
      </c>
      <c r="AJ25" s="12">
        <v>0</v>
      </c>
      <c r="AK25" s="12">
        <v>3.7398834124069888</v>
      </c>
      <c r="AL25" s="12">
        <v>25.950521278853042</v>
      </c>
      <c r="AM25" s="12">
        <v>17.464254302964051</v>
      </c>
      <c r="AN25" s="12">
        <v>308.35370976866795</v>
      </c>
      <c r="AO25" s="12">
        <v>0.71143820163991578</v>
      </c>
      <c r="AP25" s="12">
        <v>22.738554148829468</v>
      </c>
      <c r="AQ25" s="12">
        <v>5.790249387268231</v>
      </c>
      <c r="AR25" s="12">
        <v>0.71810148266627949</v>
      </c>
      <c r="AS25" s="12">
        <v>35.110548539759627</v>
      </c>
      <c r="AT25" s="12">
        <v>2.6472168695131412E-2</v>
      </c>
      <c r="AU25" s="12">
        <v>0.86162945253812684</v>
      </c>
      <c r="AV25" s="12">
        <v>0</v>
      </c>
      <c r="AW25" s="12">
        <v>40.517377397711407</v>
      </c>
      <c r="AX25" s="12">
        <v>4.7691316599057911</v>
      </c>
      <c r="AY25" s="12">
        <v>36.22711348094105</v>
      </c>
      <c r="AZ25" s="12">
        <v>0</v>
      </c>
      <c r="BA25" s="12">
        <v>11.156656154027054</v>
      </c>
      <c r="BB25" s="12">
        <v>150.99361012246561</v>
      </c>
      <c r="BC25" s="12">
        <v>212.1148809700031</v>
      </c>
      <c r="BD25" s="12">
        <v>151.58495178273273</v>
      </c>
      <c r="BE25" s="12">
        <v>607.65732253966314</v>
      </c>
      <c r="BF25" s="12">
        <v>221.43889133073696</v>
      </c>
      <c r="BG25" s="12">
        <v>0</v>
      </c>
      <c r="BH25" s="12">
        <v>4.6683515555006057E-2</v>
      </c>
      <c r="BI25" s="12">
        <v>1886.7003234151321</v>
      </c>
      <c r="BJ25" s="12">
        <v>0</v>
      </c>
      <c r="BK25" s="12">
        <v>0</v>
      </c>
      <c r="BL25" s="12">
        <v>734.94153380921591</v>
      </c>
      <c r="BM25" s="12">
        <v>422.34837299666918</v>
      </c>
      <c r="BN25" s="12">
        <v>13979.843314259397</v>
      </c>
      <c r="BO25" s="12">
        <v>25055.141031600902</v>
      </c>
    </row>
    <row r="26" spans="1:67" x14ac:dyDescent="0.25">
      <c r="A26">
        <v>2014</v>
      </c>
      <c r="B26" s="31" t="s">
        <v>165</v>
      </c>
      <c r="C26" s="35" t="s">
        <v>229</v>
      </c>
      <c r="D26" s="31" t="s">
        <v>207</v>
      </c>
      <c r="E26" s="12">
        <v>23.685630800431454</v>
      </c>
      <c r="F26" s="12">
        <v>11.033017979972152</v>
      </c>
      <c r="G26" s="12">
        <v>3.6646082832327127</v>
      </c>
      <c r="H26" s="12">
        <v>100.67326472997318</v>
      </c>
      <c r="I26" s="12">
        <v>119.94337206306555</v>
      </c>
      <c r="J26" s="12">
        <v>26.386087983413351</v>
      </c>
      <c r="K26" s="12">
        <v>4.1723166073528457</v>
      </c>
      <c r="L26" s="12">
        <v>60.983749791039941</v>
      </c>
      <c r="M26" s="12">
        <v>2.9949538998143597</v>
      </c>
      <c r="N26" s="12">
        <v>3.3264704048107414</v>
      </c>
      <c r="O26" s="12">
        <v>65.795052197069282</v>
      </c>
      <c r="P26" s="12">
        <v>12.380663238220508</v>
      </c>
      <c r="Q26" s="12">
        <v>8.0327932218812581</v>
      </c>
      <c r="R26" s="12">
        <v>58.270682932293354</v>
      </c>
      <c r="S26" s="12">
        <v>32.202823712116377</v>
      </c>
      <c r="T26" s="12">
        <v>36.238300218705156</v>
      </c>
      <c r="U26" s="12">
        <v>77.073917578356841</v>
      </c>
      <c r="V26" s="12">
        <v>35.247937964609605</v>
      </c>
      <c r="W26" s="12">
        <v>29.629958732203995</v>
      </c>
      <c r="X26" s="12">
        <v>152.3819369870167</v>
      </c>
      <c r="Y26" s="12">
        <v>9.5013334893967993</v>
      </c>
      <c r="Z26" s="12">
        <v>57.428434966375171</v>
      </c>
      <c r="AA26" s="12">
        <v>15.228178943013162</v>
      </c>
      <c r="AB26" s="12">
        <v>4.1572282778708116</v>
      </c>
      <c r="AC26" s="12">
        <v>54.446395306215244</v>
      </c>
      <c r="AD26" s="12">
        <v>0.8834854371920805</v>
      </c>
      <c r="AE26" s="12">
        <v>196.21945454008903</v>
      </c>
      <c r="AF26" s="12">
        <v>5.2115196576754164</v>
      </c>
      <c r="AG26" s="12">
        <v>25.896868136302963</v>
      </c>
      <c r="AH26" s="12">
        <v>21.211368889334828</v>
      </c>
      <c r="AI26" s="12">
        <v>71.037447601130026</v>
      </c>
      <c r="AJ26" s="12">
        <v>0</v>
      </c>
      <c r="AK26" s="12">
        <v>22.358536609483032</v>
      </c>
      <c r="AL26" s="12">
        <v>76.573371855050951</v>
      </c>
      <c r="AM26" s="12">
        <v>3.6254480432924776</v>
      </c>
      <c r="AN26" s="12">
        <v>33.541888181857743</v>
      </c>
      <c r="AO26" s="12">
        <v>6.6798419001201266</v>
      </c>
      <c r="AP26" s="12">
        <v>13.178626050098426</v>
      </c>
      <c r="AQ26" s="12">
        <v>38.221770681066424</v>
      </c>
      <c r="AR26" s="12">
        <v>1.7289364590630456</v>
      </c>
      <c r="AS26" s="12">
        <v>106.164793811274</v>
      </c>
      <c r="AT26" s="12">
        <v>3.059869265597035</v>
      </c>
      <c r="AU26" s="12">
        <v>0.89175453312906428</v>
      </c>
      <c r="AV26" s="12">
        <v>0</v>
      </c>
      <c r="AW26" s="12">
        <v>19.505644415633963</v>
      </c>
      <c r="AX26" s="12">
        <v>5.0662819403479196</v>
      </c>
      <c r="AY26" s="12">
        <v>42.082625570140358</v>
      </c>
      <c r="AZ26" s="12">
        <v>0</v>
      </c>
      <c r="BA26" s="12">
        <v>1.7556215575417287</v>
      </c>
      <c r="BB26" s="12">
        <v>197.41543635267308</v>
      </c>
      <c r="BC26" s="12">
        <v>300.30118886447809</v>
      </c>
      <c r="BD26" s="12">
        <v>46.213709431387826</v>
      </c>
      <c r="BE26" s="12">
        <v>147.30872290883229</v>
      </c>
      <c r="BF26" s="12">
        <v>36.708208718099357</v>
      </c>
      <c r="BG26" s="12">
        <v>0</v>
      </c>
      <c r="BH26" s="12">
        <v>0.63195896017151587</v>
      </c>
      <c r="BI26" s="12">
        <v>150.76514637420766</v>
      </c>
      <c r="BJ26" s="12">
        <v>0</v>
      </c>
      <c r="BK26" s="12">
        <v>0</v>
      </c>
      <c r="BL26" s="12">
        <v>0</v>
      </c>
      <c r="BM26" s="12">
        <v>-1.4298556709182504</v>
      </c>
      <c r="BN26" s="12">
        <v>-3.2015202577895252E-5</v>
      </c>
      <c r="BO26" s="12">
        <v>2577.6887493676004</v>
      </c>
    </row>
    <row r="27" spans="1:67" x14ac:dyDescent="0.25">
      <c r="A27">
        <v>2014</v>
      </c>
      <c r="B27" s="31" t="s">
        <v>166</v>
      </c>
      <c r="C27" s="35" t="s">
        <v>230</v>
      </c>
      <c r="D27" s="31" t="s">
        <v>207</v>
      </c>
      <c r="E27" s="12">
        <v>435.07174636944706</v>
      </c>
      <c r="F27" s="12">
        <v>4.0244595026306493</v>
      </c>
      <c r="G27" s="12">
        <v>10.031665517194645</v>
      </c>
      <c r="H27" s="12">
        <v>894.70802270330148</v>
      </c>
      <c r="I27" s="12">
        <v>1586.427765915111</v>
      </c>
      <c r="J27" s="12">
        <v>325.9026847317312</v>
      </c>
      <c r="K27" s="12">
        <v>104.65250502427493</v>
      </c>
      <c r="L27" s="12">
        <v>446.15797391888236</v>
      </c>
      <c r="M27" s="12">
        <v>57.336894034325049</v>
      </c>
      <c r="N27" s="12">
        <v>28.219781515245085</v>
      </c>
      <c r="O27" s="12">
        <v>554.3301901085589</v>
      </c>
      <c r="P27" s="12">
        <v>44.376631957578709</v>
      </c>
      <c r="Q27" s="12">
        <v>506.1739923916067</v>
      </c>
      <c r="R27" s="12">
        <v>675.92535077815648</v>
      </c>
      <c r="S27" s="12">
        <v>1018.394310838368</v>
      </c>
      <c r="T27" s="12">
        <v>331.70385282342062</v>
      </c>
      <c r="U27" s="12">
        <v>80.010327834757433</v>
      </c>
      <c r="V27" s="12">
        <v>185.68757353298872</v>
      </c>
      <c r="W27" s="12">
        <v>139.1511540662722</v>
      </c>
      <c r="X27" s="12">
        <v>828.33934499270276</v>
      </c>
      <c r="Y27" s="12">
        <v>52.381528516205762</v>
      </c>
      <c r="Z27" s="12">
        <v>220.33389394551904</v>
      </c>
      <c r="AA27" s="12">
        <v>18.004442820314384</v>
      </c>
      <c r="AB27" s="12">
        <v>303.53576100805992</v>
      </c>
      <c r="AC27" s="12">
        <v>48.660664536548609</v>
      </c>
      <c r="AD27" s="12">
        <v>2.3379353177491238</v>
      </c>
      <c r="AE27" s="12">
        <v>466.74461166465477</v>
      </c>
      <c r="AF27" s="12">
        <v>379.15651012868528</v>
      </c>
      <c r="AG27" s="12">
        <v>1884.0888629024394</v>
      </c>
      <c r="AH27" s="12">
        <v>1543.2022003961254</v>
      </c>
      <c r="AI27" s="12">
        <v>531.40312220037504</v>
      </c>
      <c r="AJ27" s="12">
        <v>5.5858589250287629</v>
      </c>
      <c r="AK27" s="12">
        <v>10.290547136806415</v>
      </c>
      <c r="AL27" s="12">
        <v>142.09090537904211</v>
      </c>
      <c r="AM27" s="12">
        <v>60.598991117983054</v>
      </c>
      <c r="AN27" s="12">
        <v>1492.5539388806899</v>
      </c>
      <c r="AO27" s="12">
        <v>12.261031850424191</v>
      </c>
      <c r="AP27" s="12">
        <v>80.13601234066779</v>
      </c>
      <c r="AQ27" s="12">
        <v>252.76372616333617</v>
      </c>
      <c r="AR27" s="12">
        <v>6.3932232178487736</v>
      </c>
      <c r="AS27" s="12">
        <v>255.07752456917464</v>
      </c>
      <c r="AT27" s="12">
        <v>1.7638462001361466</v>
      </c>
      <c r="AU27" s="12">
        <v>5.1262573439197636</v>
      </c>
      <c r="AV27" s="12">
        <v>0</v>
      </c>
      <c r="AW27" s="12">
        <v>148.62607692374743</v>
      </c>
      <c r="AX27" s="12">
        <v>18.535765481422718</v>
      </c>
      <c r="AY27" s="12">
        <v>43.830167818673132</v>
      </c>
      <c r="AZ27" s="12">
        <v>0</v>
      </c>
      <c r="BA27" s="12">
        <v>21.774264270465402</v>
      </c>
      <c r="BB27" s="12">
        <v>1693.7664167723231</v>
      </c>
      <c r="BC27" s="12">
        <v>1206.1062481168519</v>
      </c>
      <c r="BD27" s="12">
        <v>872.49333690425647</v>
      </c>
      <c r="BE27" s="12">
        <v>835.81590305984628</v>
      </c>
      <c r="BF27" s="12">
        <v>596.50360803785395</v>
      </c>
      <c r="BG27" s="12">
        <v>0</v>
      </c>
      <c r="BH27" s="12">
        <v>4.0756659670578834</v>
      </c>
      <c r="BI27" s="12">
        <v>9996.4349494056951</v>
      </c>
      <c r="BJ27" s="12">
        <v>0</v>
      </c>
      <c r="BK27" s="12">
        <v>0</v>
      </c>
      <c r="BL27" s="12">
        <v>0</v>
      </c>
      <c r="BM27" s="12">
        <v>1027.0902630729881</v>
      </c>
      <c r="BN27" s="12">
        <v>165.64842596581124</v>
      </c>
      <c r="BO27" s="12">
        <v>32661.818716915299</v>
      </c>
    </row>
    <row r="28" spans="1:67" x14ac:dyDescent="0.25">
      <c r="A28">
        <v>2014</v>
      </c>
      <c r="B28" s="31" t="s">
        <v>167</v>
      </c>
      <c r="C28" s="35" t="s">
        <v>231</v>
      </c>
      <c r="D28" s="31" t="s">
        <v>207</v>
      </c>
      <c r="E28" s="12">
        <v>613.59649270610794</v>
      </c>
      <c r="F28" s="12">
        <v>0.21407403079605675</v>
      </c>
      <c r="G28" s="12">
        <v>51.916709909360982</v>
      </c>
      <c r="H28" s="12">
        <v>110.1813377382128</v>
      </c>
      <c r="I28" s="12">
        <v>1135.2527403743227</v>
      </c>
      <c r="J28" s="12">
        <v>63.09170440481136</v>
      </c>
      <c r="K28" s="12">
        <v>5.5514241210350015</v>
      </c>
      <c r="L28" s="12">
        <v>66.869602149015634</v>
      </c>
      <c r="M28" s="12">
        <v>8.3738317293880602</v>
      </c>
      <c r="N28" s="12">
        <v>9.932796463459816</v>
      </c>
      <c r="O28" s="12">
        <v>163.23080069777737</v>
      </c>
      <c r="P28" s="12">
        <v>9.8972229883873553</v>
      </c>
      <c r="Q28" s="12">
        <v>59.798290236266944</v>
      </c>
      <c r="R28" s="12">
        <v>55.480122974158988</v>
      </c>
      <c r="S28" s="12">
        <v>60.639138510259563</v>
      </c>
      <c r="T28" s="12">
        <v>66.344629803906074</v>
      </c>
      <c r="U28" s="12">
        <v>8.9160533745797643</v>
      </c>
      <c r="V28" s="12">
        <v>14.94722129729044</v>
      </c>
      <c r="W28" s="12">
        <v>26.3038403762963</v>
      </c>
      <c r="X28" s="12">
        <v>86.144530247250714</v>
      </c>
      <c r="Y28" s="12">
        <v>2.608193154135857</v>
      </c>
      <c r="Z28" s="12">
        <v>84.409509223730808</v>
      </c>
      <c r="AA28" s="12">
        <v>12.271800556230257</v>
      </c>
      <c r="AB28" s="12">
        <v>37.409223426928705</v>
      </c>
      <c r="AC28" s="12">
        <v>0</v>
      </c>
      <c r="AD28" s="12">
        <v>23.393912207412502</v>
      </c>
      <c r="AE28" s="12">
        <v>144.74248229462961</v>
      </c>
      <c r="AF28" s="12">
        <v>24.688036254862382</v>
      </c>
      <c r="AG28" s="12">
        <v>122.67876961661797</v>
      </c>
      <c r="AH28" s="12">
        <v>100.48259980827521</v>
      </c>
      <c r="AI28" s="12">
        <v>111.82127042992506</v>
      </c>
      <c r="AJ28" s="12">
        <v>0.93618759083977887</v>
      </c>
      <c r="AK28" s="12">
        <v>1.7992429437253232</v>
      </c>
      <c r="AL28" s="12">
        <v>52.273517417680694</v>
      </c>
      <c r="AM28" s="12">
        <v>5.0285096575307282</v>
      </c>
      <c r="AN28" s="12">
        <v>404.81455391489129</v>
      </c>
      <c r="AO28" s="12">
        <v>38.51755676874393</v>
      </c>
      <c r="AP28" s="12">
        <v>47.011005430140798</v>
      </c>
      <c r="AQ28" s="12">
        <v>16.715143382285856</v>
      </c>
      <c r="AR28" s="12">
        <v>10.660827554195691</v>
      </c>
      <c r="AS28" s="12">
        <v>8.7511355201850538</v>
      </c>
      <c r="AT28" s="12">
        <v>0.74379821716218386</v>
      </c>
      <c r="AU28" s="12">
        <v>0</v>
      </c>
      <c r="AV28" s="12">
        <v>0</v>
      </c>
      <c r="AW28" s="12">
        <v>70.028308768026051</v>
      </c>
      <c r="AX28" s="12">
        <v>25.938516329775329</v>
      </c>
      <c r="AY28" s="12">
        <v>98.437424862046811</v>
      </c>
      <c r="AZ28" s="12">
        <v>0</v>
      </c>
      <c r="BA28" s="12">
        <v>14.873590106101764</v>
      </c>
      <c r="BB28" s="12">
        <v>539.12217761521799</v>
      </c>
      <c r="BC28" s="12">
        <v>377.54485592292218</v>
      </c>
      <c r="BD28" s="12">
        <v>275.87506586914031</v>
      </c>
      <c r="BE28" s="12">
        <v>250.48324728117612</v>
      </c>
      <c r="BF28" s="12">
        <v>216.88790293401769</v>
      </c>
      <c r="BG28" s="12">
        <v>0</v>
      </c>
      <c r="BH28" s="12">
        <v>1.156856554695352</v>
      </c>
      <c r="BI28" s="12">
        <v>1402.096133400868</v>
      </c>
      <c r="BJ28" s="12">
        <v>0</v>
      </c>
      <c r="BK28" s="12">
        <v>0</v>
      </c>
      <c r="BL28" s="12">
        <v>0</v>
      </c>
      <c r="BM28" s="12">
        <v>25.730206361865299</v>
      </c>
      <c r="BN28" s="12">
        <v>6.2188033552956767E-5</v>
      </c>
      <c r="BO28" s="12">
        <v>7166.6141876967004</v>
      </c>
    </row>
    <row r="29" spans="1:67" x14ac:dyDescent="0.25">
      <c r="A29">
        <v>2014</v>
      </c>
      <c r="B29" s="31" t="s">
        <v>168</v>
      </c>
      <c r="C29" s="35" t="s">
        <v>232</v>
      </c>
      <c r="D29" s="31" t="s">
        <v>207</v>
      </c>
      <c r="E29" s="12">
        <v>2.6399953433478445E-3</v>
      </c>
      <c r="F29" s="12">
        <v>0</v>
      </c>
      <c r="G29" s="12">
        <v>0</v>
      </c>
      <c r="H29" s="12">
        <v>34.597736933092477</v>
      </c>
      <c r="I29" s="12">
        <v>6.5859834595668647E-3</v>
      </c>
      <c r="J29" s="12">
        <v>0.352141961461301</v>
      </c>
      <c r="K29" s="12">
        <v>3.8030603684940475E-2</v>
      </c>
      <c r="L29" s="12">
        <v>2.6213341663125313E-2</v>
      </c>
      <c r="M29" s="12">
        <v>2.0660104597447961E-3</v>
      </c>
      <c r="N29" s="12">
        <v>0.12778999421796736</v>
      </c>
      <c r="O29" s="12">
        <v>1.7181531705103523</v>
      </c>
      <c r="P29" s="12">
        <v>1.6096519414470764E-4</v>
      </c>
      <c r="Q29" s="12">
        <v>0.14425228053148156</v>
      </c>
      <c r="R29" s="12">
        <v>9.2178117112243163E-2</v>
      </c>
      <c r="S29" s="12">
        <v>1.1252937343458669</v>
      </c>
      <c r="T29" s="12">
        <v>1.1060547075163008</v>
      </c>
      <c r="U29" s="12">
        <v>2.0766531444774765</v>
      </c>
      <c r="V29" s="12">
        <v>0.23776390300540393</v>
      </c>
      <c r="W29" s="12">
        <v>1.0065912831361705</v>
      </c>
      <c r="X29" s="12">
        <v>2.2305201545586288</v>
      </c>
      <c r="Y29" s="12">
        <v>2.6649955783933768E-2</v>
      </c>
      <c r="Z29" s="12">
        <v>4.0153143080562872</v>
      </c>
      <c r="AA29" s="12">
        <v>0</v>
      </c>
      <c r="AB29" s="12">
        <v>9.2757239673715564</v>
      </c>
      <c r="AC29" s="12">
        <v>0</v>
      </c>
      <c r="AD29" s="12">
        <v>18.407189637378757</v>
      </c>
      <c r="AE29" s="12">
        <v>4.1198503598514076E-2</v>
      </c>
      <c r="AF29" s="12">
        <v>0.20915971292734731</v>
      </c>
      <c r="AG29" s="12">
        <v>1.0393478027333292</v>
      </c>
      <c r="AH29" s="12">
        <v>0.85129945181253641</v>
      </c>
      <c r="AI29" s="12">
        <v>0</v>
      </c>
      <c r="AJ29" s="12">
        <v>0</v>
      </c>
      <c r="AK29" s="12">
        <v>0</v>
      </c>
      <c r="AL29" s="12">
        <v>2.2611458008119735E-2</v>
      </c>
      <c r="AM29" s="12">
        <v>0</v>
      </c>
      <c r="AN29" s="12">
        <v>6.630915456695732E-4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7.8637078951478126E-5</v>
      </c>
      <c r="AX29" s="12">
        <v>1.0313096434839402E-3</v>
      </c>
      <c r="AY29" s="12">
        <v>1.7748450169581203E-4</v>
      </c>
      <c r="AZ29" s="12">
        <v>0</v>
      </c>
      <c r="BA29" s="12">
        <v>1.5445930283622012E-3</v>
      </c>
      <c r="BB29" s="12">
        <v>4.2006461395803921E-3</v>
      </c>
      <c r="BC29" s="12">
        <v>19.031495973480627</v>
      </c>
      <c r="BD29" s="12">
        <v>1.2033680851992257E-3</v>
      </c>
      <c r="BE29" s="12">
        <v>47.662602458219993</v>
      </c>
      <c r="BF29" s="12">
        <v>2.1127433441553616E-3</v>
      </c>
      <c r="BG29" s="12">
        <v>0</v>
      </c>
      <c r="BH29" s="12">
        <v>0</v>
      </c>
      <c r="BI29" s="12">
        <v>442.04946852582856</v>
      </c>
      <c r="BJ29" s="12">
        <v>0</v>
      </c>
      <c r="BK29" s="12">
        <v>0</v>
      </c>
      <c r="BL29" s="12">
        <v>0</v>
      </c>
      <c r="BM29" s="12">
        <v>0</v>
      </c>
      <c r="BN29" s="12">
        <v>-1.2922837072437687E-5</v>
      </c>
      <c r="BO29" s="12">
        <v>587.53388698950005</v>
      </c>
    </row>
    <row r="30" spans="1:67" x14ac:dyDescent="0.25">
      <c r="A30">
        <v>2014</v>
      </c>
      <c r="B30" s="31" t="s">
        <v>169</v>
      </c>
      <c r="C30" s="35" t="s">
        <v>233</v>
      </c>
      <c r="D30" s="31" t="s">
        <v>207</v>
      </c>
      <c r="E30" s="12">
        <v>0.12802056496076566</v>
      </c>
      <c r="F30" s="12">
        <v>0</v>
      </c>
      <c r="G30" s="12">
        <v>7.5048520703466627E-4</v>
      </c>
      <c r="H30" s="12">
        <v>435.82164533056016</v>
      </c>
      <c r="I30" s="12">
        <v>40.202963822255754</v>
      </c>
      <c r="J30" s="12">
        <v>15.85974612028695</v>
      </c>
      <c r="K30" s="12">
        <v>1.3730138250429174</v>
      </c>
      <c r="L30" s="12">
        <v>4.3535351066311261</v>
      </c>
      <c r="M30" s="12">
        <v>1.9812242012100263</v>
      </c>
      <c r="N30" s="12">
        <v>1.1792096997087836E-2</v>
      </c>
      <c r="O30" s="12">
        <v>1.9405986098861652</v>
      </c>
      <c r="P30" s="12">
        <v>0.96016099359415708</v>
      </c>
      <c r="Q30" s="12">
        <v>20.0398437154542</v>
      </c>
      <c r="R30" s="12">
        <v>1.2538878369469688</v>
      </c>
      <c r="S30" s="12">
        <v>8.5403957614482042</v>
      </c>
      <c r="T30" s="12">
        <v>11.650035884435313</v>
      </c>
      <c r="U30" s="12">
        <v>69.975161822401631</v>
      </c>
      <c r="V30" s="12">
        <v>46.972252889251799</v>
      </c>
      <c r="W30" s="12">
        <v>6.981290376677431</v>
      </c>
      <c r="X30" s="12">
        <v>9.9242254241728034</v>
      </c>
      <c r="Y30" s="12">
        <v>2.048014205198835</v>
      </c>
      <c r="Z30" s="12">
        <v>37.300888841141017</v>
      </c>
      <c r="AA30" s="12">
        <v>1.6456281882218766</v>
      </c>
      <c r="AB30" s="12">
        <v>95.515512366803492</v>
      </c>
      <c r="AC30" s="12">
        <v>0</v>
      </c>
      <c r="AD30" s="12">
        <v>0</v>
      </c>
      <c r="AE30" s="12">
        <v>10435.432556391561</v>
      </c>
      <c r="AF30" s="12">
        <v>28.897845199573347</v>
      </c>
      <c r="AG30" s="12">
        <v>143.59797827001807</v>
      </c>
      <c r="AH30" s="12">
        <v>117.61691308835132</v>
      </c>
      <c r="AI30" s="12">
        <v>163.74382003563986</v>
      </c>
      <c r="AJ30" s="12">
        <v>0</v>
      </c>
      <c r="AK30" s="12">
        <v>0.49161156401694772</v>
      </c>
      <c r="AL30" s="12">
        <v>24.045302239610674</v>
      </c>
      <c r="AM30" s="12">
        <v>33.183507474878198</v>
      </c>
      <c r="AN30" s="12">
        <v>32.411574593734599</v>
      </c>
      <c r="AO30" s="12">
        <v>6.0626199462588411E-2</v>
      </c>
      <c r="AP30" s="12">
        <v>0</v>
      </c>
      <c r="AQ30" s="12">
        <v>0</v>
      </c>
      <c r="AR30" s="12">
        <v>0.1602456881899337</v>
      </c>
      <c r="AS30" s="12">
        <v>0</v>
      </c>
      <c r="AT30" s="12">
        <v>0</v>
      </c>
      <c r="AU30" s="12">
        <v>0</v>
      </c>
      <c r="AV30" s="12">
        <v>0</v>
      </c>
      <c r="AW30" s="12">
        <v>9.3365670495282896E-2</v>
      </c>
      <c r="AX30" s="12">
        <v>1.2407795796926596E-3</v>
      </c>
      <c r="AY30" s="12">
        <v>1.2645453161365672</v>
      </c>
      <c r="AZ30" s="12">
        <v>0</v>
      </c>
      <c r="BA30" s="12">
        <v>0.2280419535416707</v>
      </c>
      <c r="BB30" s="12">
        <v>89.808540010821886</v>
      </c>
      <c r="BC30" s="12">
        <v>300.11943799276264</v>
      </c>
      <c r="BD30" s="12">
        <v>371.36008143351188</v>
      </c>
      <c r="BE30" s="12">
        <v>690.12921333857832</v>
      </c>
      <c r="BF30" s="12">
        <v>27.072863759918274</v>
      </c>
      <c r="BG30" s="12">
        <v>0</v>
      </c>
      <c r="BH30" s="12">
        <v>0.67899682325225197</v>
      </c>
      <c r="BI30" s="12">
        <v>0</v>
      </c>
      <c r="BJ30" s="12">
        <v>0</v>
      </c>
      <c r="BK30" s="12">
        <v>1.9257788150753885</v>
      </c>
      <c r="BL30" s="12">
        <v>153243.69575666316</v>
      </c>
      <c r="BM30" s="12">
        <v>-339.00621500209581</v>
      </c>
      <c r="BN30" s="12">
        <v>2.7196523459213167E-3</v>
      </c>
      <c r="BO30" s="12">
        <v>166181.49693642091</v>
      </c>
    </row>
    <row r="31" spans="1:67" x14ac:dyDescent="0.25">
      <c r="A31">
        <v>2014</v>
      </c>
      <c r="B31" s="31" t="s">
        <v>170</v>
      </c>
      <c r="C31" s="35" t="s">
        <v>234</v>
      </c>
      <c r="D31" s="31" t="s">
        <v>207</v>
      </c>
      <c r="E31" s="12">
        <v>183.11002306000407</v>
      </c>
      <c r="F31" s="12">
        <v>1.313860915872278</v>
      </c>
      <c r="G31" s="12">
        <v>8.3657865512051206</v>
      </c>
      <c r="H31" s="12">
        <v>175.10602768037418</v>
      </c>
      <c r="I31" s="12">
        <v>959.33755629853147</v>
      </c>
      <c r="J31" s="12">
        <v>112.15030211637257</v>
      </c>
      <c r="K31" s="12">
        <v>42.256099805157717</v>
      </c>
      <c r="L31" s="12">
        <v>116.24213155734975</v>
      </c>
      <c r="M31" s="12">
        <v>28.154495580110048</v>
      </c>
      <c r="N31" s="12">
        <v>60.695932387707551</v>
      </c>
      <c r="O31" s="12">
        <v>353.59796096804735</v>
      </c>
      <c r="P31" s="12">
        <v>39.975226941628904</v>
      </c>
      <c r="Q31" s="12">
        <v>126.20908161233064</v>
      </c>
      <c r="R31" s="12">
        <v>94.373370467104351</v>
      </c>
      <c r="S31" s="12">
        <v>209.17123096467677</v>
      </c>
      <c r="T31" s="12">
        <v>148.89065508372965</v>
      </c>
      <c r="U31" s="12">
        <v>55.922942191551321</v>
      </c>
      <c r="V31" s="12">
        <v>89.677749455189655</v>
      </c>
      <c r="W31" s="12">
        <v>155.85291282498937</v>
      </c>
      <c r="X31" s="12">
        <v>854.85535664775716</v>
      </c>
      <c r="Y31" s="12">
        <v>47.146206238108661</v>
      </c>
      <c r="Z31" s="12">
        <v>104.02237629400604</v>
      </c>
      <c r="AA31" s="12">
        <v>9.7624772750735573</v>
      </c>
      <c r="AB31" s="12">
        <v>167.22060255379208</v>
      </c>
      <c r="AC31" s="12">
        <v>23.241296784683691</v>
      </c>
      <c r="AD31" s="12">
        <v>1.9793866889727765</v>
      </c>
      <c r="AE31" s="12">
        <v>658.55492568708257</v>
      </c>
      <c r="AF31" s="12">
        <v>463.61167965029369</v>
      </c>
      <c r="AG31" s="12">
        <v>0</v>
      </c>
      <c r="AH31" s="12">
        <v>0</v>
      </c>
      <c r="AI31" s="12">
        <v>396.80190805593185</v>
      </c>
      <c r="AJ31" s="12">
        <v>2.8021926516867346</v>
      </c>
      <c r="AK31" s="12">
        <v>43.339160237947262</v>
      </c>
      <c r="AL31" s="12">
        <v>14.849831408750795</v>
      </c>
      <c r="AM31" s="12">
        <v>5.5246147649051824</v>
      </c>
      <c r="AN31" s="12">
        <v>72.098916890514019</v>
      </c>
      <c r="AO31" s="12">
        <v>2.9473232242398857</v>
      </c>
      <c r="AP31" s="12">
        <v>7.9029964909261157</v>
      </c>
      <c r="AQ31" s="12">
        <v>87.035958561345026</v>
      </c>
      <c r="AR31" s="12">
        <v>0.21791938186044787</v>
      </c>
      <c r="AS31" s="12">
        <v>36.170391295502483</v>
      </c>
      <c r="AT31" s="12">
        <v>0.30234978509009164</v>
      </c>
      <c r="AU31" s="12">
        <v>1.5531491228380669</v>
      </c>
      <c r="AV31" s="12">
        <v>0</v>
      </c>
      <c r="AW31" s="12">
        <v>8.6381744715582656</v>
      </c>
      <c r="AX31" s="12">
        <v>5.4680430112331289</v>
      </c>
      <c r="AY31" s="12">
        <v>7.7714569635490038</v>
      </c>
      <c r="AZ31" s="12">
        <v>0</v>
      </c>
      <c r="BA31" s="12">
        <v>2.0675141325815574</v>
      </c>
      <c r="BB31" s="12">
        <v>79.299776050975879</v>
      </c>
      <c r="BC31" s="12">
        <v>158.07733596362485</v>
      </c>
      <c r="BD31" s="12">
        <v>19.199446800177288</v>
      </c>
      <c r="BE31" s="12">
        <v>156.71149953130347</v>
      </c>
      <c r="BF31" s="12">
        <v>35.580530185421111</v>
      </c>
      <c r="BG31" s="12">
        <v>0</v>
      </c>
      <c r="BH31" s="12">
        <v>0.1826422341966579</v>
      </c>
      <c r="BI31" s="12">
        <v>9183.8405367036903</v>
      </c>
      <c r="BJ31" s="12">
        <v>0</v>
      </c>
      <c r="BK31" s="12">
        <v>0</v>
      </c>
      <c r="BL31" s="12">
        <v>2078.7244878741271</v>
      </c>
      <c r="BM31" s="12">
        <v>-0.78050126562002253</v>
      </c>
      <c r="BN31" s="12">
        <v>1018.7553747737712</v>
      </c>
      <c r="BO31" s="12">
        <v>18715.88068358383</v>
      </c>
    </row>
    <row r="32" spans="1:67" x14ac:dyDescent="0.25">
      <c r="A32">
        <v>2014</v>
      </c>
      <c r="B32" s="31" t="s">
        <v>171</v>
      </c>
      <c r="C32" s="35" t="s">
        <v>235</v>
      </c>
      <c r="D32" s="31" t="s">
        <v>207</v>
      </c>
      <c r="E32" s="12">
        <v>1297.4598001801121</v>
      </c>
      <c r="F32" s="12">
        <v>9.3096035535612973</v>
      </c>
      <c r="G32" s="12">
        <v>59.277321719954031</v>
      </c>
      <c r="H32" s="12">
        <v>1240.7460164540621</v>
      </c>
      <c r="I32" s="12">
        <v>6797.5629804409346</v>
      </c>
      <c r="J32" s="12">
        <v>794.66162552098535</v>
      </c>
      <c r="K32" s="12">
        <v>299.41337941738323</v>
      </c>
      <c r="L32" s="12">
        <v>823.65503680531265</v>
      </c>
      <c r="M32" s="12">
        <v>199.49386494026589</v>
      </c>
      <c r="N32" s="12">
        <v>430.07221009247837</v>
      </c>
      <c r="O32" s="12">
        <v>2505.4834908264884</v>
      </c>
      <c r="P32" s="12">
        <v>283.25183456966863</v>
      </c>
      <c r="Q32" s="12">
        <v>894.27769749114009</v>
      </c>
      <c r="R32" s="12">
        <v>668.69990152558819</v>
      </c>
      <c r="S32" s="12">
        <v>1482.1212896790707</v>
      </c>
      <c r="T32" s="12">
        <v>1054.9921646305402</v>
      </c>
      <c r="U32" s="12">
        <v>396.25230879664821</v>
      </c>
      <c r="V32" s="12">
        <v>635.42821383733997</v>
      </c>
      <c r="W32" s="12">
        <v>1104.324524415221</v>
      </c>
      <c r="X32" s="12">
        <v>6057.2351075267916</v>
      </c>
      <c r="Y32" s="12">
        <v>334.06312938370218</v>
      </c>
      <c r="Z32" s="12">
        <v>737.06970981295933</v>
      </c>
      <c r="AA32" s="12">
        <v>69.17383113664458</v>
      </c>
      <c r="AB32" s="12">
        <v>1184.8723840985142</v>
      </c>
      <c r="AC32" s="12">
        <v>164.68048978564585</v>
      </c>
      <c r="AD32" s="12">
        <v>14.025309019333239</v>
      </c>
      <c r="AE32" s="12">
        <v>4666.3122422828446</v>
      </c>
      <c r="AF32" s="12">
        <v>0</v>
      </c>
      <c r="AG32" s="12">
        <v>2321.5126410228199</v>
      </c>
      <c r="AH32" s="12">
        <v>0</v>
      </c>
      <c r="AI32" s="12">
        <v>2811.6130167742276</v>
      </c>
      <c r="AJ32" s="12">
        <v>19.855452242132262</v>
      </c>
      <c r="AK32" s="12">
        <v>307.08760363092955</v>
      </c>
      <c r="AL32" s="12">
        <v>105.22121602263383</v>
      </c>
      <c r="AM32" s="12">
        <v>39.145675638941256</v>
      </c>
      <c r="AN32" s="12">
        <v>510.87015739883623</v>
      </c>
      <c r="AO32" s="12">
        <v>20.883801649325179</v>
      </c>
      <c r="AP32" s="12">
        <v>55.998137494532493</v>
      </c>
      <c r="AQ32" s="12">
        <v>616.70931779896137</v>
      </c>
      <c r="AR32" s="12">
        <v>1.5441079244000606</v>
      </c>
      <c r="AS32" s="12">
        <v>256.29197068759339</v>
      </c>
      <c r="AT32" s="12">
        <v>2.1423550999113794</v>
      </c>
      <c r="AU32" s="12">
        <v>11.005124224723852</v>
      </c>
      <c r="AV32" s="12">
        <v>0</v>
      </c>
      <c r="AW32" s="12">
        <v>61.207376507818147</v>
      </c>
      <c r="AX32" s="12">
        <v>38.744826056878075</v>
      </c>
      <c r="AY32" s="12">
        <v>55.066089941621819</v>
      </c>
      <c r="AZ32" s="12">
        <v>0</v>
      </c>
      <c r="BA32" s="12">
        <v>14.649752255504767</v>
      </c>
      <c r="BB32" s="12">
        <v>561.89317149346277</v>
      </c>
      <c r="BC32" s="12">
        <v>1120.0860843382638</v>
      </c>
      <c r="BD32" s="12">
        <v>136.04121714715575</v>
      </c>
      <c r="BE32" s="12">
        <v>1110.4081986881827</v>
      </c>
      <c r="BF32" s="12">
        <v>252.11240113028188</v>
      </c>
      <c r="BG32" s="12">
        <v>0</v>
      </c>
      <c r="BH32" s="12">
        <v>1.2941451960146988</v>
      </c>
      <c r="BI32" s="12">
        <v>65077.64005489694</v>
      </c>
      <c r="BJ32" s="12">
        <v>0</v>
      </c>
      <c r="BK32" s="12">
        <v>0</v>
      </c>
      <c r="BL32" s="12">
        <v>14729.879093993326</v>
      </c>
      <c r="BM32" s="12">
        <v>-5.4880943737424035</v>
      </c>
      <c r="BN32" s="12">
        <v>7163.3826047195407</v>
      </c>
      <c r="BO32" s="12">
        <v>131600.71296754439</v>
      </c>
    </row>
    <row r="33" spans="1:67" x14ac:dyDescent="0.25">
      <c r="A33">
        <v>2014</v>
      </c>
      <c r="B33" s="31" t="s">
        <v>172</v>
      </c>
      <c r="C33" s="35" t="s">
        <v>236</v>
      </c>
      <c r="D33" s="31" t="s">
        <v>207</v>
      </c>
      <c r="E33" s="12">
        <v>1142.9040328505498</v>
      </c>
      <c r="F33" s="12">
        <v>8.2006266738499214</v>
      </c>
      <c r="G33" s="12">
        <v>52.216099520702073</v>
      </c>
      <c r="H33" s="12">
        <v>1092.9460980230365</v>
      </c>
      <c r="I33" s="12">
        <v>5987.8249351718396</v>
      </c>
      <c r="J33" s="12">
        <v>700.0000897395272</v>
      </c>
      <c r="K33" s="12">
        <v>263.74671398530813</v>
      </c>
      <c r="L33" s="12">
        <v>725.53975322532654</v>
      </c>
      <c r="M33" s="12">
        <v>175.72979350691386</v>
      </c>
      <c r="N33" s="12">
        <v>378.84122749961784</v>
      </c>
      <c r="O33" s="12">
        <v>2207.0257479334273</v>
      </c>
      <c r="P33" s="12">
        <v>249.51036170604377</v>
      </c>
      <c r="Q33" s="12">
        <v>787.74971433337998</v>
      </c>
      <c r="R33" s="12">
        <v>589.04315502820702</v>
      </c>
      <c r="S33" s="12">
        <v>1305.568310411405</v>
      </c>
      <c r="T33" s="12">
        <v>929.31958232123566</v>
      </c>
      <c r="U33" s="12">
        <v>349.05001425644366</v>
      </c>
      <c r="V33" s="12">
        <v>559.7348511922313</v>
      </c>
      <c r="W33" s="12">
        <v>972.77538183049137</v>
      </c>
      <c r="X33" s="12">
        <v>5335.6862627692053</v>
      </c>
      <c r="Y33" s="12">
        <v>294.26892281850036</v>
      </c>
      <c r="Z33" s="12">
        <v>649.26862760624647</v>
      </c>
      <c r="AA33" s="12">
        <v>60.933718765559547</v>
      </c>
      <c r="AB33" s="12">
        <v>1043.7282342092215</v>
      </c>
      <c r="AC33" s="12">
        <v>145.06345081496224</v>
      </c>
      <c r="AD33" s="12">
        <v>12.354588741744397</v>
      </c>
      <c r="AE33" s="12">
        <v>4110.4526548757904</v>
      </c>
      <c r="AF33" s="12">
        <v>0</v>
      </c>
      <c r="AG33" s="12">
        <v>0</v>
      </c>
      <c r="AH33" s="12">
        <v>1903.9214028910776</v>
      </c>
      <c r="AI33" s="12">
        <v>2476.6885688791926</v>
      </c>
      <c r="AJ33" s="12">
        <v>17.490234717448857</v>
      </c>
      <c r="AK33" s="12">
        <v>270.50677067565329</v>
      </c>
      <c r="AL33" s="12">
        <v>92.687073708960412</v>
      </c>
      <c r="AM33" s="12">
        <v>34.482571675973901</v>
      </c>
      <c r="AN33" s="12">
        <v>450.01437660964302</v>
      </c>
      <c r="AO33" s="12">
        <v>18.39608527597645</v>
      </c>
      <c r="AP33" s="12">
        <v>49.327537674567097</v>
      </c>
      <c r="AQ33" s="12">
        <v>543.24578403978228</v>
      </c>
      <c r="AR33" s="12">
        <v>1.3601709846488794</v>
      </c>
      <c r="AS33" s="12">
        <v>225.76200576341785</v>
      </c>
      <c r="AT33" s="12">
        <v>1.8871538703139468</v>
      </c>
      <c r="AU33" s="12">
        <v>9.6941738439311465</v>
      </c>
      <c r="AV33" s="12">
        <v>0</v>
      </c>
      <c r="AW33" s="12">
        <v>53.916242677635474</v>
      </c>
      <c r="AX33" s="12">
        <v>34.129472023990189</v>
      </c>
      <c r="AY33" s="12">
        <v>48.506517318574389</v>
      </c>
      <c r="AZ33" s="12">
        <v>0</v>
      </c>
      <c r="BA33" s="12">
        <v>12.904647165756931</v>
      </c>
      <c r="BB33" s="12">
        <v>494.95943661754762</v>
      </c>
      <c r="BC33" s="12">
        <v>986.65939611560464</v>
      </c>
      <c r="BD33" s="12">
        <v>119.83574033646194</v>
      </c>
      <c r="BE33" s="12">
        <v>978.13435777730081</v>
      </c>
      <c r="BF33" s="12">
        <v>222.08031412105046</v>
      </c>
      <c r="BG33" s="12">
        <v>0</v>
      </c>
      <c r="BH33" s="12">
        <v>1.1399842703519907</v>
      </c>
      <c r="BI33" s="12">
        <v>57326.047816119921</v>
      </c>
      <c r="BJ33" s="12">
        <v>0</v>
      </c>
      <c r="BK33" s="12">
        <v>0</v>
      </c>
      <c r="BL33" s="12">
        <v>12975.33328890628</v>
      </c>
      <c r="BM33" s="12">
        <v>-4.8281521073780089</v>
      </c>
      <c r="BN33" s="12">
        <v>6301.9792187690873</v>
      </c>
      <c r="BO33" s="12">
        <v>115775.74514053355</v>
      </c>
    </row>
    <row r="34" spans="1:67" x14ac:dyDescent="0.25">
      <c r="A34">
        <v>2014</v>
      </c>
      <c r="B34" s="31" t="s">
        <v>173</v>
      </c>
      <c r="C34" s="35" t="s">
        <v>237</v>
      </c>
      <c r="D34" s="31" t="s">
        <v>207</v>
      </c>
      <c r="E34" s="12">
        <v>442.75766311817137</v>
      </c>
      <c r="F34" s="12">
        <v>2.6886563588906669</v>
      </c>
      <c r="G34" s="12">
        <v>18.746175769623925</v>
      </c>
      <c r="H34" s="12">
        <v>570.79782339364374</v>
      </c>
      <c r="I34" s="12">
        <v>2494.4984698765948</v>
      </c>
      <c r="J34" s="12">
        <v>225.0459434745303</v>
      </c>
      <c r="K34" s="12">
        <v>133.98267970381508</v>
      </c>
      <c r="L34" s="12">
        <v>251.83173612141027</v>
      </c>
      <c r="M34" s="12">
        <v>55.381953818587021</v>
      </c>
      <c r="N34" s="12">
        <v>383.79905365742212</v>
      </c>
      <c r="O34" s="12">
        <v>1267.2338860767134</v>
      </c>
      <c r="P34" s="12">
        <v>124.00785079587648</v>
      </c>
      <c r="Q34" s="12">
        <v>415.33817226023893</v>
      </c>
      <c r="R34" s="12">
        <v>257.11761234584691</v>
      </c>
      <c r="S34" s="12">
        <v>513.3676055392483</v>
      </c>
      <c r="T34" s="12">
        <v>411.82295782132792</v>
      </c>
      <c r="U34" s="12">
        <v>135.0066853803398</v>
      </c>
      <c r="V34" s="12">
        <v>284.97697426861112</v>
      </c>
      <c r="W34" s="12">
        <v>450.91071870646681</v>
      </c>
      <c r="X34" s="12">
        <v>2553.9446322569888</v>
      </c>
      <c r="Y34" s="12">
        <v>260.39839838234315</v>
      </c>
      <c r="Z34" s="12">
        <v>269.07655806873021</v>
      </c>
      <c r="AA34" s="12">
        <v>29.787162815734561</v>
      </c>
      <c r="AB34" s="12">
        <v>644.68273051698679</v>
      </c>
      <c r="AC34" s="12">
        <v>87.422838792095021</v>
      </c>
      <c r="AD34" s="12">
        <v>2.8049712874070614</v>
      </c>
      <c r="AE34" s="12">
        <v>1706.4208451472477</v>
      </c>
      <c r="AF34" s="12">
        <v>73.986368400892871</v>
      </c>
      <c r="AG34" s="12">
        <v>367.65000464691491</v>
      </c>
      <c r="AH34" s="12">
        <v>301.13138892650176</v>
      </c>
      <c r="AI34" s="12">
        <v>1129.9229959336024</v>
      </c>
      <c r="AJ34" s="12">
        <v>7.1275191401329918</v>
      </c>
      <c r="AK34" s="12">
        <v>150.9962423905221</v>
      </c>
      <c r="AL34" s="12">
        <v>54.643799501740396</v>
      </c>
      <c r="AM34" s="12">
        <v>20.133149451255626</v>
      </c>
      <c r="AN34" s="12">
        <v>163.89114831515749</v>
      </c>
      <c r="AO34" s="12">
        <v>12.26820667188135</v>
      </c>
      <c r="AP34" s="12">
        <v>29.444290604224186</v>
      </c>
      <c r="AQ34" s="12">
        <v>240.83187440427869</v>
      </c>
      <c r="AR34" s="12">
        <v>1.1382538892787843</v>
      </c>
      <c r="AS34" s="12">
        <v>117.33819350928856</v>
      </c>
      <c r="AT34" s="12">
        <v>0.31738228042534222</v>
      </c>
      <c r="AU34" s="12">
        <v>3.527686642310317</v>
      </c>
      <c r="AV34" s="12">
        <v>0</v>
      </c>
      <c r="AW34" s="12">
        <v>37.071812911349959</v>
      </c>
      <c r="AX34" s="12">
        <v>13.749214840093435</v>
      </c>
      <c r="AY34" s="12">
        <v>42.347210747926212</v>
      </c>
      <c r="AZ34" s="12">
        <v>0</v>
      </c>
      <c r="BA34" s="12">
        <v>6.1737356436442825</v>
      </c>
      <c r="BB34" s="12">
        <v>313.0963608401612</v>
      </c>
      <c r="BC34" s="12">
        <v>620.89517552594577</v>
      </c>
      <c r="BD34" s="12">
        <v>118.06756954458454</v>
      </c>
      <c r="BE34" s="12">
        <v>497.74131772658995</v>
      </c>
      <c r="BF34" s="12">
        <v>159.54384010009113</v>
      </c>
      <c r="BG34" s="12">
        <v>0</v>
      </c>
      <c r="BH34" s="12">
        <v>0.64607354529971806</v>
      </c>
      <c r="BI34" s="12">
        <v>73323.932289339238</v>
      </c>
      <c r="BJ34" s="12">
        <v>0</v>
      </c>
      <c r="BK34" s="12">
        <v>0</v>
      </c>
      <c r="BL34" s="12">
        <v>10514.471747384099</v>
      </c>
      <c r="BM34" s="12">
        <v>1126.5271705505775</v>
      </c>
      <c r="BN34" s="12">
        <v>4449.1190277481874</v>
      </c>
      <c r="BO34" s="12">
        <v>107891.58180691113</v>
      </c>
    </row>
    <row r="35" spans="1:67" x14ac:dyDescent="0.25">
      <c r="A35">
        <v>2014</v>
      </c>
      <c r="B35" s="31" t="s">
        <v>174</v>
      </c>
      <c r="C35" s="35" t="s">
        <v>238</v>
      </c>
      <c r="D35" s="31" t="s">
        <v>207</v>
      </c>
      <c r="E35" s="12">
        <v>12.200559795506383</v>
      </c>
      <c r="F35" s="12">
        <v>7.4228859241037726E-2</v>
      </c>
      <c r="G35" s="12">
        <v>1.0936831592013752</v>
      </c>
      <c r="H35" s="12">
        <v>14.78208858544607</v>
      </c>
      <c r="I35" s="12">
        <v>69.047989547616126</v>
      </c>
      <c r="J35" s="12">
        <v>5.4191627968627465</v>
      </c>
      <c r="K35" s="12">
        <v>3.6187129526457604</v>
      </c>
      <c r="L35" s="12">
        <v>6.934871263896941</v>
      </c>
      <c r="M35" s="12">
        <v>1.4853674038958853</v>
      </c>
      <c r="N35" s="12">
        <v>10.617017136742469</v>
      </c>
      <c r="O35" s="12">
        <v>34.865407488370494</v>
      </c>
      <c r="P35" s="12">
        <v>3.2729155584194642</v>
      </c>
      <c r="Q35" s="12">
        <v>11.314765151531716</v>
      </c>
      <c r="R35" s="12">
        <v>6.6710963763175624</v>
      </c>
      <c r="S35" s="12">
        <v>13.992080588591664</v>
      </c>
      <c r="T35" s="12">
        <v>10.949183894430311</v>
      </c>
      <c r="U35" s="12">
        <v>3.7902414280515857</v>
      </c>
      <c r="V35" s="12">
        <v>7.7001603589594172</v>
      </c>
      <c r="W35" s="12">
        <v>12.538320371439079</v>
      </c>
      <c r="X35" s="12">
        <v>71.525929092115007</v>
      </c>
      <c r="Y35" s="12">
        <v>7.2717677355876429</v>
      </c>
      <c r="Z35" s="12">
        <v>7.2112880942629864</v>
      </c>
      <c r="AA35" s="12">
        <v>0.74008601493303061</v>
      </c>
      <c r="AB35" s="12">
        <v>16.025540526222098</v>
      </c>
      <c r="AC35" s="12">
        <v>2.2479335310138442</v>
      </c>
      <c r="AD35" s="12">
        <v>7.8786982789318463E-2</v>
      </c>
      <c r="AE35" s="12">
        <v>43.560703310202328</v>
      </c>
      <c r="AF35" s="12">
        <v>1.864703808190554</v>
      </c>
      <c r="AG35" s="12">
        <v>9.2660091117285308</v>
      </c>
      <c r="AH35" s="12">
        <v>7.5895176345779687</v>
      </c>
      <c r="AI35" s="12">
        <v>29.668485492794659</v>
      </c>
      <c r="AJ35" s="12">
        <v>0.15188964173474589</v>
      </c>
      <c r="AK35" s="12">
        <v>3.8396646229491727</v>
      </c>
      <c r="AL35" s="12">
        <v>1.1079431576114716</v>
      </c>
      <c r="AM35" s="12">
        <v>0.47565381522362316</v>
      </c>
      <c r="AN35" s="12">
        <v>4.1371939667696509</v>
      </c>
      <c r="AO35" s="12">
        <v>0.17298583091333319</v>
      </c>
      <c r="AP35" s="12">
        <v>0.57316010694730268</v>
      </c>
      <c r="AQ35" s="12">
        <v>6.7103957674617858</v>
      </c>
      <c r="AR35" s="12">
        <v>1.3615708329465495E-2</v>
      </c>
      <c r="AS35" s="12">
        <v>1.5464286688970814</v>
      </c>
      <c r="AT35" s="12">
        <v>3.3536909746253825E-3</v>
      </c>
      <c r="AU35" s="12">
        <v>6.603464872982609E-2</v>
      </c>
      <c r="AV35" s="12">
        <v>0</v>
      </c>
      <c r="AW35" s="12">
        <v>0.49252682273842435</v>
      </c>
      <c r="AX35" s="12">
        <v>0.3182802711299122</v>
      </c>
      <c r="AY35" s="12">
        <v>0.40603142581433144</v>
      </c>
      <c r="AZ35" s="12">
        <v>0</v>
      </c>
      <c r="BA35" s="12">
        <v>0.12971507420749098</v>
      </c>
      <c r="BB35" s="12">
        <v>4.9747438065110829</v>
      </c>
      <c r="BC35" s="12">
        <v>7.5529216131433428</v>
      </c>
      <c r="BD35" s="12">
        <v>1.0772683478276908</v>
      </c>
      <c r="BE35" s="12">
        <v>6.5444983906902738</v>
      </c>
      <c r="BF35" s="12">
        <v>2.0379052766384396</v>
      </c>
      <c r="BG35" s="12">
        <v>0</v>
      </c>
      <c r="BH35" s="12">
        <v>8.6856097469404526E-3</v>
      </c>
      <c r="BI35" s="12">
        <v>839.35492830825865</v>
      </c>
      <c r="BJ35" s="12">
        <v>0</v>
      </c>
      <c r="BK35" s="12">
        <v>0</v>
      </c>
      <c r="BL35" s="12">
        <v>293.68430974226504</v>
      </c>
      <c r="BM35" s="12">
        <v>-3.7663659124358768E-2</v>
      </c>
      <c r="BN35" s="12">
        <v>99.44888781542727</v>
      </c>
      <c r="BO35" s="12">
        <v>1702.2099625234002</v>
      </c>
    </row>
    <row r="36" spans="1:67" x14ac:dyDescent="0.25">
      <c r="A36">
        <v>2014</v>
      </c>
      <c r="B36" s="31" t="s">
        <v>175</v>
      </c>
      <c r="C36" s="35" t="s">
        <v>239</v>
      </c>
      <c r="D36" s="31" t="s">
        <v>207</v>
      </c>
      <c r="E36" s="12">
        <v>13.329717669843248</v>
      </c>
      <c r="F36" s="12">
        <v>1.0383446163047249E-2</v>
      </c>
      <c r="G36" s="12">
        <v>0.13122304063753221</v>
      </c>
      <c r="H36" s="12">
        <v>8.6118020644569544</v>
      </c>
      <c r="I36" s="12">
        <v>26.570197138258699</v>
      </c>
      <c r="J36" s="12">
        <v>21.380625433337894</v>
      </c>
      <c r="K36" s="12">
        <v>2.0325737158107953</v>
      </c>
      <c r="L36" s="12">
        <v>4.2458880454710517</v>
      </c>
      <c r="M36" s="12">
        <v>1.8787980338097197</v>
      </c>
      <c r="N36" s="12">
        <v>2.0368301952116963</v>
      </c>
      <c r="O36" s="12">
        <v>15.61192121498898</v>
      </c>
      <c r="P36" s="12">
        <v>2.0698687558657141</v>
      </c>
      <c r="Q36" s="12">
        <v>10.26630279702422</v>
      </c>
      <c r="R36" s="12">
        <v>9.4874761827834533</v>
      </c>
      <c r="S36" s="12">
        <v>15.886343774841867</v>
      </c>
      <c r="T36" s="12">
        <v>29.212730306535722</v>
      </c>
      <c r="U36" s="12">
        <v>209.54217662441707</v>
      </c>
      <c r="V36" s="12">
        <v>90.73198269946522</v>
      </c>
      <c r="W36" s="12">
        <v>71.261243040087948</v>
      </c>
      <c r="X36" s="12">
        <v>177.27922274238409</v>
      </c>
      <c r="Y36" s="12">
        <v>15.337757921815443</v>
      </c>
      <c r="Z36" s="12">
        <v>74.727767691047148</v>
      </c>
      <c r="AA36" s="12">
        <v>0.47136668968519024</v>
      </c>
      <c r="AB36" s="12">
        <v>26.002450990356021</v>
      </c>
      <c r="AC36" s="12">
        <v>0.31077692543823132</v>
      </c>
      <c r="AD36" s="12">
        <v>3.8424754574817407E-2</v>
      </c>
      <c r="AE36" s="12">
        <v>9.4447741146413957</v>
      </c>
      <c r="AF36" s="12">
        <v>4.4772820217545677</v>
      </c>
      <c r="AG36" s="12">
        <v>22.248324815517663</v>
      </c>
      <c r="AH36" s="12">
        <v>18.222953538159313</v>
      </c>
      <c r="AI36" s="12">
        <v>15.967906017544294</v>
      </c>
      <c r="AJ36" s="12">
        <v>2.0198200515755046E-2</v>
      </c>
      <c r="AK36" s="12">
        <v>5.8939729426024368</v>
      </c>
      <c r="AL36" s="12">
        <v>5.2538959943655366</v>
      </c>
      <c r="AM36" s="12">
        <v>1.59472672190489</v>
      </c>
      <c r="AN36" s="12">
        <v>1.1158169498051917</v>
      </c>
      <c r="AO36" s="12">
        <v>2.5487898585116051</v>
      </c>
      <c r="AP36" s="12">
        <v>7.5812823877010471</v>
      </c>
      <c r="AQ36" s="12">
        <v>15.60279652751368</v>
      </c>
      <c r="AR36" s="12">
        <v>0.44029772484861895</v>
      </c>
      <c r="AS36" s="12">
        <v>172.0354758835708</v>
      </c>
      <c r="AT36" s="12">
        <v>0.28317576899650371</v>
      </c>
      <c r="AU36" s="12">
        <v>1.7038213985767983</v>
      </c>
      <c r="AV36" s="12">
        <v>0</v>
      </c>
      <c r="AW36" s="12">
        <v>67.716213407529153</v>
      </c>
      <c r="AX36" s="12">
        <v>4.5161326499364371E-2</v>
      </c>
      <c r="AY36" s="12">
        <v>1.4097505197949112</v>
      </c>
      <c r="AZ36" s="12">
        <v>0</v>
      </c>
      <c r="BA36" s="12">
        <v>0.25558914987078002</v>
      </c>
      <c r="BB36" s="12">
        <v>46.0478928235746</v>
      </c>
      <c r="BC36" s="12">
        <v>125.12284931711868</v>
      </c>
      <c r="BD36" s="12">
        <v>18.514963274361889</v>
      </c>
      <c r="BE36" s="12">
        <v>16.705741747325074</v>
      </c>
      <c r="BF36" s="12">
        <v>6.3513929737750763</v>
      </c>
      <c r="BG36" s="12">
        <v>0</v>
      </c>
      <c r="BH36" s="12">
        <v>0.82716991370519366</v>
      </c>
      <c r="BI36" s="12">
        <v>6208.6720489345271</v>
      </c>
      <c r="BJ36" s="12">
        <v>0</v>
      </c>
      <c r="BK36" s="12">
        <v>0</v>
      </c>
      <c r="BL36" s="12">
        <v>172.88396399176685</v>
      </c>
      <c r="BM36" s="12">
        <v>525.74185984385849</v>
      </c>
      <c r="BN36" s="12">
        <v>331.23106858765158</v>
      </c>
      <c r="BO36" s="12">
        <v>8634.4270085722001</v>
      </c>
    </row>
    <row r="37" spans="1:67" x14ac:dyDescent="0.25">
      <c r="A37">
        <v>2014</v>
      </c>
      <c r="B37" s="31" t="s">
        <v>176</v>
      </c>
      <c r="C37" s="35" t="s">
        <v>240</v>
      </c>
      <c r="D37" s="31" t="s">
        <v>207</v>
      </c>
      <c r="E37" s="12">
        <v>22.815080938166044</v>
      </c>
      <c r="F37" s="12">
        <v>0.13449628527324001</v>
      </c>
      <c r="G37" s="12">
        <v>50.183483044595256</v>
      </c>
      <c r="H37" s="12">
        <v>46.64103790910616</v>
      </c>
      <c r="I37" s="12">
        <v>206.75258949372218</v>
      </c>
      <c r="J37" s="12">
        <v>120.84071047976973</v>
      </c>
      <c r="K37" s="12">
        <v>9.1330535701317999</v>
      </c>
      <c r="L37" s="12">
        <v>37.056033183404416</v>
      </c>
      <c r="M37" s="12">
        <v>7.4338972140428456</v>
      </c>
      <c r="N37" s="12">
        <v>31.849252858071701</v>
      </c>
      <c r="O37" s="12">
        <v>116.40593359508013</v>
      </c>
      <c r="P37" s="12">
        <v>18.966224677103774</v>
      </c>
      <c r="Q37" s="12">
        <v>96.104138949956067</v>
      </c>
      <c r="R37" s="12">
        <v>29.442742561820488</v>
      </c>
      <c r="S37" s="12">
        <v>143.42877330556044</v>
      </c>
      <c r="T37" s="12">
        <v>57.47760431121069</v>
      </c>
      <c r="U37" s="12">
        <v>48.060892336320521</v>
      </c>
      <c r="V37" s="12">
        <v>35.508679523183787</v>
      </c>
      <c r="W37" s="12">
        <v>86.090775650051626</v>
      </c>
      <c r="X37" s="12">
        <v>314.81786123162431</v>
      </c>
      <c r="Y37" s="12">
        <v>39.201043235619224</v>
      </c>
      <c r="Z37" s="12">
        <v>146.26989103336132</v>
      </c>
      <c r="AA37" s="12">
        <v>1.9985266467388878</v>
      </c>
      <c r="AB37" s="12">
        <v>66.431176217812592</v>
      </c>
      <c r="AC37" s="12">
        <v>4.0212279657969798</v>
      </c>
      <c r="AD37" s="12">
        <v>4.9604951169318658</v>
      </c>
      <c r="AE37" s="12">
        <v>134.65536290547163</v>
      </c>
      <c r="AF37" s="12">
        <v>127.36261963169942</v>
      </c>
      <c r="AG37" s="12">
        <v>632.88506668848015</v>
      </c>
      <c r="AH37" s="12">
        <v>518.37768734907286</v>
      </c>
      <c r="AI37" s="12">
        <v>1734.4247419383353</v>
      </c>
      <c r="AJ37" s="12">
        <v>103.80484292842021</v>
      </c>
      <c r="AK37" s="12">
        <v>1140.3028425851301</v>
      </c>
      <c r="AL37" s="12">
        <v>87.836987176743762</v>
      </c>
      <c r="AM37" s="12">
        <v>3.8299846509267814</v>
      </c>
      <c r="AN37" s="12">
        <v>9.1524018202135338</v>
      </c>
      <c r="AO37" s="12">
        <v>5.9783361144506806</v>
      </c>
      <c r="AP37" s="12">
        <v>1.5612917597785407</v>
      </c>
      <c r="AQ37" s="12">
        <v>13.700221558187087</v>
      </c>
      <c r="AR37" s="12">
        <v>9.0455209959779488</v>
      </c>
      <c r="AS37" s="12">
        <v>2.8972416538156684</v>
      </c>
      <c r="AT37" s="12">
        <v>6.1088994007877841E-3</v>
      </c>
      <c r="AU37" s="12">
        <v>0.11877964614110649</v>
      </c>
      <c r="AV37" s="12">
        <v>0</v>
      </c>
      <c r="AW37" s="12">
        <v>1.7694955202665734</v>
      </c>
      <c r="AX37" s="12">
        <v>4.8078735767188512</v>
      </c>
      <c r="AY37" s="12">
        <v>1.9123674561490691</v>
      </c>
      <c r="AZ37" s="12">
        <v>0</v>
      </c>
      <c r="BA37" s="12">
        <v>1.6892346344481302</v>
      </c>
      <c r="BB37" s="12">
        <v>97.974799635951314</v>
      </c>
      <c r="BC37" s="12">
        <v>310.52176568766106</v>
      </c>
      <c r="BD37" s="12">
        <v>3.7215312626777854</v>
      </c>
      <c r="BE37" s="12">
        <v>31.736999284246643</v>
      </c>
      <c r="BF37" s="12">
        <v>6.6960096321579643</v>
      </c>
      <c r="BG37" s="12">
        <v>0</v>
      </c>
      <c r="BH37" s="12">
        <v>1.563509785880542E-2</v>
      </c>
      <c r="BI37" s="12">
        <v>4099.9619015666331</v>
      </c>
      <c r="BJ37" s="12">
        <v>0</v>
      </c>
      <c r="BK37" s="12">
        <v>0</v>
      </c>
      <c r="BL37" s="12">
        <v>536.09325889905108</v>
      </c>
      <c r="BM37" s="12">
        <v>-1.3783308329613435</v>
      </c>
      <c r="BN37" s="12">
        <v>330.79183909725259</v>
      </c>
      <c r="BO37" s="12">
        <v>11694.280040154797</v>
      </c>
    </row>
    <row r="38" spans="1:67" x14ac:dyDescent="0.25">
      <c r="A38">
        <v>2014</v>
      </c>
      <c r="B38" s="31" t="s">
        <v>177</v>
      </c>
      <c r="C38" s="35" t="s">
        <v>241</v>
      </c>
      <c r="D38" s="31" t="s">
        <v>207</v>
      </c>
      <c r="E38" s="12">
        <v>0.11611370906365964</v>
      </c>
      <c r="F38" s="12">
        <v>0</v>
      </c>
      <c r="G38" s="12">
        <v>1.1474140212308242E-3</v>
      </c>
      <c r="H38" s="12">
        <v>1.818465438242558</v>
      </c>
      <c r="I38" s="12">
        <v>20.964681294577939</v>
      </c>
      <c r="J38" s="12">
        <v>11.069138566622332</v>
      </c>
      <c r="K38" s="12">
        <v>0.27058229207466572</v>
      </c>
      <c r="L38" s="12">
        <v>3.1350068632750481</v>
      </c>
      <c r="M38" s="12">
        <v>8.3716894833789048</v>
      </c>
      <c r="N38" s="12">
        <v>0.344705531580553</v>
      </c>
      <c r="O38" s="12">
        <v>13.058835491046361</v>
      </c>
      <c r="P38" s="12">
        <v>3.6408924125282542</v>
      </c>
      <c r="Q38" s="12">
        <v>9.3936267985785982</v>
      </c>
      <c r="R38" s="12">
        <v>5.240381210557536</v>
      </c>
      <c r="S38" s="12">
        <v>2.1053939690667351</v>
      </c>
      <c r="T38" s="12">
        <v>11.182390291342795</v>
      </c>
      <c r="U38" s="12">
        <v>123.71645949134434</v>
      </c>
      <c r="V38" s="12">
        <v>28.251241510456772</v>
      </c>
      <c r="W38" s="12">
        <v>10.330573843633362</v>
      </c>
      <c r="X38" s="12">
        <v>15.836924900984009</v>
      </c>
      <c r="Y38" s="12">
        <v>0.86148420665483749</v>
      </c>
      <c r="Z38" s="12">
        <v>22.817028271113468</v>
      </c>
      <c r="AA38" s="12">
        <v>10.701760559263642</v>
      </c>
      <c r="AB38" s="12">
        <v>2.5989949679906514</v>
      </c>
      <c r="AC38" s="12">
        <v>0</v>
      </c>
      <c r="AD38" s="12">
        <v>0.21613875514936592</v>
      </c>
      <c r="AE38" s="12">
        <v>2.3890139638563062</v>
      </c>
      <c r="AF38" s="12">
        <v>10.112344383933296</v>
      </c>
      <c r="AG38" s="12">
        <v>50.249843857715462</v>
      </c>
      <c r="AH38" s="12">
        <v>41.158180560193486</v>
      </c>
      <c r="AI38" s="12">
        <v>18.521779667025765</v>
      </c>
      <c r="AJ38" s="12">
        <v>0</v>
      </c>
      <c r="AK38" s="12">
        <v>1.6014486586170782</v>
      </c>
      <c r="AL38" s="12">
        <v>5.8838412490994196</v>
      </c>
      <c r="AM38" s="12">
        <v>4.497880970573326</v>
      </c>
      <c r="AN38" s="12">
        <v>3.2770091247160988</v>
      </c>
      <c r="AO38" s="12">
        <v>0.66877920639304389</v>
      </c>
      <c r="AP38" s="12">
        <v>1.9284373967654564</v>
      </c>
      <c r="AQ38" s="12">
        <v>319.91431137859553</v>
      </c>
      <c r="AR38" s="12">
        <v>0.41141516382594867</v>
      </c>
      <c r="AS38" s="12">
        <v>279.77579250952289</v>
      </c>
      <c r="AT38" s="12">
        <v>16.424574827035098</v>
      </c>
      <c r="AU38" s="12">
        <v>13.273370671573842</v>
      </c>
      <c r="AV38" s="12">
        <v>0</v>
      </c>
      <c r="AW38" s="12">
        <v>21.706571090776837</v>
      </c>
      <c r="AX38" s="12">
        <v>1.9509282749433354</v>
      </c>
      <c r="AY38" s="12">
        <v>23.642793703855492</v>
      </c>
      <c r="AZ38" s="12">
        <v>0</v>
      </c>
      <c r="BA38" s="12">
        <v>0.21635346233433253</v>
      </c>
      <c r="BB38" s="12">
        <v>73.375562659607738</v>
      </c>
      <c r="BC38" s="12">
        <v>570.88322955301476</v>
      </c>
      <c r="BD38" s="12">
        <v>62.126835944418943</v>
      </c>
      <c r="BE38" s="12">
        <v>32.79662786169142</v>
      </c>
      <c r="BF38" s="12">
        <v>24.355293818753371</v>
      </c>
      <c r="BG38" s="12">
        <v>0</v>
      </c>
      <c r="BH38" s="12">
        <v>0.45745871510377617</v>
      </c>
      <c r="BI38" s="12">
        <v>806.85319038238413</v>
      </c>
      <c r="BJ38" s="12">
        <v>0</v>
      </c>
      <c r="BK38" s="12">
        <v>0</v>
      </c>
      <c r="BL38" s="12">
        <v>0</v>
      </c>
      <c r="BM38" s="12">
        <v>4.2198022862929188</v>
      </c>
      <c r="BN38" s="12">
        <v>-1.1374266250641085E-5</v>
      </c>
      <c r="BO38" s="12">
        <v>2698.7163172409</v>
      </c>
    </row>
    <row r="39" spans="1:67" x14ac:dyDescent="0.25">
      <c r="A39">
        <v>2014</v>
      </c>
      <c r="B39" s="31" t="s">
        <v>178</v>
      </c>
      <c r="C39" s="35" t="s">
        <v>242</v>
      </c>
      <c r="D39" s="31" t="s">
        <v>207</v>
      </c>
      <c r="E39" s="12">
        <v>0.25201395512625618</v>
      </c>
      <c r="F39" s="12">
        <v>0.76962208639449237</v>
      </c>
      <c r="G39" s="12">
        <v>26.07098681122886</v>
      </c>
      <c r="H39" s="12">
        <v>241.13291471180963</v>
      </c>
      <c r="I39" s="12">
        <v>115.57429820423593</v>
      </c>
      <c r="J39" s="12">
        <v>23.68484840588102</v>
      </c>
      <c r="K39" s="12">
        <v>1.7190986224859037</v>
      </c>
      <c r="L39" s="12">
        <v>27.035998777244469</v>
      </c>
      <c r="M39" s="12">
        <v>16.008206266362073</v>
      </c>
      <c r="N39" s="12">
        <v>11.137713650654364</v>
      </c>
      <c r="O39" s="12">
        <v>74.246053179291081</v>
      </c>
      <c r="P39" s="12">
        <v>51.269117597250414</v>
      </c>
      <c r="Q39" s="12">
        <v>32.853977781050524</v>
      </c>
      <c r="R39" s="12">
        <v>29.469340863197317</v>
      </c>
      <c r="S39" s="12">
        <v>31.612804186893243</v>
      </c>
      <c r="T39" s="12">
        <v>40.146954204306589</v>
      </c>
      <c r="U39" s="12">
        <v>125.85179619417755</v>
      </c>
      <c r="V39" s="12">
        <v>88.486831102290907</v>
      </c>
      <c r="W39" s="12">
        <v>46.589874733480954</v>
      </c>
      <c r="X39" s="12">
        <v>290.28396901711113</v>
      </c>
      <c r="Y39" s="12">
        <v>7.4740851535496819</v>
      </c>
      <c r="Z39" s="12">
        <v>83.151176934644198</v>
      </c>
      <c r="AA39" s="12">
        <v>18.34600412989575</v>
      </c>
      <c r="AB39" s="12">
        <v>60.2586062724423</v>
      </c>
      <c r="AC39" s="12">
        <v>27.192326707806437</v>
      </c>
      <c r="AD39" s="12">
        <v>2.9619775001161099</v>
      </c>
      <c r="AE39" s="12">
        <v>454.56401433507307</v>
      </c>
      <c r="AF39" s="12">
        <v>59.997726268278591</v>
      </c>
      <c r="AG39" s="12">
        <v>298.1382221900048</v>
      </c>
      <c r="AH39" s="12">
        <v>244.19631662014041</v>
      </c>
      <c r="AI39" s="12">
        <v>567.53940565433413</v>
      </c>
      <c r="AJ39" s="12">
        <v>40.377323607724122</v>
      </c>
      <c r="AK39" s="12">
        <v>133.53490055053066</v>
      </c>
      <c r="AL39" s="12">
        <v>33.957867890346328</v>
      </c>
      <c r="AM39" s="12">
        <v>15.892450625738636</v>
      </c>
      <c r="AN39" s="12">
        <v>40.790845767618961</v>
      </c>
      <c r="AO39" s="12">
        <v>38.339934310925464</v>
      </c>
      <c r="AP39" s="12">
        <v>32.78465740900937</v>
      </c>
      <c r="AQ39" s="12">
        <v>150.38510169233905</v>
      </c>
      <c r="AR39" s="12">
        <v>7.4904022020123122</v>
      </c>
      <c r="AS39" s="12">
        <v>232.71910363990187</v>
      </c>
      <c r="AT39" s="12">
        <v>2.4997261217760234</v>
      </c>
      <c r="AU39" s="12">
        <v>19.37814829875364</v>
      </c>
      <c r="AV39" s="12">
        <v>0</v>
      </c>
      <c r="AW39" s="12">
        <v>32.679536943196688</v>
      </c>
      <c r="AX39" s="12">
        <v>10.615228861197716</v>
      </c>
      <c r="AY39" s="12">
        <v>40.930607809208638</v>
      </c>
      <c r="AZ39" s="12">
        <v>0</v>
      </c>
      <c r="BA39" s="12">
        <v>6.2895756711010522</v>
      </c>
      <c r="BB39" s="12">
        <v>477.40600148167556</v>
      </c>
      <c r="BC39" s="12">
        <v>2373.8161995553419</v>
      </c>
      <c r="BD39" s="12">
        <v>293.02060003347452</v>
      </c>
      <c r="BE39" s="12">
        <v>264.44429220703421</v>
      </c>
      <c r="BF39" s="12">
        <v>108.18714142185669</v>
      </c>
      <c r="BG39" s="12">
        <v>0</v>
      </c>
      <c r="BH39" s="12">
        <v>2.7928979993600445</v>
      </c>
      <c r="BI39" s="12">
        <v>32973.243751394672</v>
      </c>
      <c r="BJ39" s="12">
        <v>0</v>
      </c>
      <c r="BK39" s="12">
        <v>0</v>
      </c>
      <c r="BL39" s="12">
        <v>0</v>
      </c>
      <c r="BM39" s="12">
        <v>-19.451433779950829</v>
      </c>
      <c r="BN39" s="12">
        <v>-2.7339270309312269E-4</v>
      </c>
      <c r="BO39" s="12">
        <v>40410.140870438903</v>
      </c>
    </row>
    <row r="40" spans="1:67" x14ac:dyDescent="0.25">
      <c r="A40">
        <v>2014</v>
      </c>
      <c r="B40" s="31" t="s">
        <v>179</v>
      </c>
      <c r="C40" s="35" t="s">
        <v>243</v>
      </c>
      <c r="D40" s="31" t="s">
        <v>207</v>
      </c>
      <c r="E40" s="12">
        <v>6.693759153970251E-2</v>
      </c>
      <c r="F40" s="12">
        <v>0</v>
      </c>
      <c r="G40" s="12">
        <v>6.8341817486060157E-4</v>
      </c>
      <c r="H40" s="12">
        <v>4.5190079576797837</v>
      </c>
      <c r="I40" s="12">
        <v>97.08995830191509</v>
      </c>
      <c r="J40" s="12">
        <v>8.0648505581480396</v>
      </c>
      <c r="K40" s="12">
        <v>0.78967237131419121</v>
      </c>
      <c r="L40" s="12">
        <v>12.875975951407945</v>
      </c>
      <c r="M40" s="12">
        <v>1.8277240610169063</v>
      </c>
      <c r="N40" s="12">
        <v>0.46615514534528391</v>
      </c>
      <c r="O40" s="12">
        <v>24.669826683458599</v>
      </c>
      <c r="P40" s="12">
        <v>38.847479894120362</v>
      </c>
      <c r="Q40" s="12">
        <v>11.738327551489689</v>
      </c>
      <c r="R40" s="12">
        <v>7.0388972118960442</v>
      </c>
      <c r="S40" s="12">
        <v>3.3312047142648527</v>
      </c>
      <c r="T40" s="12">
        <v>6.8692827642871643</v>
      </c>
      <c r="U40" s="12">
        <v>2.2632919431869167</v>
      </c>
      <c r="V40" s="12">
        <v>3.9808046448911272</v>
      </c>
      <c r="W40" s="12">
        <v>4.6086983814017373</v>
      </c>
      <c r="X40" s="12">
        <v>43.946477504388866</v>
      </c>
      <c r="Y40" s="12">
        <v>0.24604151350117542</v>
      </c>
      <c r="Z40" s="12">
        <v>20.34515948942925</v>
      </c>
      <c r="AA40" s="12">
        <v>2.0997227211954783</v>
      </c>
      <c r="AB40" s="12">
        <v>37.755162327693256</v>
      </c>
      <c r="AC40" s="12">
        <v>0</v>
      </c>
      <c r="AD40" s="12">
        <v>0.41955177475122041</v>
      </c>
      <c r="AE40" s="12">
        <v>2.2050500558722752</v>
      </c>
      <c r="AF40" s="12">
        <v>38.874083788404292</v>
      </c>
      <c r="AG40" s="12">
        <v>193.17149083477548</v>
      </c>
      <c r="AH40" s="12">
        <v>158.2211304252381</v>
      </c>
      <c r="AI40" s="12">
        <v>31.071196483016539</v>
      </c>
      <c r="AJ40" s="12">
        <v>0</v>
      </c>
      <c r="AK40" s="12">
        <v>17.8386975650407</v>
      </c>
      <c r="AL40" s="12">
        <v>4.3806582387935364</v>
      </c>
      <c r="AM40" s="12">
        <v>2.5433171935088681</v>
      </c>
      <c r="AN40" s="12">
        <v>18.904434966738645</v>
      </c>
      <c r="AO40" s="12">
        <v>8.7782035204783657</v>
      </c>
      <c r="AP40" s="12">
        <v>40.273811942149706</v>
      </c>
      <c r="AQ40" s="12">
        <v>73.708826766079426</v>
      </c>
      <c r="AR40" s="12">
        <v>1.8994152666130517</v>
      </c>
      <c r="AS40" s="12">
        <v>9.3391076452862585</v>
      </c>
      <c r="AT40" s="12">
        <v>0</v>
      </c>
      <c r="AU40" s="12">
        <v>0</v>
      </c>
      <c r="AV40" s="12">
        <v>0</v>
      </c>
      <c r="AW40" s="12">
        <v>7.9386576568612019</v>
      </c>
      <c r="AX40" s="12">
        <v>0.13500660293820413</v>
      </c>
      <c r="AY40" s="12">
        <v>10.053743605234505</v>
      </c>
      <c r="AZ40" s="12">
        <v>0</v>
      </c>
      <c r="BA40" s="12">
        <v>2.2004059375759963</v>
      </c>
      <c r="BB40" s="12">
        <v>267.17706413077741</v>
      </c>
      <c r="BC40" s="12">
        <v>72.985670034879575</v>
      </c>
      <c r="BD40" s="12">
        <v>243.79780438588452</v>
      </c>
      <c r="BE40" s="12">
        <v>11.476728590400723</v>
      </c>
      <c r="BF40" s="12">
        <v>75.811257627483911</v>
      </c>
      <c r="BG40" s="12">
        <v>0</v>
      </c>
      <c r="BH40" s="12">
        <v>0.36257756833235033</v>
      </c>
      <c r="BI40" s="12">
        <v>701.40053728735609</v>
      </c>
      <c r="BJ40" s="12">
        <v>0</v>
      </c>
      <c r="BK40" s="12">
        <v>0</v>
      </c>
      <c r="BL40" s="12">
        <v>0</v>
      </c>
      <c r="BM40" s="12">
        <v>-0.1865004368512595</v>
      </c>
      <c r="BN40" s="12">
        <v>5.7055934121308383E-5</v>
      </c>
      <c r="BO40" s="12">
        <v>2328.2233292153001</v>
      </c>
    </row>
    <row r="41" spans="1:67" x14ac:dyDescent="0.25">
      <c r="A41">
        <v>2014</v>
      </c>
      <c r="B41" s="31" t="s">
        <v>180</v>
      </c>
      <c r="C41" s="35" t="s">
        <v>244</v>
      </c>
      <c r="D41" s="31" t="s">
        <v>207</v>
      </c>
      <c r="E41" s="12">
        <v>0</v>
      </c>
      <c r="F41" s="12">
        <v>0</v>
      </c>
      <c r="G41" s="12">
        <v>0</v>
      </c>
      <c r="H41" s="12">
        <v>0</v>
      </c>
      <c r="I41" s="12">
        <v>8.38893187310006E-5</v>
      </c>
      <c r="J41" s="12">
        <v>0</v>
      </c>
      <c r="K41" s="12">
        <v>0</v>
      </c>
      <c r="L41" s="12">
        <v>0</v>
      </c>
      <c r="M41" s="12">
        <v>0.11447424943452886</v>
      </c>
      <c r="N41" s="12">
        <v>0</v>
      </c>
      <c r="O41" s="12">
        <v>0</v>
      </c>
      <c r="P41" s="12">
        <v>0</v>
      </c>
      <c r="Q41" s="12">
        <v>1.99864523494055E-4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0.30780123267300841</v>
      </c>
      <c r="AF41" s="12">
        <v>0.25478357173248606</v>
      </c>
      <c r="AG41" s="12">
        <v>1.2660599966719763</v>
      </c>
      <c r="AH41" s="12">
        <v>1.0369927932634222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3.9306336860928801</v>
      </c>
      <c r="AO41" s="12">
        <v>1.0478423071041216</v>
      </c>
      <c r="AP41" s="12">
        <v>208.96606839158503</v>
      </c>
      <c r="AQ41" s="12">
        <v>28.785262753574028</v>
      </c>
      <c r="AR41" s="12">
        <v>0</v>
      </c>
      <c r="AS41" s="12">
        <v>12.060862608318464</v>
      </c>
      <c r="AT41" s="12">
        <v>27.197069870263409</v>
      </c>
      <c r="AU41" s="12">
        <v>0</v>
      </c>
      <c r="AV41" s="12">
        <v>0</v>
      </c>
      <c r="AW41" s="12">
        <v>19.156066359325738</v>
      </c>
      <c r="AX41" s="12">
        <v>0</v>
      </c>
      <c r="AY41" s="12">
        <v>75.555243287514656</v>
      </c>
      <c r="AZ41" s="12">
        <v>0</v>
      </c>
      <c r="BA41" s="12">
        <v>3.6148519789247997</v>
      </c>
      <c r="BB41" s="12">
        <v>3.121683895582025</v>
      </c>
      <c r="BC41" s="12">
        <v>323.33118666438935</v>
      </c>
      <c r="BD41" s="12">
        <v>21.012916637046104</v>
      </c>
      <c r="BE41" s="12">
        <v>39.140131193916474</v>
      </c>
      <c r="BF41" s="12">
        <v>0</v>
      </c>
      <c r="BG41" s="12">
        <v>0</v>
      </c>
      <c r="BH41" s="12">
        <v>0.69675248944710433</v>
      </c>
      <c r="BI41" s="12">
        <v>4684.3076562839551</v>
      </c>
      <c r="BJ41" s="12">
        <v>0</v>
      </c>
      <c r="BK41" s="12">
        <v>8.3271830621594383</v>
      </c>
      <c r="BL41" s="12">
        <v>44.952291435055407</v>
      </c>
      <c r="BM41" s="12">
        <v>20.275663401032972</v>
      </c>
      <c r="BN41" s="12">
        <v>27.451059074097071</v>
      </c>
      <c r="BO41" s="12">
        <v>5555.9108209770002</v>
      </c>
    </row>
    <row r="42" spans="1:67" x14ac:dyDescent="0.25">
      <c r="A42">
        <v>2014</v>
      </c>
      <c r="B42" s="31" t="s">
        <v>181</v>
      </c>
      <c r="C42" s="35" t="s">
        <v>245</v>
      </c>
      <c r="D42" s="31" t="s">
        <v>207</v>
      </c>
      <c r="E42" s="12">
        <v>2.8022901080307707</v>
      </c>
      <c r="F42" s="12">
        <v>3.739642520041849</v>
      </c>
      <c r="G42" s="12">
        <v>6.7725419069000177</v>
      </c>
      <c r="H42" s="12">
        <v>141.89441981350149</v>
      </c>
      <c r="I42" s="12">
        <v>271.61649390159965</v>
      </c>
      <c r="J42" s="12">
        <v>29.671502002766179</v>
      </c>
      <c r="K42" s="12">
        <v>5.1796943185651836</v>
      </c>
      <c r="L42" s="12">
        <v>15.532943989025377</v>
      </c>
      <c r="M42" s="12">
        <v>20.365864602389699</v>
      </c>
      <c r="N42" s="12">
        <v>16.768731789816076</v>
      </c>
      <c r="O42" s="12">
        <v>64.95747532093317</v>
      </c>
      <c r="P42" s="12">
        <v>14.012243032233334</v>
      </c>
      <c r="Q42" s="12">
        <v>36.967940765756104</v>
      </c>
      <c r="R42" s="12">
        <v>50.532998008773042</v>
      </c>
      <c r="S42" s="12">
        <v>11.100950429744913</v>
      </c>
      <c r="T42" s="12">
        <v>39.089777735362695</v>
      </c>
      <c r="U42" s="12">
        <v>8.6938328740347348</v>
      </c>
      <c r="V42" s="12">
        <v>20.765453728921724</v>
      </c>
      <c r="W42" s="12">
        <v>23.424450869104781</v>
      </c>
      <c r="X42" s="12">
        <v>111.62224136113223</v>
      </c>
      <c r="Y42" s="12">
        <v>4.821498793902407</v>
      </c>
      <c r="Z42" s="12">
        <v>47.424587231584688</v>
      </c>
      <c r="AA42" s="12">
        <v>28.321530386878049</v>
      </c>
      <c r="AB42" s="12">
        <v>32.379740849178631</v>
      </c>
      <c r="AC42" s="12">
        <v>21.472027671791167</v>
      </c>
      <c r="AD42" s="12">
        <v>3.33749154601343</v>
      </c>
      <c r="AE42" s="12">
        <v>900.79114568808302</v>
      </c>
      <c r="AF42" s="12">
        <v>96.535112363833917</v>
      </c>
      <c r="AG42" s="12">
        <v>479.69829140479453</v>
      </c>
      <c r="AH42" s="12">
        <v>392.90687047624294</v>
      </c>
      <c r="AI42" s="12">
        <v>450.55126043647942</v>
      </c>
      <c r="AJ42" s="12">
        <v>5.525803797132693</v>
      </c>
      <c r="AK42" s="12">
        <v>99.29669937197184</v>
      </c>
      <c r="AL42" s="12">
        <v>51.145793325730708</v>
      </c>
      <c r="AM42" s="12">
        <v>33.774675993314631</v>
      </c>
      <c r="AN42" s="12">
        <v>164.62027493591052</v>
      </c>
      <c r="AO42" s="12">
        <v>18.67337121878532</v>
      </c>
      <c r="AP42" s="12">
        <v>183.63147159346812</v>
      </c>
      <c r="AQ42" s="12">
        <v>1394.7216500044269</v>
      </c>
      <c r="AR42" s="12">
        <v>5.2747267868349086</v>
      </c>
      <c r="AS42" s="12">
        <v>715.07701999742676</v>
      </c>
      <c r="AT42" s="12">
        <v>3367.4242852964812</v>
      </c>
      <c r="AU42" s="12">
        <v>103.38706501876952</v>
      </c>
      <c r="AV42" s="12">
        <v>0</v>
      </c>
      <c r="AW42" s="12">
        <v>239.83843110873804</v>
      </c>
      <c r="AX42" s="12">
        <v>41.926617648640978</v>
      </c>
      <c r="AY42" s="12">
        <v>66.291167718410648</v>
      </c>
      <c r="AZ42" s="12">
        <v>0</v>
      </c>
      <c r="BA42" s="12">
        <v>16.388789100856915</v>
      </c>
      <c r="BB42" s="12">
        <v>745.60489200043799</v>
      </c>
      <c r="BC42" s="12">
        <v>1123.235514791234</v>
      </c>
      <c r="BD42" s="12">
        <v>380.42812145480366</v>
      </c>
      <c r="BE42" s="12">
        <v>227.61981483307002</v>
      </c>
      <c r="BF42" s="12">
        <v>206.98978855787325</v>
      </c>
      <c r="BG42" s="12">
        <v>0</v>
      </c>
      <c r="BH42" s="12">
        <v>1.4838679919839939</v>
      </c>
      <c r="BI42" s="12">
        <v>23578.606268075462</v>
      </c>
      <c r="BJ42" s="12">
        <v>0</v>
      </c>
      <c r="BK42" s="12">
        <v>0</v>
      </c>
      <c r="BL42" s="12">
        <v>0</v>
      </c>
      <c r="BM42" s="12">
        <v>-144.31135618048569</v>
      </c>
      <c r="BN42" s="12">
        <v>121.18583345334125</v>
      </c>
      <c r="BO42" s="12">
        <v>36101.591633821998</v>
      </c>
    </row>
    <row r="43" spans="1:67" x14ac:dyDescent="0.25">
      <c r="A43">
        <v>2014</v>
      </c>
      <c r="B43" s="31" t="s">
        <v>182</v>
      </c>
      <c r="C43" s="35" t="s">
        <v>246</v>
      </c>
      <c r="D43" s="31" t="s">
        <v>207</v>
      </c>
      <c r="E43" s="12">
        <v>0</v>
      </c>
      <c r="F43" s="12">
        <v>0</v>
      </c>
      <c r="G43" s="12">
        <v>0</v>
      </c>
      <c r="H43" s="12">
        <v>2.5972449179323913</v>
      </c>
      <c r="I43" s="12">
        <v>29.110627649914647</v>
      </c>
      <c r="J43" s="12">
        <v>3.5510699065845039</v>
      </c>
      <c r="K43" s="12">
        <v>0.21421616360110521</v>
      </c>
      <c r="L43" s="12">
        <v>1.6137037111395782</v>
      </c>
      <c r="M43" s="12">
        <v>3.0568903885418623</v>
      </c>
      <c r="N43" s="12">
        <v>0.53840670580647232</v>
      </c>
      <c r="O43" s="12">
        <v>5.8227390730228947</v>
      </c>
      <c r="P43" s="12">
        <v>1.3469099701634635</v>
      </c>
      <c r="Q43" s="12">
        <v>6.0873420122356681</v>
      </c>
      <c r="R43" s="12">
        <v>11.896824949643337</v>
      </c>
      <c r="S43" s="12">
        <v>2.5437306812048819</v>
      </c>
      <c r="T43" s="12">
        <v>3.8817458499933557</v>
      </c>
      <c r="U43" s="12">
        <v>0.85809414119753724</v>
      </c>
      <c r="V43" s="12">
        <v>2.4699845205563729</v>
      </c>
      <c r="W43" s="12">
        <v>2.9512001524685054</v>
      </c>
      <c r="X43" s="12">
        <v>12.754146839941983</v>
      </c>
      <c r="Y43" s="12">
        <v>0.24681417469426906</v>
      </c>
      <c r="Z43" s="12">
        <v>6.0693424350124623</v>
      </c>
      <c r="AA43" s="12">
        <v>1.6090312836656111</v>
      </c>
      <c r="AB43" s="12">
        <v>1.048558560524963</v>
      </c>
      <c r="AC43" s="12">
        <v>0</v>
      </c>
      <c r="AD43" s="12">
        <v>0.64783112340211713</v>
      </c>
      <c r="AE43" s="12">
        <v>0.36207155359317605</v>
      </c>
      <c r="AF43" s="12">
        <v>6.7183709283198301</v>
      </c>
      <c r="AG43" s="12">
        <v>33.384651205379008</v>
      </c>
      <c r="AH43" s="12">
        <v>27.34439346997285</v>
      </c>
      <c r="AI43" s="12">
        <v>38.647479593084469</v>
      </c>
      <c r="AJ43" s="12">
        <v>0</v>
      </c>
      <c r="AK43" s="12">
        <v>3.6321986618330557</v>
      </c>
      <c r="AL43" s="12">
        <v>6.4029393773132037</v>
      </c>
      <c r="AM43" s="12">
        <v>3.0710045094237204</v>
      </c>
      <c r="AN43" s="12">
        <v>2.4923797999342781</v>
      </c>
      <c r="AO43" s="12">
        <v>0.66135034969788131</v>
      </c>
      <c r="AP43" s="12">
        <v>29.826695085273524</v>
      </c>
      <c r="AQ43" s="12">
        <v>50.448652768640713</v>
      </c>
      <c r="AR43" s="12">
        <v>0.1134465446433576</v>
      </c>
      <c r="AS43" s="12">
        <v>1.0884490082025746</v>
      </c>
      <c r="AT43" s="12">
        <v>0</v>
      </c>
      <c r="AU43" s="12">
        <v>0</v>
      </c>
      <c r="AV43" s="12">
        <v>0</v>
      </c>
      <c r="AW43" s="12">
        <v>27.694679171720143</v>
      </c>
      <c r="AX43" s="12">
        <v>10.570771543498415</v>
      </c>
      <c r="AY43" s="12">
        <v>1.4695984738111996</v>
      </c>
      <c r="AZ43" s="12">
        <v>0</v>
      </c>
      <c r="BA43" s="12">
        <v>0.57186333073542139</v>
      </c>
      <c r="BB43" s="12">
        <v>88.169994653464713</v>
      </c>
      <c r="BC43" s="12">
        <v>4.4282266880098993</v>
      </c>
      <c r="BD43" s="12">
        <v>29.12589700633724</v>
      </c>
      <c r="BE43" s="12">
        <v>6.7126231558632092</v>
      </c>
      <c r="BF43" s="12">
        <v>10.620124927044429</v>
      </c>
      <c r="BG43" s="12">
        <v>0</v>
      </c>
      <c r="BH43" s="12">
        <v>3.7098504994903694E-3</v>
      </c>
      <c r="BI43" s="12">
        <v>28.922232137919529</v>
      </c>
      <c r="BJ43" s="12">
        <v>0</v>
      </c>
      <c r="BK43" s="12">
        <v>0</v>
      </c>
      <c r="BL43" s="12">
        <v>459.13053243510353</v>
      </c>
      <c r="BM43" s="12">
        <v>-0.10691253122017715</v>
      </c>
      <c r="BN43" s="12">
        <v>-2.6187046728409769E-5</v>
      </c>
      <c r="BO43" s="12">
        <v>972.42385272230001</v>
      </c>
    </row>
    <row r="44" spans="1:67" x14ac:dyDescent="0.25">
      <c r="A44">
        <v>2014</v>
      </c>
      <c r="B44" s="31" t="s">
        <v>183</v>
      </c>
      <c r="C44" s="35" t="s">
        <v>247</v>
      </c>
      <c r="D44" s="31" t="s">
        <v>207</v>
      </c>
      <c r="E44" s="12">
        <v>301.97711792440418</v>
      </c>
      <c r="F44" s="12">
        <v>2.9300069601145378</v>
      </c>
      <c r="G44" s="12">
        <v>12.078996126131097</v>
      </c>
      <c r="H44" s="12">
        <v>820.22374364453219</v>
      </c>
      <c r="I44" s="12">
        <v>687.96793877422647</v>
      </c>
      <c r="J44" s="12">
        <v>81.815139542998793</v>
      </c>
      <c r="K44" s="12">
        <v>16.419216364748422</v>
      </c>
      <c r="L44" s="12">
        <v>62.4106425195803</v>
      </c>
      <c r="M44" s="12">
        <v>10.629069740406562</v>
      </c>
      <c r="N44" s="12">
        <v>69.513324236952514</v>
      </c>
      <c r="O44" s="12">
        <v>228.98345828121717</v>
      </c>
      <c r="P44" s="12">
        <v>30.947678997346109</v>
      </c>
      <c r="Q44" s="12">
        <v>142.57696958952533</v>
      </c>
      <c r="R44" s="12">
        <v>201.18984742939136</v>
      </c>
      <c r="S44" s="12">
        <v>163.67432022570148</v>
      </c>
      <c r="T44" s="12">
        <v>160.25924538184023</v>
      </c>
      <c r="U44" s="12">
        <v>14.974517814404171</v>
      </c>
      <c r="V44" s="12">
        <v>59.766448893943249</v>
      </c>
      <c r="W44" s="12">
        <v>90.770814867823603</v>
      </c>
      <c r="X44" s="12">
        <v>496.09037852565052</v>
      </c>
      <c r="Y44" s="12">
        <v>38.516636111003798</v>
      </c>
      <c r="Z44" s="12">
        <v>84.512449234630068</v>
      </c>
      <c r="AA44" s="12">
        <v>10.627103870723323</v>
      </c>
      <c r="AB44" s="12">
        <v>70.237418205648424</v>
      </c>
      <c r="AC44" s="12">
        <v>0</v>
      </c>
      <c r="AD44" s="12">
        <v>2.3622356538939773</v>
      </c>
      <c r="AE44" s="12">
        <v>3263.0319085586434</v>
      </c>
      <c r="AF44" s="12">
        <v>145.31485447163578</v>
      </c>
      <c r="AG44" s="12">
        <v>722.09257024592569</v>
      </c>
      <c r="AH44" s="12">
        <v>591.44494998849098</v>
      </c>
      <c r="AI44" s="12">
        <v>564.73573801450868</v>
      </c>
      <c r="AJ44" s="12">
        <v>6.8417582628172262</v>
      </c>
      <c r="AK44" s="12">
        <v>55.263254512514301</v>
      </c>
      <c r="AL44" s="12">
        <v>63.996487217532668</v>
      </c>
      <c r="AM44" s="12">
        <v>39.435993849857347</v>
      </c>
      <c r="AN44" s="12">
        <v>273.80461103290565</v>
      </c>
      <c r="AO44" s="12">
        <v>13.751133533355238</v>
      </c>
      <c r="AP44" s="12">
        <v>55.814829190372329</v>
      </c>
      <c r="AQ44" s="12">
        <v>931.91981953688787</v>
      </c>
      <c r="AR44" s="12">
        <v>4.7683997669680158</v>
      </c>
      <c r="AS44" s="12">
        <v>2151.1664109482172</v>
      </c>
      <c r="AT44" s="12">
        <v>1343.6742912256718</v>
      </c>
      <c r="AU44" s="12">
        <v>54.704965922435477</v>
      </c>
      <c r="AV44" s="12">
        <v>0</v>
      </c>
      <c r="AW44" s="12">
        <v>313.85264853498848</v>
      </c>
      <c r="AX44" s="12">
        <v>151.47392385994181</v>
      </c>
      <c r="AY44" s="12">
        <v>140.4754697005537</v>
      </c>
      <c r="AZ44" s="12">
        <v>0</v>
      </c>
      <c r="BA44" s="12">
        <v>41.023450116250665</v>
      </c>
      <c r="BB44" s="12">
        <v>1459.27942302467</v>
      </c>
      <c r="BC44" s="12">
        <v>2313.1913169349709</v>
      </c>
      <c r="BD44" s="12">
        <v>203.08364373054573</v>
      </c>
      <c r="BE44" s="12">
        <v>83.178055335936406</v>
      </c>
      <c r="BF44" s="12">
        <v>78.037887337012535</v>
      </c>
      <c r="BG44" s="12">
        <v>0</v>
      </c>
      <c r="BH44" s="12">
        <v>7.2170512796956228</v>
      </c>
      <c r="BI44" s="12">
        <v>31595.333961165008</v>
      </c>
      <c r="BJ44" s="12">
        <v>0</v>
      </c>
      <c r="BK44" s="12">
        <v>321.93036020147736</v>
      </c>
      <c r="BL44" s="12">
        <v>0</v>
      </c>
      <c r="BM44" s="12">
        <v>-226.32023877008501</v>
      </c>
      <c r="BN44" s="12">
        <v>32.583378804512655</v>
      </c>
      <c r="BO44" s="12">
        <v>50657.557026451097</v>
      </c>
    </row>
    <row r="45" spans="1:67" x14ac:dyDescent="0.25">
      <c r="A45">
        <v>2014</v>
      </c>
      <c r="B45" s="31" t="s">
        <v>184</v>
      </c>
      <c r="C45" s="35" t="s">
        <v>248</v>
      </c>
      <c r="D45" s="31" t="s">
        <v>207</v>
      </c>
      <c r="E45" s="12">
        <v>80.308816603896872</v>
      </c>
      <c r="F45" s="12">
        <v>19.635469502478525</v>
      </c>
      <c r="G45" s="12">
        <v>5.7162018739638372</v>
      </c>
      <c r="H45" s="12">
        <v>159.32606277505607</v>
      </c>
      <c r="I45" s="12">
        <v>59.752644875838413</v>
      </c>
      <c r="J45" s="12">
        <v>14.212863734834553</v>
      </c>
      <c r="K45" s="12">
        <v>2.9645177588330616</v>
      </c>
      <c r="L45" s="12">
        <v>27.23162699318101</v>
      </c>
      <c r="M45" s="12">
        <v>2.0381947503850482</v>
      </c>
      <c r="N45" s="12">
        <v>3.857476069338301</v>
      </c>
      <c r="O45" s="12">
        <v>82.529498592262385</v>
      </c>
      <c r="P45" s="12">
        <v>10.490592904131841</v>
      </c>
      <c r="Q45" s="12">
        <v>38.508942859126314</v>
      </c>
      <c r="R45" s="12">
        <v>38.040719044695358</v>
      </c>
      <c r="S45" s="12">
        <v>19.110499673628318</v>
      </c>
      <c r="T45" s="12">
        <v>31.488940481254303</v>
      </c>
      <c r="U45" s="12">
        <v>270.573701906753</v>
      </c>
      <c r="V45" s="12">
        <v>91.653806904125119</v>
      </c>
      <c r="W45" s="12">
        <v>25.375687132667451</v>
      </c>
      <c r="X45" s="12">
        <v>101.14354735154008</v>
      </c>
      <c r="Y45" s="12">
        <v>19.5283078117683</v>
      </c>
      <c r="Z45" s="12">
        <v>50.787653476533471</v>
      </c>
      <c r="AA45" s="12">
        <v>1.720734834557613</v>
      </c>
      <c r="AB45" s="12">
        <v>55.603739894465733</v>
      </c>
      <c r="AC45" s="12">
        <v>7.5437612457858947</v>
      </c>
      <c r="AD45" s="12">
        <v>0.95610875280764629</v>
      </c>
      <c r="AE45" s="12">
        <v>322.0239410949838</v>
      </c>
      <c r="AF45" s="12">
        <v>0.74194161607615339</v>
      </c>
      <c r="AG45" s="12">
        <v>3.6868256206348078</v>
      </c>
      <c r="AH45" s="12">
        <v>3.0197712657118205</v>
      </c>
      <c r="AI45" s="12">
        <v>269.96835791352919</v>
      </c>
      <c r="AJ45" s="12">
        <v>26.072805178255937</v>
      </c>
      <c r="AK45" s="12">
        <v>229.49744720926691</v>
      </c>
      <c r="AL45" s="12">
        <v>68.609449044442229</v>
      </c>
      <c r="AM45" s="12">
        <v>45.901003649251358</v>
      </c>
      <c r="AN45" s="12">
        <v>57.277126345378612</v>
      </c>
      <c r="AO45" s="12">
        <v>4.5701899852856691</v>
      </c>
      <c r="AP45" s="12">
        <v>3.3529095926581323</v>
      </c>
      <c r="AQ45" s="12">
        <v>175.85855257510292</v>
      </c>
      <c r="AR45" s="12">
        <v>10.363780021431435</v>
      </c>
      <c r="AS45" s="12">
        <v>36.017727913498277</v>
      </c>
      <c r="AT45" s="12">
        <v>263.19782350533404</v>
      </c>
      <c r="AU45" s="12">
        <v>0.34912401936807658</v>
      </c>
      <c r="AV45" s="12">
        <v>0</v>
      </c>
      <c r="AW45" s="12">
        <v>9.3633518334616372</v>
      </c>
      <c r="AX45" s="12">
        <v>41.229661035764124</v>
      </c>
      <c r="AY45" s="12">
        <v>34.247663518051894</v>
      </c>
      <c r="AZ45" s="12">
        <v>0</v>
      </c>
      <c r="BA45" s="12">
        <v>2.8068177100984899</v>
      </c>
      <c r="BB45" s="12">
        <v>260.04686189570793</v>
      </c>
      <c r="BC45" s="12">
        <v>2.8128153285817666E-3</v>
      </c>
      <c r="BD45" s="12">
        <v>45.176640892806546</v>
      </c>
      <c r="BE45" s="12">
        <v>19.792700320159934</v>
      </c>
      <c r="BF45" s="12">
        <v>45.347689747639002</v>
      </c>
      <c r="BG45" s="12">
        <v>0</v>
      </c>
      <c r="BH45" s="12">
        <v>0</v>
      </c>
      <c r="BI45" s="12">
        <v>6478.3588797562716</v>
      </c>
      <c r="BJ45" s="12">
        <v>0</v>
      </c>
      <c r="BK45" s="12">
        <v>0</v>
      </c>
      <c r="BL45" s="12">
        <v>0</v>
      </c>
      <c r="BM45" s="12">
        <v>1071.7018438918431</v>
      </c>
      <c r="BN45" s="12">
        <v>884.51123796485024</v>
      </c>
      <c r="BO45" s="12">
        <v>11633.195055736101</v>
      </c>
    </row>
    <row r="46" spans="1:67" x14ac:dyDescent="0.25">
      <c r="A46">
        <v>2014</v>
      </c>
      <c r="B46" s="31" t="s">
        <v>185</v>
      </c>
      <c r="C46" s="35" t="s">
        <v>249</v>
      </c>
      <c r="D46" s="31" t="s">
        <v>207</v>
      </c>
      <c r="E46" s="12">
        <v>15.712789435254662</v>
      </c>
      <c r="F46" s="12">
        <v>1.8454524322182893</v>
      </c>
      <c r="G46" s="12">
        <v>1.0752614289310292</v>
      </c>
      <c r="H46" s="12">
        <v>38.856021633572631</v>
      </c>
      <c r="I46" s="12">
        <v>15.363468804607193</v>
      </c>
      <c r="J46" s="12">
        <v>2.7657880209300916</v>
      </c>
      <c r="K46" s="12">
        <v>0.51222213505849068</v>
      </c>
      <c r="L46" s="12">
        <v>6.4904517997352045</v>
      </c>
      <c r="M46" s="12">
        <v>0.43152386021722566</v>
      </c>
      <c r="N46" s="12">
        <v>0.52748433143221085</v>
      </c>
      <c r="O46" s="12">
        <v>9.5330047479768236</v>
      </c>
      <c r="P46" s="12">
        <v>1.7910787570513544</v>
      </c>
      <c r="Q46" s="12">
        <v>6.2508468201203184</v>
      </c>
      <c r="R46" s="12">
        <v>7.8043029823415937</v>
      </c>
      <c r="S46" s="12">
        <v>3.4562473987308295</v>
      </c>
      <c r="T46" s="12">
        <v>4.6544607921859358</v>
      </c>
      <c r="U46" s="12">
        <v>7.4007831296308835</v>
      </c>
      <c r="V46" s="12">
        <v>3.3211267027226601</v>
      </c>
      <c r="W46" s="12">
        <v>2.6882299733892241</v>
      </c>
      <c r="X46" s="12">
        <v>21.346024119388044</v>
      </c>
      <c r="Y46" s="12">
        <v>0.73977778247583126</v>
      </c>
      <c r="Z46" s="12">
        <v>6.4140458679729866</v>
      </c>
      <c r="AA46" s="12">
        <v>0.34883855604201663</v>
      </c>
      <c r="AB46" s="12">
        <v>9.8789133450599405</v>
      </c>
      <c r="AC46" s="12">
        <v>2.346814633037273</v>
      </c>
      <c r="AD46" s="12">
        <v>0.19384697149601524</v>
      </c>
      <c r="AE46" s="12">
        <v>75.390573479842871</v>
      </c>
      <c r="AF46" s="12">
        <v>0.18432600775625543</v>
      </c>
      <c r="AG46" s="12">
        <v>0.91594518115740842</v>
      </c>
      <c r="AH46" s="12">
        <v>0.75022396599004404</v>
      </c>
      <c r="AI46" s="12">
        <v>79.880855612334159</v>
      </c>
      <c r="AJ46" s="12">
        <v>6.5490226895042181</v>
      </c>
      <c r="AK46" s="12">
        <v>39.936466048394074</v>
      </c>
      <c r="AL46" s="12">
        <v>13.277131123678936</v>
      </c>
      <c r="AM46" s="12">
        <v>12.797933632503968</v>
      </c>
      <c r="AN46" s="12">
        <v>13.719073992645866</v>
      </c>
      <c r="AO46" s="12">
        <v>1.0121276590678083</v>
      </c>
      <c r="AP46" s="12">
        <v>0.82478389897457649</v>
      </c>
      <c r="AQ46" s="12">
        <v>43.125594121960461</v>
      </c>
      <c r="AR46" s="12">
        <v>2.6845846706733267</v>
      </c>
      <c r="AS46" s="12">
        <v>9.2391150862273648</v>
      </c>
      <c r="AT46" s="12">
        <v>1622.3403503561062</v>
      </c>
      <c r="AU46" s="12">
        <v>2.1785640445569618</v>
      </c>
      <c r="AV46" s="12">
        <v>0</v>
      </c>
      <c r="AW46" s="12">
        <v>2.2645974568586742</v>
      </c>
      <c r="AX46" s="12">
        <v>8.6415126907879571</v>
      </c>
      <c r="AY46" s="12">
        <v>7.4930629631104093</v>
      </c>
      <c r="AZ46" s="12">
        <v>0</v>
      </c>
      <c r="BA46" s="12">
        <v>0.68012982213852569</v>
      </c>
      <c r="BB46" s="12">
        <v>63.678923800924309</v>
      </c>
      <c r="BC46" s="12">
        <v>0</v>
      </c>
      <c r="BD46" s="12">
        <v>26.329261495918008</v>
      </c>
      <c r="BE46" s="12">
        <v>5.1205065445207261</v>
      </c>
      <c r="BF46" s="12">
        <v>11.278218510970969</v>
      </c>
      <c r="BG46" s="12">
        <v>0</v>
      </c>
      <c r="BH46" s="12">
        <v>0</v>
      </c>
      <c r="BI46" s="12">
        <v>1993.4951541519233</v>
      </c>
      <c r="BJ46" s="12">
        <v>0</v>
      </c>
      <c r="BK46" s="12">
        <v>0</v>
      </c>
      <c r="BL46" s="12">
        <v>0</v>
      </c>
      <c r="BM46" s="12">
        <v>0</v>
      </c>
      <c r="BN46" s="12">
        <v>-1.1394860575819621E-4</v>
      </c>
      <c r="BO46" s="12">
        <v>4215.5367315214999</v>
      </c>
    </row>
    <row r="47" spans="1:67" x14ac:dyDescent="0.25">
      <c r="A47">
        <v>2014</v>
      </c>
      <c r="B47" s="31" t="s">
        <v>186</v>
      </c>
      <c r="C47" s="35" t="s">
        <v>250</v>
      </c>
      <c r="D47" s="31" t="s">
        <v>207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</row>
    <row r="48" spans="1:67" x14ac:dyDescent="0.25">
      <c r="A48">
        <v>2014</v>
      </c>
      <c r="B48" s="31" t="s">
        <v>187</v>
      </c>
      <c r="C48" s="35" t="s">
        <v>251</v>
      </c>
      <c r="D48" s="31" t="s">
        <v>207</v>
      </c>
      <c r="E48" s="12">
        <v>5.7455803278773319</v>
      </c>
      <c r="F48" s="12">
        <v>0</v>
      </c>
      <c r="G48" s="12">
        <v>0.32955477623989526</v>
      </c>
      <c r="H48" s="12">
        <v>767.13316075094338</v>
      </c>
      <c r="I48" s="12">
        <v>714.28664017254505</v>
      </c>
      <c r="J48" s="12">
        <v>99.986051486302841</v>
      </c>
      <c r="K48" s="12">
        <v>18.927732226005077</v>
      </c>
      <c r="L48" s="12">
        <v>64.862003577371766</v>
      </c>
      <c r="M48" s="12">
        <v>79.681648459901922</v>
      </c>
      <c r="N48" s="12">
        <v>30.533325381773956</v>
      </c>
      <c r="O48" s="12">
        <v>206.18258051712672</v>
      </c>
      <c r="P48" s="12">
        <v>96.027277218880997</v>
      </c>
      <c r="Q48" s="12">
        <v>101.3947816819331</v>
      </c>
      <c r="R48" s="12">
        <v>161.25910750475137</v>
      </c>
      <c r="S48" s="12">
        <v>153.03847408909718</v>
      </c>
      <c r="T48" s="12">
        <v>127.90126070593833</v>
      </c>
      <c r="U48" s="12">
        <v>239.89051859137501</v>
      </c>
      <c r="V48" s="12">
        <v>142.756659036478</v>
      </c>
      <c r="W48" s="12">
        <v>205.53100261854874</v>
      </c>
      <c r="X48" s="12">
        <v>574.97856462267509</v>
      </c>
      <c r="Y48" s="12">
        <v>40.25743282730415</v>
      </c>
      <c r="Z48" s="12">
        <v>223.02766173558155</v>
      </c>
      <c r="AA48" s="12">
        <v>46.61454516247472</v>
      </c>
      <c r="AB48" s="12">
        <v>97.420087715809686</v>
      </c>
      <c r="AC48" s="12">
        <v>29.214949915100188</v>
      </c>
      <c r="AD48" s="12">
        <v>7.4403310695801848</v>
      </c>
      <c r="AE48" s="12">
        <v>553.16664160387438</v>
      </c>
      <c r="AF48" s="12">
        <v>163.23501507641808</v>
      </c>
      <c r="AG48" s="12">
        <v>811.14069183939148</v>
      </c>
      <c r="AH48" s="12">
        <v>664.38166751278209</v>
      </c>
      <c r="AI48" s="12">
        <v>1710.3876702291411</v>
      </c>
      <c r="AJ48" s="12">
        <v>28.519645372345131</v>
      </c>
      <c r="AK48" s="12">
        <v>232.79550818286691</v>
      </c>
      <c r="AL48" s="12">
        <v>393.65204397964118</v>
      </c>
      <c r="AM48" s="12">
        <v>75.797904338643463</v>
      </c>
      <c r="AN48" s="12">
        <v>378.95607982086915</v>
      </c>
      <c r="AO48" s="12">
        <v>58.572922808404911</v>
      </c>
      <c r="AP48" s="12">
        <v>184.10571197606038</v>
      </c>
      <c r="AQ48" s="12">
        <v>305.78546359917334</v>
      </c>
      <c r="AR48" s="12">
        <v>33.857558206321983</v>
      </c>
      <c r="AS48" s="12">
        <v>549.4007227358469</v>
      </c>
      <c r="AT48" s="12">
        <v>356.67394498154317</v>
      </c>
      <c r="AU48" s="12">
        <v>7.1274404335625938</v>
      </c>
      <c r="AV48" s="12">
        <v>0</v>
      </c>
      <c r="AW48" s="12">
        <v>1189.2296791671615</v>
      </c>
      <c r="AX48" s="12">
        <v>57.063045574915165</v>
      </c>
      <c r="AY48" s="12">
        <v>150.06332925876117</v>
      </c>
      <c r="AZ48" s="12">
        <v>0</v>
      </c>
      <c r="BA48" s="12">
        <v>51.82682738458962</v>
      </c>
      <c r="BB48" s="12">
        <v>1999.8083752267287</v>
      </c>
      <c r="BC48" s="12">
        <v>1103.1877698163378</v>
      </c>
      <c r="BD48" s="12">
        <v>351.20635204824868</v>
      </c>
      <c r="BE48" s="12">
        <v>1237.0678369594491</v>
      </c>
      <c r="BF48" s="12">
        <v>495.64364235413592</v>
      </c>
      <c r="BG48" s="12">
        <v>0</v>
      </c>
      <c r="BH48" s="12">
        <v>1.8703157263215708</v>
      </c>
      <c r="BI48" s="12">
        <v>2908.5828580028447</v>
      </c>
      <c r="BJ48" s="12">
        <v>0</v>
      </c>
      <c r="BK48" s="12">
        <v>0</v>
      </c>
      <c r="BL48" s="12">
        <v>3877.0234804772604</v>
      </c>
      <c r="BM48" s="12">
        <v>-23.010962375412475</v>
      </c>
      <c r="BN48" s="12">
        <v>-5.420692396000959E-4</v>
      </c>
      <c r="BO48" s="12">
        <v>24141.539572420603</v>
      </c>
    </row>
    <row r="49" spans="1:67" x14ac:dyDescent="0.25">
      <c r="A49">
        <v>2014</v>
      </c>
      <c r="B49" s="31" t="s">
        <v>188</v>
      </c>
      <c r="C49" s="35" t="s">
        <v>252</v>
      </c>
      <c r="D49" s="31" t="s">
        <v>207</v>
      </c>
      <c r="E49" s="12">
        <v>6.814514143155658</v>
      </c>
      <c r="F49" s="12">
        <v>0</v>
      </c>
      <c r="G49" s="12">
        <v>4.1410088168747101E-4</v>
      </c>
      <c r="H49" s="12">
        <v>459.3212471896133</v>
      </c>
      <c r="I49" s="12">
        <v>50.314366319464042</v>
      </c>
      <c r="J49" s="12">
        <v>52.817324351188937</v>
      </c>
      <c r="K49" s="12">
        <v>0.55970797352352597</v>
      </c>
      <c r="L49" s="12">
        <v>24.318659699218642</v>
      </c>
      <c r="M49" s="12">
        <v>9.8465753702513137</v>
      </c>
      <c r="N49" s="12">
        <v>1.6647515083368909</v>
      </c>
      <c r="O49" s="12">
        <v>53.105246453920309</v>
      </c>
      <c r="P49" s="12">
        <v>5.1600542078576783</v>
      </c>
      <c r="Q49" s="12">
        <v>14.340132455827005</v>
      </c>
      <c r="R49" s="12">
        <v>15.37902112019866</v>
      </c>
      <c r="S49" s="12">
        <v>45.23574516264928</v>
      </c>
      <c r="T49" s="12">
        <v>15.919305068368146</v>
      </c>
      <c r="U49" s="12">
        <v>197.03990976114505</v>
      </c>
      <c r="V49" s="12">
        <v>39.295790842216725</v>
      </c>
      <c r="W49" s="12">
        <v>48.165503789431575</v>
      </c>
      <c r="X49" s="12">
        <v>199.91385253571167</v>
      </c>
      <c r="Y49" s="12">
        <v>8.0539631219242747</v>
      </c>
      <c r="Z49" s="12">
        <v>208.72584926580015</v>
      </c>
      <c r="AA49" s="12">
        <v>2.1109038236993625</v>
      </c>
      <c r="AB49" s="12">
        <v>144.77079219244683</v>
      </c>
      <c r="AC49" s="12">
        <v>0</v>
      </c>
      <c r="AD49" s="12">
        <v>4.5316033548205549E-2</v>
      </c>
      <c r="AE49" s="12">
        <v>1048.7859933367504</v>
      </c>
      <c r="AF49" s="12">
        <v>24.287030016199047</v>
      </c>
      <c r="AG49" s="12">
        <v>120.68610598553968</v>
      </c>
      <c r="AH49" s="12">
        <v>98.850467184025149</v>
      </c>
      <c r="AI49" s="12">
        <v>98.064095663264752</v>
      </c>
      <c r="AJ49" s="12">
        <v>3.2780843734359042</v>
      </c>
      <c r="AK49" s="12">
        <v>6.3212427158232867</v>
      </c>
      <c r="AL49" s="12">
        <v>25.930774136737103</v>
      </c>
      <c r="AM49" s="12">
        <v>7.0433769873005794</v>
      </c>
      <c r="AN49" s="12">
        <v>2.0045577763670237</v>
      </c>
      <c r="AO49" s="12">
        <v>25.52278182916189</v>
      </c>
      <c r="AP49" s="12">
        <v>26.921686270311952</v>
      </c>
      <c r="AQ49" s="12">
        <v>111.07965737250254</v>
      </c>
      <c r="AR49" s="12">
        <v>38.755027840829015</v>
      </c>
      <c r="AS49" s="12">
        <v>195.3478986120808</v>
      </c>
      <c r="AT49" s="12">
        <v>151.65826900100947</v>
      </c>
      <c r="AU49" s="12">
        <v>4.6335528793976835</v>
      </c>
      <c r="AV49" s="12">
        <v>0</v>
      </c>
      <c r="AW49" s="12">
        <v>100.37029149697391</v>
      </c>
      <c r="AX49" s="12">
        <v>57.920355595109292</v>
      </c>
      <c r="AY49" s="12">
        <v>157.78937178633234</v>
      </c>
      <c r="AZ49" s="12">
        <v>0</v>
      </c>
      <c r="BA49" s="12">
        <v>7.9320798314349785</v>
      </c>
      <c r="BB49" s="12">
        <v>178.44334680842758</v>
      </c>
      <c r="BC49" s="12">
        <v>187.58538526171728</v>
      </c>
      <c r="BD49" s="12">
        <v>192.62063445046351</v>
      </c>
      <c r="BE49" s="12">
        <v>319.90865538320031</v>
      </c>
      <c r="BF49" s="12">
        <v>2.1917800164046382</v>
      </c>
      <c r="BG49" s="12">
        <v>0</v>
      </c>
      <c r="BH49" s="12">
        <v>0.11790153848951046</v>
      </c>
      <c r="BI49" s="12">
        <v>433.1110488386048</v>
      </c>
      <c r="BJ49" s="12">
        <v>0</v>
      </c>
      <c r="BK49" s="12">
        <v>0</v>
      </c>
      <c r="BL49" s="12">
        <v>0</v>
      </c>
      <c r="BM49" s="12">
        <v>-1.6622569324291283</v>
      </c>
      <c r="BN49" s="12">
        <v>-9.0348942649143282E-5</v>
      </c>
      <c r="BO49" s="12">
        <v>5228.418052196901</v>
      </c>
    </row>
    <row r="50" spans="1:67" x14ac:dyDescent="0.25">
      <c r="A50">
        <v>2014</v>
      </c>
      <c r="B50" s="31" t="s">
        <v>189</v>
      </c>
      <c r="C50" s="35" t="s">
        <v>253</v>
      </c>
      <c r="D50" s="31" t="s">
        <v>207</v>
      </c>
      <c r="E50" s="12">
        <v>36.340951241644277</v>
      </c>
      <c r="F50" s="12">
        <v>4.1078783143378095</v>
      </c>
      <c r="G50" s="12">
        <v>0.11518809913875222</v>
      </c>
      <c r="H50" s="12">
        <v>472.48268637408745</v>
      </c>
      <c r="I50" s="12">
        <v>509.00323537178133</v>
      </c>
      <c r="J50" s="12">
        <v>51.920091246019041</v>
      </c>
      <c r="K50" s="12">
        <v>5.9839549850841918</v>
      </c>
      <c r="L50" s="12">
        <v>35.621113857654926</v>
      </c>
      <c r="M50" s="12">
        <v>17.275911923759725</v>
      </c>
      <c r="N50" s="12">
        <v>13.157302594634068</v>
      </c>
      <c r="O50" s="12">
        <v>81.351698770164504</v>
      </c>
      <c r="P50" s="12">
        <v>109.19592765641247</v>
      </c>
      <c r="Q50" s="12">
        <v>28.447135494102199</v>
      </c>
      <c r="R50" s="12">
        <v>40.631023928824746</v>
      </c>
      <c r="S50" s="12">
        <v>22.928556970558077</v>
      </c>
      <c r="T50" s="12">
        <v>49.959185980720541</v>
      </c>
      <c r="U50" s="12">
        <v>96.848896100204058</v>
      </c>
      <c r="V50" s="12">
        <v>93.513810920113556</v>
      </c>
      <c r="W50" s="12">
        <v>147.8574913014138</v>
      </c>
      <c r="X50" s="12">
        <v>265.08002822089151</v>
      </c>
      <c r="Y50" s="12">
        <v>34.947978629155095</v>
      </c>
      <c r="Z50" s="12">
        <v>103.20980865347464</v>
      </c>
      <c r="AA50" s="12">
        <v>6.0375644561500579</v>
      </c>
      <c r="AB50" s="12">
        <v>15.642467903943103</v>
      </c>
      <c r="AC50" s="12">
        <v>19.22754052979727</v>
      </c>
      <c r="AD50" s="12">
        <v>0.10915727201457699</v>
      </c>
      <c r="AE50" s="12">
        <v>5.4102834903384691</v>
      </c>
      <c r="AF50" s="12">
        <v>78.237268701804268</v>
      </c>
      <c r="AG50" s="12">
        <v>388.77340276959922</v>
      </c>
      <c r="AH50" s="12">
        <v>318.43294784159076</v>
      </c>
      <c r="AI50" s="12">
        <v>288.47116142553477</v>
      </c>
      <c r="AJ50" s="12">
        <v>0</v>
      </c>
      <c r="AK50" s="12">
        <v>63.271720775100235</v>
      </c>
      <c r="AL50" s="12">
        <v>33.899420597678855</v>
      </c>
      <c r="AM50" s="12">
        <v>22.401728999440998</v>
      </c>
      <c r="AN50" s="12">
        <v>101.09183006914003</v>
      </c>
      <c r="AO50" s="12">
        <v>78.060551703955042</v>
      </c>
      <c r="AP50" s="12">
        <v>54.809284224027387</v>
      </c>
      <c r="AQ50" s="12">
        <v>218.44615825678093</v>
      </c>
      <c r="AR50" s="12">
        <v>5.0422576814318516</v>
      </c>
      <c r="AS50" s="12">
        <v>572.37316122523009</v>
      </c>
      <c r="AT50" s="12">
        <v>6.3115825208015934</v>
      </c>
      <c r="AU50" s="12">
        <v>23.315177062096826</v>
      </c>
      <c r="AV50" s="12">
        <v>0</v>
      </c>
      <c r="AW50" s="12">
        <v>161.73233072937057</v>
      </c>
      <c r="AX50" s="12">
        <v>17.027937322688658</v>
      </c>
      <c r="AY50" s="12">
        <v>87.605437327531348</v>
      </c>
      <c r="AZ50" s="12">
        <v>0</v>
      </c>
      <c r="BA50" s="12">
        <v>5.2804844558434585</v>
      </c>
      <c r="BB50" s="12">
        <v>1021.4515183947244</v>
      </c>
      <c r="BC50" s="12">
        <v>334.5700125162769</v>
      </c>
      <c r="BD50" s="12">
        <v>121.84023807689246</v>
      </c>
      <c r="BE50" s="12">
        <v>163.45150756358282</v>
      </c>
      <c r="BF50" s="12">
        <v>86.541531098972143</v>
      </c>
      <c r="BG50" s="12">
        <v>0</v>
      </c>
      <c r="BH50" s="12">
        <v>0.31459800532240051</v>
      </c>
      <c r="BI50" s="12">
        <v>0</v>
      </c>
      <c r="BJ50" s="12">
        <v>0</v>
      </c>
      <c r="BK50" s="12">
        <v>1544.8317361831278</v>
      </c>
      <c r="BL50" s="12">
        <v>52.55713472521284</v>
      </c>
      <c r="BM50" s="12">
        <v>20.094488513994936</v>
      </c>
      <c r="BN50" s="12">
        <v>8.0137315192341205</v>
      </c>
      <c r="BO50" s="12">
        <v>8144.6572105734003</v>
      </c>
    </row>
    <row r="51" spans="1:67" x14ac:dyDescent="0.25">
      <c r="A51">
        <v>2014</v>
      </c>
      <c r="B51" s="31" t="s">
        <v>190</v>
      </c>
      <c r="C51" s="35" t="s">
        <v>254</v>
      </c>
      <c r="D51" s="31" t="s">
        <v>207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</row>
    <row r="52" spans="1:67" x14ac:dyDescent="0.25">
      <c r="A52">
        <v>2014</v>
      </c>
      <c r="B52" s="31" t="s">
        <v>191</v>
      </c>
      <c r="C52" s="35" t="s">
        <v>255</v>
      </c>
      <c r="D52" s="31" t="s">
        <v>207</v>
      </c>
      <c r="E52" s="12">
        <v>6.4421179417242147</v>
      </c>
      <c r="F52" s="12">
        <v>0.13317731736491845</v>
      </c>
      <c r="G52" s="12">
        <v>2.0834649682456518E-3</v>
      </c>
      <c r="H52" s="12">
        <v>1.0422516682235194</v>
      </c>
      <c r="I52" s="12">
        <v>57.699929882457617</v>
      </c>
      <c r="J52" s="12">
        <v>2.628633527959876</v>
      </c>
      <c r="K52" s="12">
        <v>0.23207519069842467</v>
      </c>
      <c r="L52" s="12">
        <v>1.1993955342531006</v>
      </c>
      <c r="M52" s="12">
        <v>2.263407534941948</v>
      </c>
      <c r="N52" s="12">
        <v>0.91510776374473124</v>
      </c>
      <c r="O52" s="12">
        <v>24.481061013340813</v>
      </c>
      <c r="P52" s="12">
        <v>6.5528317906547864</v>
      </c>
      <c r="Q52" s="12">
        <v>3.4419508640962686</v>
      </c>
      <c r="R52" s="12">
        <v>2.7124728439589019</v>
      </c>
      <c r="S52" s="12">
        <v>1.2326598908357322</v>
      </c>
      <c r="T52" s="12">
        <v>18.229723026227315</v>
      </c>
      <c r="U52" s="12">
        <v>156.94142261753896</v>
      </c>
      <c r="V52" s="12">
        <v>46.618864307102662</v>
      </c>
      <c r="W52" s="12">
        <v>16.352681579948829</v>
      </c>
      <c r="X52" s="12">
        <v>21.135049640477781</v>
      </c>
      <c r="Y52" s="12">
        <v>0.63441730854836964</v>
      </c>
      <c r="Z52" s="12">
        <v>28.403293260174493</v>
      </c>
      <c r="AA52" s="12">
        <v>0.28719577063544177</v>
      </c>
      <c r="AB52" s="12">
        <v>19.219721078666193</v>
      </c>
      <c r="AC52" s="12">
        <v>19.126654843047188</v>
      </c>
      <c r="AD52" s="12">
        <v>3.7845996022361209E-4</v>
      </c>
      <c r="AE52" s="12">
        <v>3.2568622689722124</v>
      </c>
      <c r="AF52" s="12">
        <v>21.0095481070028</v>
      </c>
      <c r="AG52" s="12">
        <v>104.39977831208088</v>
      </c>
      <c r="AH52" s="12">
        <v>85.510811503806167</v>
      </c>
      <c r="AI52" s="12">
        <v>21.555061951614768</v>
      </c>
      <c r="AJ52" s="12">
        <v>4.1053270587632236</v>
      </c>
      <c r="AK52" s="12">
        <v>5.1972216350015445</v>
      </c>
      <c r="AL52" s="12">
        <v>5.8080982575075817</v>
      </c>
      <c r="AM52" s="12">
        <v>2.890539425866228</v>
      </c>
      <c r="AN52" s="12">
        <v>22.044607333242311</v>
      </c>
      <c r="AO52" s="12">
        <v>11.219089800162319</v>
      </c>
      <c r="AP52" s="12">
        <v>71.934695455603503</v>
      </c>
      <c r="AQ52" s="12">
        <v>32.935372074268763</v>
      </c>
      <c r="AR52" s="12">
        <v>3.1362607554560693</v>
      </c>
      <c r="AS52" s="12">
        <v>381.40693297104292</v>
      </c>
      <c r="AT52" s="12">
        <v>0.29941676529939742</v>
      </c>
      <c r="AU52" s="12">
        <v>16.213242902933469</v>
      </c>
      <c r="AV52" s="12">
        <v>0</v>
      </c>
      <c r="AW52" s="12">
        <v>1.849740686770162</v>
      </c>
      <c r="AX52" s="12">
        <v>10.620647502149669</v>
      </c>
      <c r="AY52" s="12">
        <v>9.041274993708722</v>
      </c>
      <c r="AZ52" s="12">
        <v>0</v>
      </c>
      <c r="BA52" s="12">
        <v>1.4227887536778057</v>
      </c>
      <c r="BB52" s="12">
        <v>109.15096700362486</v>
      </c>
      <c r="BC52" s="12">
        <v>267.60130154719559</v>
      </c>
      <c r="BD52" s="12">
        <v>72.679416488840701</v>
      </c>
      <c r="BE52" s="12">
        <v>41.089629620764903</v>
      </c>
      <c r="BF52" s="12">
        <v>16.663452086491741</v>
      </c>
      <c r="BG52" s="12">
        <v>0</v>
      </c>
      <c r="BH52" s="12">
        <v>0.20934241063441369</v>
      </c>
      <c r="BI52" s="12">
        <v>105.01444017294794</v>
      </c>
      <c r="BJ52" s="12">
        <v>0</v>
      </c>
      <c r="BK52" s="12">
        <v>0</v>
      </c>
      <c r="BL52" s="12">
        <v>0</v>
      </c>
      <c r="BM52" s="12">
        <v>-252.22028870681743</v>
      </c>
      <c r="BN52" s="12">
        <v>345.66319210713738</v>
      </c>
      <c r="BO52" s="12">
        <v>1959.6373293673</v>
      </c>
    </row>
    <row r="53" spans="1:67" x14ac:dyDescent="0.25">
      <c r="A53">
        <v>2014</v>
      </c>
      <c r="B53" s="31" t="s">
        <v>192</v>
      </c>
      <c r="C53" s="35" t="s">
        <v>256</v>
      </c>
      <c r="D53" s="31" t="s">
        <v>207</v>
      </c>
      <c r="E53" s="12">
        <v>261.27085886363903</v>
      </c>
      <c r="F53" s="12">
        <v>0.16647969048846395</v>
      </c>
      <c r="G53" s="12">
        <v>71.825332201950573</v>
      </c>
      <c r="H53" s="12">
        <v>3272.9073215387157</v>
      </c>
      <c r="I53" s="12">
        <v>4398.110510807941</v>
      </c>
      <c r="J53" s="12">
        <v>796.32248845953495</v>
      </c>
      <c r="K53" s="12">
        <v>69.324616909316674</v>
      </c>
      <c r="L53" s="12">
        <v>524.16176311981133</v>
      </c>
      <c r="M53" s="12">
        <v>265.85300034370476</v>
      </c>
      <c r="N53" s="12">
        <v>429.33860456826619</v>
      </c>
      <c r="O53" s="12">
        <v>1827.3092271136177</v>
      </c>
      <c r="P53" s="12">
        <v>631.38749062353827</v>
      </c>
      <c r="Q53" s="12">
        <v>1172.0251058129811</v>
      </c>
      <c r="R53" s="12">
        <v>1047.1038756364781</v>
      </c>
      <c r="S53" s="12">
        <v>512.03631438206367</v>
      </c>
      <c r="T53" s="12">
        <v>1041.9833317758323</v>
      </c>
      <c r="U53" s="12">
        <v>1077.4885304832319</v>
      </c>
      <c r="V53" s="12">
        <v>757.18612719936323</v>
      </c>
      <c r="W53" s="12">
        <v>929.93029360676496</v>
      </c>
      <c r="X53" s="12">
        <v>3310.020652207224</v>
      </c>
      <c r="Y53" s="12">
        <v>204.46978065765146</v>
      </c>
      <c r="Z53" s="12">
        <v>1109.9383274236181</v>
      </c>
      <c r="AA53" s="12">
        <v>213.28442086030893</v>
      </c>
      <c r="AB53" s="12">
        <v>219.83537217593849</v>
      </c>
      <c r="AC53" s="12">
        <v>79.510668602844376</v>
      </c>
      <c r="AD53" s="12">
        <v>52.924289944637501</v>
      </c>
      <c r="AE53" s="12">
        <v>3041.1611622954606</v>
      </c>
      <c r="AF53" s="12">
        <v>2085.49127237936</v>
      </c>
      <c r="AG53" s="12">
        <v>10363.137055556836</v>
      </c>
      <c r="AH53" s="12">
        <v>8488.1431136457177</v>
      </c>
      <c r="AI53" s="12">
        <v>2857.1597254674916</v>
      </c>
      <c r="AJ53" s="12">
        <v>128.21118917030287</v>
      </c>
      <c r="AK53" s="12">
        <v>903.81435973679345</v>
      </c>
      <c r="AL53" s="12">
        <v>1196.7260660895727</v>
      </c>
      <c r="AM53" s="12">
        <v>383.67990058200405</v>
      </c>
      <c r="AN53" s="12">
        <v>2872.5590496837253</v>
      </c>
      <c r="AO53" s="12">
        <v>372.07308017649979</v>
      </c>
      <c r="AP53" s="12">
        <v>964.61270395171391</v>
      </c>
      <c r="AQ53" s="12">
        <v>2349.3133900170842</v>
      </c>
      <c r="AR53" s="12">
        <v>94.021223620332208</v>
      </c>
      <c r="AS53" s="12">
        <v>2982.5659097854896</v>
      </c>
      <c r="AT53" s="12">
        <v>841.56008779921876</v>
      </c>
      <c r="AU53" s="12">
        <v>294.06190510217488</v>
      </c>
      <c r="AV53" s="12">
        <v>0</v>
      </c>
      <c r="AW53" s="12">
        <v>1538.1901913948464</v>
      </c>
      <c r="AX53" s="12">
        <v>897.04113504453437</v>
      </c>
      <c r="AY53" s="12">
        <v>463.93783685499159</v>
      </c>
      <c r="AZ53" s="12">
        <v>0</v>
      </c>
      <c r="BA53" s="12">
        <v>83.713540736023063</v>
      </c>
      <c r="BB53" s="12">
        <v>5846.0367942333405</v>
      </c>
      <c r="BC53" s="12">
        <v>1963.7988573469067</v>
      </c>
      <c r="BD53" s="12">
        <v>1278.7929198316567</v>
      </c>
      <c r="BE53" s="12">
        <v>1407.4559225720602</v>
      </c>
      <c r="BF53" s="12">
        <v>2442.338050867269</v>
      </c>
      <c r="BG53" s="12">
        <v>0</v>
      </c>
      <c r="BH53" s="12">
        <v>2.4948193573421862</v>
      </c>
      <c r="BI53" s="12">
        <v>131506.19874177166</v>
      </c>
      <c r="BJ53" s="12">
        <v>0</v>
      </c>
      <c r="BK53" s="12">
        <v>718.48503138710362</v>
      </c>
      <c r="BL53" s="12">
        <v>0</v>
      </c>
      <c r="BM53" s="12">
        <v>-620.46925781434106</v>
      </c>
      <c r="BN53" s="12">
        <v>0.15925218074185357</v>
      </c>
      <c r="BO53" s="12">
        <v>212022.17981583322</v>
      </c>
    </row>
    <row r="54" spans="1:67" x14ac:dyDescent="0.25">
      <c r="A54">
        <v>2014</v>
      </c>
      <c r="B54" s="31" t="s">
        <v>193</v>
      </c>
      <c r="C54" s="35" t="s">
        <v>257</v>
      </c>
      <c r="D54" s="31" t="s">
        <v>207</v>
      </c>
      <c r="E54" s="12">
        <v>0</v>
      </c>
      <c r="F54" s="12">
        <v>0</v>
      </c>
      <c r="G54" s="12">
        <v>0</v>
      </c>
      <c r="H54" s="12">
        <v>0</v>
      </c>
      <c r="I54" s="12">
        <v>2.0045639575763018E-2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4.9499125838274745E-4</v>
      </c>
      <c r="AF54" s="12">
        <v>3.2294554675717095</v>
      </c>
      <c r="AG54" s="12">
        <v>16.047676664251782</v>
      </c>
      <c r="AH54" s="12">
        <v>13.144183603616607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3.2867973001243908E-3</v>
      </c>
      <c r="AX54" s="12">
        <v>0</v>
      </c>
      <c r="AY54" s="12">
        <v>0</v>
      </c>
      <c r="AZ54" s="12">
        <v>0</v>
      </c>
      <c r="BA54" s="12">
        <v>0</v>
      </c>
      <c r="BB54" s="12">
        <v>6.159280103485415E-2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233.18259528331544</v>
      </c>
      <c r="BJ54" s="12">
        <v>0</v>
      </c>
      <c r="BK54" s="12">
        <v>77470.990568375593</v>
      </c>
      <c r="BL54" s="12">
        <v>0</v>
      </c>
      <c r="BM54" s="12">
        <v>598.66195677245855</v>
      </c>
      <c r="BN54" s="12">
        <v>-2.3653664684388787E-3</v>
      </c>
      <c r="BO54" s="12">
        <v>78335.339491029503</v>
      </c>
    </row>
    <row r="55" spans="1:67" x14ac:dyDescent="0.25">
      <c r="A55">
        <v>2014</v>
      </c>
      <c r="B55" s="31" t="s">
        <v>194</v>
      </c>
      <c r="C55" s="35" t="s">
        <v>258</v>
      </c>
      <c r="D55" s="31" t="s">
        <v>207</v>
      </c>
      <c r="E55" s="12">
        <v>0.13322565743293183</v>
      </c>
      <c r="F55" s="12">
        <v>0</v>
      </c>
      <c r="G55" s="12">
        <v>6.4093421538772199E-4</v>
      </c>
      <c r="H55" s="12">
        <v>3.6741942058733448E-2</v>
      </c>
      <c r="I55" s="12">
        <v>0.55181768186625302</v>
      </c>
      <c r="J55" s="12">
        <v>0.28650374515960697</v>
      </c>
      <c r="K55" s="12">
        <v>1.1164571358208771E-3</v>
      </c>
      <c r="L55" s="12">
        <v>0.12431031446210962</v>
      </c>
      <c r="M55" s="12">
        <v>0.33549230262810015</v>
      </c>
      <c r="N55" s="12">
        <v>8.872871986705301E-2</v>
      </c>
      <c r="O55" s="12">
        <v>5.0847528705702159E-2</v>
      </c>
      <c r="P55" s="12">
        <v>4.7377104249337929E-2</v>
      </c>
      <c r="Q55" s="12">
        <v>0.34359811060085105</v>
      </c>
      <c r="R55" s="12">
        <v>0.53224241933232996</v>
      </c>
      <c r="S55" s="12">
        <v>0.48210526832067407</v>
      </c>
      <c r="T55" s="12">
        <v>1.7486870763345026</v>
      </c>
      <c r="U55" s="12">
        <v>0.83454245441171915</v>
      </c>
      <c r="V55" s="12">
        <v>0.88326361457154934</v>
      </c>
      <c r="W55" s="12">
        <v>1.6233576417238431</v>
      </c>
      <c r="X55" s="12">
        <v>5.9694099508168517</v>
      </c>
      <c r="Y55" s="12">
        <v>2.0536888020705364E-3</v>
      </c>
      <c r="Z55" s="12">
        <v>1.8295914698543383</v>
      </c>
      <c r="AA55" s="12">
        <v>1.3806460273350279E-2</v>
      </c>
      <c r="AB55" s="12">
        <v>14.908079045526083</v>
      </c>
      <c r="AC55" s="12">
        <v>0</v>
      </c>
      <c r="AD55" s="12">
        <v>0</v>
      </c>
      <c r="AE55" s="12">
        <v>0.32225780370449153</v>
      </c>
      <c r="AF55" s="12">
        <v>0.81820240220685958</v>
      </c>
      <c r="AG55" s="12">
        <v>4.0657775678828791</v>
      </c>
      <c r="AH55" s="12">
        <v>3.3301597459752923</v>
      </c>
      <c r="AI55" s="12">
        <v>127.22716304412451</v>
      </c>
      <c r="AJ55" s="12">
        <v>0</v>
      </c>
      <c r="AK55" s="12">
        <v>1.0371170454231771</v>
      </c>
      <c r="AL55" s="12">
        <v>0</v>
      </c>
      <c r="AM55" s="12">
        <v>0.22515381437454549</v>
      </c>
      <c r="AN55" s="12">
        <v>0</v>
      </c>
      <c r="AO55" s="12">
        <v>5.9258513277157697E-3</v>
      </c>
      <c r="AP55" s="12">
        <v>2.260642953871479</v>
      </c>
      <c r="AQ55" s="12">
        <v>0</v>
      </c>
      <c r="AR55" s="12">
        <v>1.5804235460062184</v>
      </c>
      <c r="AS55" s="12">
        <v>42.16743063734431</v>
      </c>
      <c r="AT55" s="12">
        <v>10.917989907329673</v>
      </c>
      <c r="AU55" s="12">
        <v>6.2627325654384123</v>
      </c>
      <c r="AV55" s="12">
        <v>0</v>
      </c>
      <c r="AW55" s="12">
        <v>3.4073956518363975E-3</v>
      </c>
      <c r="AX55" s="12">
        <v>0</v>
      </c>
      <c r="AY55" s="12">
        <v>36.530150985276038</v>
      </c>
      <c r="AZ55" s="12">
        <v>0</v>
      </c>
      <c r="BA55" s="12">
        <v>3.5368570526448859E-2</v>
      </c>
      <c r="BB55" s="12">
        <v>2.8943264253177134</v>
      </c>
      <c r="BC55" s="12">
        <v>6.4634293889104883</v>
      </c>
      <c r="BD55" s="12">
        <v>24.411604485110907</v>
      </c>
      <c r="BE55" s="12">
        <v>0</v>
      </c>
      <c r="BF55" s="12">
        <v>9.4345177994267395</v>
      </c>
      <c r="BG55" s="12">
        <v>0</v>
      </c>
      <c r="BH55" s="12">
        <v>2.2771226950438303E-2</v>
      </c>
      <c r="BI55" s="12">
        <v>13438.187510551508</v>
      </c>
      <c r="BJ55" s="12">
        <v>0</v>
      </c>
      <c r="BK55" s="12">
        <v>46217.493381093896</v>
      </c>
      <c r="BL55" s="12">
        <v>0</v>
      </c>
      <c r="BM55" s="12">
        <v>8.7583475633597985</v>
      </c>
      <c r="BN55" s="12">
        <v>-6.920492960489355E-4</v>
      </c>
      <c r="BO55" s="12">
        <v>59975.282639909994</v>
      </c>
    </row>
    <row r="56" spans="1:67" x14ac:dyDescent="0.25">
      <c r="A56">
        <v>2014</v>
      </c>
      <c r="B56" s="31" t="s">
        <v>195</v>
      </c>
      <c r="C56" s="35" t="s">
        <v>259</v>
      </c>
      <c r="D56" s="31" t="s">
        <v>207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12781.479991768909</v>
      </c>
      <c r="BJ56" s="12">
        <v>0</v>
      </c>
      <c r="BK56" s="12">
        <v>28960.909330549923</v>
      </c>
      <c r="BL56" s="12">
        <v>0</v>
      </c>
      <c r="BM56" s="12">
        <v>-163.87576717791393</v>
      </c>
      <c r="BN56" s="12">
        <v>7.2958209784701467E-7</v>
      </c>
      <c r="BO56" s="12">
        <v>41578.513555870501</v>
      </c>
    </row>
    <row r="57" spans="1:67" x14ac:dyDescent="0.25">
      <c r="A57">
        <v>2014</v>
      </c>
      <c r="B57" s="31" t="s">
        <v>196</v>
      </c>
      <c r="C57" s="35" t="s">
        <v>260</v>
      </c>
      <c r="D57" s="31" t="s">
        <v>207</v>
      </c>
      <c r="E57" s="12">
        <v>5.0150921564199935</v>
      </c>
      <c r="F57" s="12">
        <v>0.86753638296025348</v>
      </c>
      <c r="G57" s="12">
        <v>1.438723313767547</v>
      </c>
      <c r="H57" s="12">
        <v>29.7191415058427</v>
      </c>
      <c r="I57" s="12">
        <v>31.79594442889822</v>
      </c>
      <c r="J57" s="12">
        <v>4.0937957044822841</v>
      </c>
      <c r="K57" s="12">
        <v>1.3990020817047748</v>
      </c>
      <c r="L57" s="12">
        <v>11.311162578599022</v>
      </c>
      <c r="M57" s="12">
        <v>1.0878635894932407</v>
      </c>
      <c r="N57" s="12">
        <v>0.63974449962341351</v>
      </c>
      <c r="O57" s="12">
        <v>11.288303489530714</v>
      </c>
      <c r="P57" s="12">
        <v>2.0875751304536303</v>
      </c>
      <c r="Q57" s="12">
        <v>5.6620907080226601</v>
      </c>
      <c r="R57" s="12">
        <v>10.137868707394771</v>
      </c>
      <c r="S57" s="12">
        <v>6.9356382359299387</v>
      </c>
      <c r="T57" s="12">
        <v>6.9888392726814645</v>
      </c>
      <c r="U57" s="12">
        <v>1.7892972893357233</v>
      </c>
      <c r="V57" s="12">
        <v>5.8951947050071709</v>
      </c>
      <c r="W57" s="12">
        <v>4.5073039133207926</v>
      </c>
      <c r="X57" s="12">
        <v>47.354958053520043</v>
      </c>
      <c r="Y57" s="12">
        <v>3.4963669747012411</v>
      </c>
      <c r="Z57" s="12">
        <v>7.511215154972688</v>
      </c>
      <c r="AA57" s="12">
        <v>40.489965266521381</v>
      </c>
      <c r="AB57" s="12">
        <v>1.257797634172052</v>
      </c>
      <c r="AC57" s="12">
        <v>0</v>
      </c>
      <c r="AD57" s="12">
        <v>0.44902792916945838</v>
      </c>
      <c r="AE57" s="12">
        <v>30.446673509364011</v>
      </c>
      <c r="AF57" s="12">
        <v>20.465877389770121</v>
      </c>
      <c r="AG57" s="12">
        <v>101.69819224917347</v>
      </c>
      <c r="AH57" s="12">
        <v>83.298021205573718</v>
      </c>
      <c r="AI57" s="12">
        <v>36.122507108062194</v>
      </c>
      <c r="AJ57" s="12">
        <v>1.2682104809330283E-3</v>
      </c>
      <c r="AK57" s="12">
        <v>19.259005215354797</v>
      </c>
      <c r="AL57" s="12">
        <v>15.625924336466046</v>
      </c>
      <c r="AM57" s="12">
        <v>4.5121869275101858</v>
      </c>
      <c r="AN57" s="12">
        <v>320.15482080107114</v>
      </c>
      <c r="AO57" s="12">
        <v>1.294062444454652</v>
      </c>
      <c r="AP57" s="12">
        <v>73.023758250993239</v>
      </c>
      <c r="AQ57" s="12">
        <v>7.1718389043441366</v>
      </c>
      <c r="AR57" s="12">
        <v>0.69892194062271362</v>
      </c>
      <c r="AS57" s="12">
        <v>246.46110540076987</v>
      </c>
      <c r="AT57" s="12">
        <v>58.867847181206258</v>
      </c>
      <c r="AU57" s="12">
        <v>10.799141286788453</v>
      </c>
      <c r="AV57" s="12">
        <v>0</v>
      </c>
      <c r="AW57" s="12">
        <v>58.122235038280365</v>
      </c>
      <c r="AX57" s="12">
        <v>22.407588376999406</v>
      </c>
      <c r="AY57" s="12">
        <v>29.511566098061028</v>
      </c>
      <c r="AZ57" s="12">
        <v>0</v>
      </c>
      <c r="BA57" s="12">
        <v>0.47905248282452312</v>
      </c>
      <c r="BB57" s="12">
        <v>78.94093066713333</v>
      </c>
      <c r="BC57" s="12">
        <v>240.83689774896953</v>
      </c>
      <c r="BD57" s="12">
        <v>99.949673096687448</v>
      </c>
      <c r="BE57" s="12">
        <v>159.37274252005864</v>
      </c>
      <c r="BF57" s="12">
        <v>333.43230755445967</v>
      </c>
      <c r="BG57" s="12">
        <v>0</v>
      </c>
      <c r="BH57" s="12">
        <v>1.8477372294265959</v>
      </c>
      <c r="BI57" s="12">
        <v>24259.837664913975</v>
      </c>
      <c r="BJ57" s="12">
        <v>0</v>
      </c>
      <c r="BK57" s="12">
        <v>809.48597885534423</v>
      </c>
      <c r="BL57" s="12">
        <v>0</v>
      </c>
      <c r="BM57" s="12">
        <v>3.8206515688405509</v>
      </c>
      <c r="BN57" s="12">
        <v>6.4998790912795812E-4</v>
      </c>
      <c r="BO57" s="12">
        <v>27371.1662772075</v>
      </c>
    </row>
    <row r="58" spans="1:67" x14ac:dyDescent="0.25">
      <c r="A58">
        <v>2014</v>
      </c>
      <c r="B58" s="31" t="s">
        <v>197</v>
      </c>
      <c r="C58" s="35" t="s">
        <v>261</v>
      </c>
      <c r="D58" s="31" t="s">
        <v>207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6071.2441167318102</v>
      </c>
      <c r="BJ58" s="12">
        <v>0</v>
      </c>
      <c r="BK58" s="12">
        <v>0</v>
      </c>
      <c r="BL58" s="12">
        <v>0</v>
      </c>
      <c r="BM58" s="12">
        <v>0</v>
      </c>
      <c r="BN58" s="12">
        <v>-2.3389690977637656E-4</v>
      </c>
      <c r="BO58" s="12">
        <v>6071.2438828349004</v>
      </c>
    </row>
    <row r="59" spans="1:67" x14ac:dyDescent="0.25">
      <c r="A59">
        <v>2014</v>
      </c>
      <c r="B59" s="31" t="s">
        <v>198</v>
      </c>
      <c r="C59" s="35" t="s">
        <v>262</v>
      </c>
      <c r="D59" s="31" t="s">
        <v>207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1.2790178904609772</v>
      </c>
      <c r="BJ59" s="12">
        <v>0</v>
      </c>
      <c r="BK59" s="12">
        <v>47.407469034003704</v>
      </c>
      <c r="BL59" s="12">
        <v>0</v>
      </c>
      <c r="BM59" s="12">
        <v>3.3759169171825808E-3</v>
      </c>
      <c r="BN59" s="12">
        <v>-4.10281863594264E-7</v>
      </c>
      <c r="BO59" s="12">
        <v>48.689862431100003</v>
      </c>
    </row>
    <row r="60" spans="1:67" x14ac:dyDescent="0.25">
      <c r="A60">
        <v>2014</v>
      </c>
      <c r="B60" s="31" t="s">
        <v>143</v>
      </c>
      <c r="C60" s="35" t="s">
        <v>206</v>
      </c>
      <c r="D60" s="31" t="s">
        <v>263</v>
      </c>
      <c r="E60" s="12">
        <v>1338.6448501472266</v>
      </c>
      <c r="F60" s="12">
        <v>1.4682818207596731</v>
      </c>
      <c r="G60" s="12">
        <v>2.389599599597267</v>
      </c>
      <c r="H60" s="12">
        <v>0.72675126174651283</v>
      </c>
      <c r="I60" s="12">
        <v>7315.6914605307093</v>
      </c>
      <c r="J60" s="12">
        <v>184.71136789173434</v>
      </c>
      <c r="K60" s="12">
        <v>8.9357779329112148</v>
      </c>
      <c r="L60" s="12">
        <v>0.41115135839540035</v>
      </c>
      <c r="M60" s="12">
        <v>7.5434850834221009E-2</v>
      </c>
      <c r="N60" s="12">
        <v>0.33826877323546761</v>
      </c>
      <c r="O60" s="12">
        <v>38.65968719214689</v>
      </c>
      <c r="P60" s="12">
        <v>5.7814188084082989</v>
      </c>
      <c r="Q60" s="12">
        <v>7.8424672432565803</v>
      </c>
      <c r="R60" s="12">
        <v>0.26343143237828798</v>
      </c>
      <c r="S60" s="12">
        <v>0.24920358270755469</v>
      </c>
      <c r="T60" s="12">
        <v>0.36475229509010521</v>
      </c>
      <c r="U60" s="12">
        <v>0.99389521457355068</v>
      </c>
      <c r="V60" s="12">
        <v>0.39315222930736027</v>
      </c>
      <c r="W60" s="12">
        <v>0.38184822368766819</v>
      </c>
      <c r="X60" s="12">
        <v>2.6783497217104455</v>
      </c>
      <c r="Y60" s="12">
        <v>6.8826235434030075E-2</v>
      </c>
      <c r="Z60" s="12">
        <v>14.308225885318386</v>
      </c>
      <c r="AA60" s="12">
        <v>1.33332792147655E-2</v>
      </c>
      <c r="AB60" s="12">
        <v>6.9962176182643159</v>
      </c>
      <c r="AC60" s="12">
        <v>0.12905531344644547</v>
      </c>
      <c r="AD60" s="12">
        <v>4.58963377056392E-3</v>
      </c>
      <c r="AE60" s="12">
        <v>9.3840786262813083</v>
      </c>
      <c r="AF60" s="12">
        <v>0.26986971090355966</v>
      </c>
      <c r="AG60" s="12">
        <v>1.3434074574752546</v>
      </c>
      <c r="AH60" s="12">
        <v>1.0993032476252396</v>
      </c>
      <c r="AI60" s="12">
        <v>0.51964066993370228</v>
      </c>
      <c r="AJ60" s="12">
        <v>1.1292535590438732E-2</v>
      </c>
      <c r="AK60" s="12">
        <v>4.9808799244544157E-2</v>
      </c>
      <c r="AL60" s="12">
        <v>0.10673963434240256</v>
      </c>
      <c r="AM60" s="12">
        <v>9.7524835014665932E-3</v>
      </c>
      <c r="AN60" s="12">
        <v>2.6571501313846562</v>
      </c>
      <c r="AO60" s="12">
        <v>2.2239397596561149E-2</v>
      </c>
      <c r="AP60" s="12">
        <v>7.0643859932858877E-2</v>
      </c>
      <c r="AQ60" s="12">
        <v>0.13919486763271813</v>
      </c>
      <c r="AR60" s="12">
        <v>2.6607553828400785E-3</v>
      </c>
      <c r="AS60" s="12">
        <v>0.36980956836546708</v>
      </c>
      <c r="AT60" s="12">
        <v>5.5037749064408351E-3</v>
      </c>
      <c r="AU60" s="12">
        <v>1.6217908118103051E-2</v>
      </c>
      <c r="AV60" s="12">
        <v>0</v>
      </c>
      <c r="AW60" s="12">
        <v>2.56758178540923E-2</v>
      </c>
      <c r="AX60" s="12">
        <v>1.8919923764999534E-2</v>
      </c>
      <c r="AY60" s="12">
        <v>2.620557333706133E-2</v>
      </c>
      <c r="AZ60" s="12">
        <v>0</v>
      </c>
      <c r="BA60" s="12">
        <v>9.5891020432774497E-3</v>
      </c>
      <c r="BB60" s="12">
        <v>0.49778883474751456</v>
      </c>
      <c r="BC60" s="12">
        <v>0.84344804640800075</v>
      </c>
      <c r="BD60" s="12">
        <v>0.12687503324518032</v>
      </c>
      <c r="BE60" s="12">
        <v>1.127740436974918</v>
      </c>
      <c r="BF60" s="12">
        <v>0.3063058937530535</v>
      </c>
      <c r="BG60" s="12">
        <v>0</v>
      </c>
      <c r="BH60" s="12">
        <v>4.4856890098713206E-4</v>
      </c>
      <c r="BI60" s="12">
        <v>1697.7224730454918</v>
      </c>
      <c r="BJ60" s="12">
        <v>0</v>
      </c>
      <c r="BK60" s="12">
        <v>3.3843973493451777E-3</v>
      </c>
      <c r="BL60" s="12">
        <v>5.0042980759292268</v>
      </c>
      <c r="BM60" s="12">
        <v>12.288301688397389</v>
      </c>
      <c r="BN60" s="12">
        <v>0</v>
      </c>
      <c r="BO60" s="12">
        <v>0</v>
      </c>
    </row>
    <row r="61" spans="1:67" x14ac:dyDescent="0.25">
      <c r="A61">
        <v>2014</v>
      </c>
      <c r="B61" s="31" t="s">
        <v>144</v>
      </c>
      <c r="C61" s="35" t="s">
        <v>208</v>
      </c>
      <c r="D61" s="31" t="s">
        <v>263</v>
      </c>
      <c r="E61" s="12">
        <v>6.2329685421212435</v>
      </c>
      <c r="F61" s="12">
        <v>4.8844854697698166</v>
      </c>
      <c r="G61" s="12">
        <v>1.6077012834722577E-2</v>
      </c>
      <c r="H61" s="12">
        <v>0.26949628564067862</v>
      </c>
      <c r="I61" s="12">
        <v>35.372632051484601</v>
      </c>
      <c r="J61" s="12">
        <v>2.0996137768157355</v>
      </c>
      <c r="K61" s="12">
        <v>29.581532814940463</v>
      </c>
      <c r="L61" s="12">
        <v>0.11064171774133498</v>
      </c>
      <c r="M61" s="12">
        <v>5.6112160164067167E-3</v>
      </c>
      <c r="N61" s="12">
        <v>4.3706517413085878E-2</v>
      </c>
      <c r="O61" s="12">
        <v>0.85448472909202278</v>
      </c>
      <c r="P61" s="12">
        <v>0.9036802252280498</v>
      </c>
      <c r="Q61" s="12">
        <v>14.509095552056356</v>
      </c>
      <c r="R61" s="12">
        <v>7.2662784133471284E-2</v>
      </c>
      <c r="S61" s="12">
        <v>0.33485463378423347</v>
      </c>
      <c r="T61" s="12">
        <v>0.26842195160201987</v>
      </c>
      <c r="U61" s="12">
        <v>0.19616084083356045</v>
      </c>
      <c r="V61" s="12">
        <v>0.22359011288609076</v>
      </c>
      <c r="W61" s="12">
        <v>0.19167545342462347</v>
      </c>
      <c r="X61" s="12">
        <v>0.51142017023689768</v>
      </c>
      <c r="Y61" s="12">
        <v>6.2124605602764164E-2</v>
      </c>
      <c r="Z61" s="12">
        <v>1.3361815029333752</v>
      </c>
      <c r="AA61" s="12">
        <v>7.2189689925508992E-3</v>
      </c>
      <c r="AB61" s="12">
        <v>7.5219089986008736E-2</v>
      </c>
      <c r="AC61" s="12">
        <v>5.7259766102112789E-3</v>
      </c>
      <c r="AD61" s="12">
        <v>2.1625452704743934E-4</v>
      </c>
      <c r="AE61" s="12">
        <v>1.6750267209750458</v>
      </c>
      <c r="AF61" s="12">
        <v>0.10222646032173406</v>
      </c>
      <c r="AG61" s="12">
        <v>0.50847969669456183</v>
      </c>
      <c r="AH61" s="12">
        <v>0.41644045058703894</v>
      </c>
      <c r="AI61" s="12">
        <v>3.2758704549082349E-2</v>
      </c>
      <c r="AJ61" s="12">
        <v>1.5230653147245302E-3</v>
      </c>
      <c r="AK61" s="12">
        <v>4.8520943996001615E-3</v>
      </c>
      <c r="AL61" s="12">
        <v>8.4913713390073024E-3</v>
      </c>
      <c r="AM61" s="12">
        <v>8.8109771349040549E-4</v>
      </c>
      <c r="AN61" s="12">
        <v>2.6130686822649407E-2</v>
      </c>
      <c r="AO61" s="12">
        <v>2.6504423425343059E-3</v>
      </c>
      <c r="AP61" s="12">
        <v>1.0091000666474406E-2</v>
      </c>
      <c r="AQ61" s="12">
        <v>7.2428870436835352E-2</v>
      </c>
      <c r="AR61" s="12">
        <v>4.3959697448242606E-4</v>
      </c>
      <c r="AS61" s="12">
        <v>6.4701778605987567E-2</v>
      </c>
      <c r="AT61" s="12">
        <v>7.3985973205895495E-4</v>
      </c>
      <c r="AU61" s="12">
        <v>2.0629188405673197E-3</v>
      </c>
      <c r="AV61" s="12">
        <v>0</v>
      </c>
      <c r="AW61" s="12">
        <v>1.187032073621604E-2</v>
      </c>
      <c r="AX61" s="12">
        <v>1.784454868538059E-3</v>
      </c>
      <c r="AY61" s="12">
        <v>1.859279749511342E-3</v>
      </c>
      <c r="AZ61" s="12">
        <v>0</v>
      </c>
      <c r="BA61" s="12">
        <v>1.1550482324402113E-3</v>
      </c>
      <c r="BB61" s="12">
        <v>3.9789150156087479E-2</v>
      </c>
      <c r="BC61" s="12">
        <v>6.4661477885572805E-2</v>
      </c>
      <c r="BD61" s="12">
        <v>1.4215124015213659E-2</v>
      </c>
      <c r="BE61" s="12">
        <v>1.9693077507517236E-2</v>
      </c>
      <c r="BF61" s="12">
        <v>2.4217089458722592E-2</v>
      </c>
      <c r="BG61" s="12">
        <v>0</v>
      </c>
      <c r="BH61" s="12">
        <v>1.3989300328186961E-4</v>
      </c>
      <c r="BI61" s="12">
        <v>27.429901244872141</v>
      </c>
      <c r="BJ61" s="12">
        <v>0</v>
      </c>
      <c r="BK61" s="12">
        <v>1.1328140962497664E-4</v>
      </c>
      <c r="BL61" s="12">
        <v>0.18192103045865934</v>
      </c>
      <c r="BM61" s="12">
        <v>4.982296743896563E-2</v>
      </c>
      <c r="BN61" s="12">
        <v>0</v>
      </c>
      <c r="BO61" s="12">
        <v>0</v>
      </c>
    </row>
    <row r="62" spans="1:67" x14ac:dyDescent="0.25">
      <c r="A62">
        <v>2014</v>
      </c>
      <c r="B62" s="31" t="s">
        <v>145</v>
      </c>
      <c r="C62" s="35" t="s">
        <v>209</v>
      </c>
      <c r="D62" s="31" t="s">
        <v>263</v>
      </c>
      <c r="E62" s="12">
        <v>1.1294149966829561</v>
      </c>
      <c r="F62" s="12">
        <v>6.296515234728263E-2</v>
      </c>
      <c r="G62" s="12">
        <v>2.9523362335760943</v>
      </c>
      <c r="H62" s="12">
        <v>9.6727342995270235E-3</v>
      </c>
      <c r="I62" s="12">
        <v>19.488700310113536</v>
      </c>
      <c r="J62" s="12">
        <v>1.8119590839082538</v>
      </c>
      <c r="K62" s="12">
        <v>0.37497859965053187</v>
      </c>
      <c r="L62" s="12">
        <v>4.114682123723714E-2</v>
      </c>
      <c r="M62" s="12">
        <v>7.4659967627544194E-3</v>
      </c>
      <c r="N62" s="12">
        <v>5.0081809683259742E-3</v>
      </c>
      <c r="O62" s="12">
        <v>0.49209032002779779</v>
      </c>
      <c r="P62" s="12">
        <v>0.33140748891238592</v>
      </c>
      <c r="Q62" s="12">
        <v>0.20822859805134011</v>
      </c>
      <c r="R62" s="12">
        <v>1.0855016330845985E-2</v>
      </c>
      <c r="S62" s="12">
        <v>1.1164388337286951E-2</v>
      </c>
      <c r="T62" s="12">
        <v>1.0420864062235123E-2</v>
      </c>
      <c r="U62" s="12">
        <v>8.2904167560855432E-2</v>
      </c>
      <c r="V62" s="12">
        <v>2.1837648126785063E-2</v>
      </c>
      <c r="W62" s="12">
        <v>1.0136756117838621E-2</v>
      </c>
      <c r="X62" s="12">
        <v>3.5085607967161467E-2</v>
      </c>
      <c r="Y62" s="12">
        <v>1.2580790837922362E-3</v>
      </c>
      <c r="Z62" s="12">
        <v>0.16133665811906395</v>
      </c>
      <c r="AA62" s="12">
        <v>3.9205214496452589E-4</v>
      </c>
      <c r="AB62" s="12">
        <v>1.6811016601083487E-2</v>
      </c>
      <c r="AC62" s="12">
        <v>7.587286987548022E-3</v>
      </c>
      <c r="AD62" s="12">
        <v>5.5687618598491262E-5</v>
      </c>
      <c r="AE62" s="12">
        <v>2.0492332027528249E-2</v>
      </c>
      <c r="AF62" s="12">
        <v>3.9674700755670984E-2</v>
      </c>
      <c r="AG62" s="12">
        <v>0.19739956289889404</v>
      </c>
      <c r="AH62" s="12">
        <v>0.16149699718751553</v>
      </c>
      <c r="AI62" s="12">
        <v>1.1499215617154977E-2</v>
      </c>
      <c r="AJ62" s="12">
        <v>1.4432039542786488E-3</v>
      </c>
      <c r="AK62" s="12">
        <v>4.8791934301305774E-3</v>
      </c>
      <c r="AL62" s="12">
        <v>6.3948075418491027E-3</v>
      </c>
      <c r="AM62" s="12">
        <v>1.0107233019106794E-3</v>
      </c>
      <c r="AN62" s="12">
        <v>0.46915328252215249</v>
      </c>
      <c r="AO62" s="12">
        <v>3.7953190877613799E-3</v>
      </c>
      <c r="AP62" s="12">
        <v>2.3007146466372783E-2</v>
      </c>
      <c r="AQ62" s="12">
        <v>1.363165476066416E-2</v>
      </c>
      <c r="AR62" s="12">
        <v>9.9646773420515068E-4</v>
      </c>
      <c r="AS62" s="12">
        <v>0.13577345543494379</v>
      </c>
      <c r="AT62" s="12">
        <v>3.4584438827969143E-4</v>
      </c>
      <c r="AU62" s="12">
        <v>5.8180161257316634E-3</v>
      </c>
      <c r="AV62" s="12">
        <v>0</v>
      </c>
      <c r="AW62" s="12">
        <v>1.4221949686314263E-3</v>
      </c>
      <c r="AX62" s="12">
        <v>3.5882946004856795E-3</v>
      </c>
      <c r="AY62" s="12">
        <v>3.3223972662458747E-3</v>
      </c>
      <c r="AZ62" s="12">
        <v>0</v>
      </c>
      <c r="BA62" s="12">
        <v>9.6034666438970162E-4</v>
      </c>
      <c r="BB62" s="12">
        <v>5.1708914686289867E-2</v>
      </c>
      <c r="BC62" s="12">
        <v>0.16714489343250374</v>
      </c>
      <c r="BD62" s="12">
        <v>2.4921748475338824E-2</v>
      </c>
      <c r="BE62" s="12">
        <v>5.7096363503972222E-2</v>
      </c>
      <c r="BF62" s="12">
        <v>9.9936265016400301E-3</v>
      </c>
      <c r="BG62" s="12">
        <v>0</v>
      </c>
      <c r="BH62" s="12">
        <v>7.1760509991901673E-5</v>
      </c>
      <c r="BI62" s="12">
        <v>156.23984411786756</v>
      </c>
      <c r="BJ62" s="12">
        <v>0</v>
      </c>
      <c r="BK62" s="12">
        <v>1.4396320740730465E-4</v>
      </c>
      <c r="BL62" s="12">
        <v>2.6544059794413034E-2</v>
      </c>
      <c r="BM62" s="12">
        <v>5.4232565724390454E-3</v>
      </c>
      <c r="BN62" s="12">
        <v>0</v>
      </c>
      <c r="BO62" s="12">
        <v>0</v>
      </c>
    </row>
    <row r="63" spans="1:67" x14ac:dyDescent="0.25">
      <c r="A63">
        <v>2014</v>
      </c>
      <c r="B63" s="31" t="s">
        <v>146</v>
      </c>
      <c r="C63" s="35" t="s">
        <v>210</v>
      </c>
      <c r="D63" s="31" t="s">
        <v>263</v>
      </c>
      <c r="E63" s="12">
        <v>13.012420467801729</v>
      </c>
      <c r="F63" s="12">
        <v>0.28748383439823422</v>
      </c>
      <c r="G63" s="12">
        <v>3.0522592944153191</v>
      </c>
      <c r="H63" s="12">
        <v>162.58745446741298</v>
      </c>
      <c r="I63" s="12">
        <v>20.905758910238845</v>
      </c>
      <c r="J63" s="12">
        <v>3.8995029296162906</v>
      </c>
      <c r="K63" s="12">
        <v>1.5090213267788049</v>
      </c>
      <c r="L63" s="12">
        <v>4.9547645654295591</v>
      </c>
      <c r="M63" s="12">
        <v>0.94614663456832981</v>
      </c>
      <c r="N63" s="12">
        <v>2226.777708273627</v>
      </c>
      <c r="O63" s="12">
        <v>474.23564298406279</v>
      </c>
      <c r="P63" s="12">
        <v>4.0419739427514481</v>
      </c>
      <c r="Q63" s="12">
        <v>17.170210053079252</v>
      </c>
      <c r="R63" s="12">
        <v>73.728833985981424</v>
      </c>
      <c r="S63" s="12">
        <v>500.29384530007633</v>
      </c>
      <c r="T63" s="12">
        <v>8.7070071980296504</v>
      </c>
      <c r="U63" s="12">
        <v>28.24348047017525</v>
      </c>
      <c r="V63" s="12">
        <v>15.424417123291306</v>
      </c>
      <c r="W63" s="12">
        <v>8.0888484666167262</v>
      </c>
      <c r="X63" s="12">
        <v>26.635046958078377</v>
      </c>
      <c r="Y63" s="12">
        <v>1.1999195807905958</v>
      </c>
      <c r="Z63" s="12">
        <v>16.841403720237601</v>
      </c>
      <c r="AA63" s="12">
        <v>0.62391335789409852</v>
      </c>
      <c r="AB63" s="12">
        <v>65.271083129687099</v>
      </c>
      <c r="AC63" s="12">
        <v>4.0276585461915806</v>
      </c>
      <c r="AD63" s="12">
        <v>0.13641787557492929</v>
      </c>
      <c r="AE63" s="12">
        <v>128.22239601446299</v>
      </c>
      <c r="AF63" s="12">
        <v>1.4669011214234737</v>
      </c>
      <c r="AG63" s="12">
        <v>7.2918696026951082</v>
      </c>
      <c r="AH63" s="12">
        <v>5.9715030355620442</v>
      </c>
      <c r="AI63" s="12">
        <v>111.62345078851317</v>
      </c>
      <c r="AJ63" s="12">
        <v>0.30183431796200516</v>
      </c>
      <c r="AK63" s="12">
        <v>17.647444414221294</v>
      </c>
      <c r="AL63" s="12">
        <v>1.9641640955094444</v>
      </c>
      <c r="AM63" s="12">
        <v>1.5054647747276231</v>
      </c>
      <c r="AN63" s="12">
        <v>4.3232324937208295</v>
      </c>
      <c r="AO63" s="12">
        <v>0.29140028081919189</v>
      </c>
      <c r="AP63" s="12">
        <v>0.49624129917972304</v>
      </c>
      <c r="AQ63" s="12">
        <v>2.9672970587004746</v>
      </c>
      <c r="AR63" s="12">
        <v>1.4956002359075366E-2</v>
      </c>
      <c r="AS63" s="12">
        <v>0.92848522231626485</v>
      </c>
      <c r="AT63" s="12">
        <v>4.983059032761479E-3</v>
      </c>
      <c r="AU63" s="12">
        <v>8.113230974596139E-2</v>
      </c>
      <c r="AV63" s="12">
        <v>0</v>
      </c>
      <c r="AW63" s="12">
        <v>1.2187076760438125</v>
      </c>
      <c r="AX63" s="12">
        <v>0.24480099512512737</v>
      </c>
      <c r="AY63" s="12">
        <v>0.44235830958326583</v>
      </c>
      <c r="AZ63" s="12">
        <v>0</v>
      </c>
      <c r="BA63" s="12">
        <v>0.15298748586780306</v>
      </c>
      <c r="BB63" s="12">
        <v>10.97145141598844</v>
      </c>
      <c r="BC63" s="12">
        <v>12.910948815965009</v>
      </c>
      <c r="BD63" s="12">
        <v>1.2475905297143304</v>
      </c>
      <c r="BE63" s="12">
        <v>5.4642494736954292</v>
      </c>
      <c r="BF63" s="12">
        <v>3.3501626206582262</v>
      </c>
      <c r="BG63" s="12">
        <v>0</v>
      </c>
      <c r="BH63" s="12">
        <v>1.9080472987126E-2</v>
      </c>
      <c r="BI63" s="12">
        <v>196.24170338438577</v>
      </c>
      <c r="BJ63" s="12">
        <v>0</v>
      </c>
      <c r="BK63" s="12">
        <v>3.6188878550788266E-3</v>
      </c>
      <c r="BL63" s="12">
        <v>37.212453061842766</v>
      </c>
      <c r="BM63" s="12">
        <v>7.8555574338684186</v>
      </c>
      <c r="BN63" s="12">
        <v>0</v>
      </c>
      <c r="BO63" s="12">
        <v>0</v>
      </c>
    </row>
    <row r="64" spans="1:67" x14ac:dyDescent="0.25">
      <c r="A64">
        <v>2014</v>
      </c>
      <c r="B64" s="31" t="s">
        <v>147</v>
      </c>
      <c r="C64" s="35" t="s">
        <v>211</v>
      </c>
      <c r="D64" s="31" t="s">
        <v>263</v>
      </c>
      <c r="E64" s="12">
        <v>1002.780499482476</v>
      </c>
      <c r="F64" s="12">
        <v>0.73441241926289957</v>
      </c>
      <c r="G64" s="12">
        <v>42.427715507250291</v>
      </c>
      <c r="H64" s="12">
        <v>67.859474037818487</v>
      </c>
      <c r="I64" s="12">
        <v>3344.3186244127182</v>
      </c>
      <c r="J64" s="12">
        <v>119.734113514806</v>
      </c>
      <c r="K64" s="12">
        <v>2.8674902724862084</v>
      </c>
      <c r="L64" s="12">
        <v>36.317815626477994</v>
      </c>
      <c r="M64" s="12">
        <v>6.3946567997968842</v>
      </c>
      <c r="N64" s="12">
        <v>26.504117391259111</v>
      </c>
      <c r="O64" s="12">
        <v>429.27025942382994</v>
      </c>
      <c r="P64" s="12">
        <v>68.883811425265449</v>
      </c>
      <c r="Q64" s="12">
        <v>155.94365096659351</v>
      </c>
      <c r="R64" s="12">
        <v>28.800448584520367</v>
      </c>
      <c r="S64" s="12">
        <v>18.0940513394</v>
      </c>
      <c r="T64" s="12">
        <v>12.893489030976978</v>
      </c>
      <c r="U64" s="12">
        <v>38.999607486202095</v>
      </c>
      <c r="V64" s="12">
        <v>17.22426937254426</v>
      </c>
      <c r="W64" s="12">
        <v>7.6776837173288204</v>
      </c>
      <c r="X64" s="12">
        <v>62.302018064435629</v>
      </c>
      <c r="Y64" s="12">
        <v>1.3661424433241185</v>
      </c>
      <c r="Z64" s="12">
        <v>33.803861383625325</v>
      </c>
      <c r="AA64" s="12">
        <v>0.5608618624686581</v>
      </c>
      <c r="AB64" s="12">
        <v>81.660435740160437</v>
      </c>
      <c r="AC64" s="12">
        <v>14.599131626544171</v>
      </c>
      <c r="AD64" s="12">
        <v>0.21447205398001595</v>
      </c>
      <c r="AE64" s="12">
        <v>60.967986842323739</v>
      </c>
      <c r="AF64" s="12">
        <v>33.050489294001103</v>
      </c>
      <c r="AG64" s="12">
        <v>164.2762314650937</v>
      </c>
      <c r="AH64" s="12">
        <v>134.52566527495628</v>
      </c>
      <c r="AI64" s="12">
        <v>9.5196844125435636</v>
      </c>
      <c r="AJ64" s="12">
        <v>0.10439717161110343</v>
      </c>
      <c r="AK64" s="12">
        <v>2.3614414663322427</v>
      </c>
      <c r="AL64" s="12">
        <v>5.931039529723968</v>
      </c>
      <c r="AM64" s="12">
        <v>0.13786131218122274</v>
      </c>
      <c r="AN64" s="12">
        <v>441.03557783666525</v>
      </c>
      <c r="AO64" s="12">
        <v>1.3768847933823429</v>
      </c>
      <c r="AP64" s="12">
        <v>2.403207576548223</v>
      </c>
      <c r="AQ64" s="12">
        <v>3.1682002697527341</v>
      </c>
      <c r="AR64" s="12">
        <v>3.9271003885889201E-2</v>
      </c>
      <c r="AS64" s="12">
        <v>21.134144353921481</v>
      </c>
      <c r="AT64" s="12">
        <v>5.2085349778849002E-2</v>
      </c>
      <c r="AU64" s="12">
        <v>0.97204947988966772</v>
      </c>
      <c r="AV64" s="12">
        <v>0</v>
      </c>
      <c r="AW64" s="12">
        <v>0.37472960999977434</v>
      </c>
      <c r="AX64" s="12">
        <v>0.84590038426976089</v>
      </c>
      <c r="AY64" s="12">
        <v>1.1926508528980229</v>
      </c>
      <c r="AZ64" s="12">
        <v>0</v>
      </c>
      <c r="BA64" s="12">
        <v>0.93345260471239744</v>
      </c>
      <c r="BB64" s="12">
        <v>26.752600004408215</v>
      </c>
      <c r="BC64" s="12">
        <v>84.89104181411588</v>
      </c>
      <c r="BD64" s="12">
        <v>4.4628748437651291</v>
      </c>
      <c r="BE64" s="12">
        <v>52.724145222125998</v>
      </c>
      <c r="BF64" s="12">
        <v>15.550050007632331</v>
      </c>
      <c r="BG64" s="12">
        <v>0</v>
      </c>
      <c r="BH64" s="12">
        <v>1.1838530798189695E-2</v>
      </c>
      <c r="BI64" s="12">
        <v>11038.234468120661</v>
      </c>
      <c r="BJ64" s="12">
        <v>0</v>
      </c>
      <c r="BK64" s="12">
        <v>1.5699635006196019E-2</v>
      </c>
      <c r="BL64" s="12">
        <v>18.381483745321425</v>
      </c>
      <c r="BM64" s="12">
        <v>5.6800013180990385</v>
      </c>
      <c r="BN64" s="12">
        <v>0</v>
      </c>
      <c r="BO64" s="12">
        <v>0</v>
      </c>
    </row>
    <row r="65" spans="1:67" x14ac:dyDescent="0.25">
      <c r="A65">
        <v>2014</v>
      </c>
      <c r="B65" s="31" t="s">
        <v>148</v>
      </c>
      <c r="C65" s="35" t="s">
        <v>212</v>
      </c>
      <c r="D65" s="31" t="s">
        <v>263</v>
      </c>
      <c r="E65" s="12">
        <v>47.383102269587475</v>
      </c>
      <c r="F65" s="12">
        <v>6.3378193650805432</v>
      </c>
      <c r="G65" s="12">
        <v>6.4123010788363702E-2</v>
      </c>
      <c r="H65" s="12">
        <v>8.2648716708761878</v>
      </c>
      <c r="I65" s="12">
        <v>84.416621160005022</v>
      </c>
      <c r="J65" s="12">
        <v>2450.073417272391</v>
      </c>
      <c r="K65" s="12">
        <v>10.938477515467699</v>
      </c>
      <c r="L65" s="12">
        <v>211.37769137178014</v>
      </c>
      <c r="M65" s="12">
        <v>13.40917151801453</v>
      </c>
      <c r="N65" s="12">
        <v>15.314423923973571</v>
      </c>
      <c r="O65" s="12">
        <v>32.00697942883609</v>
      </c>
      <c r="P65" s="12">
        <v>3.1291068983732782</v>
      </c>
      <c r="Q65" s="12">
        <v>137.0858425909569</v>
      </c>
      <c r="R65" s="12">
        <v>10.563346783739195</v>
      </c>
      <c r="S65" s="12">
        <v>30.510838778573184</v>
      </c>
      <c r="T65" s="12">
        <v>27.084341059759005</v>
      </c>
      <c r="U65" s="12">
        <v>114.31632812539415</v>
      </c>
      <c r="V65" s="12">
        <v>48.332125828731932</v>
      </c>
      <c r="W65" s="12">
        <v>32.539438895939689</v>
      </c>
      <c r="X65" s="12">
        <v>1050.8234473360669</v>
      </c>
      <c r="Y65" s="12">
        <v>10.074749974189771</v>
      </c>
      <c r="Z65" s="12">
        <v>336.22975669872864</v>
      </c>
      <c r="AA65" s="12">
        <v>0.13216637035842643</v>
      </c>
      <c r="AB65" s="12">
        <v>36.549929217010153</v>
      </c>
      <c r="AC65" s="12">
        <v>0.78913987118541973</v>
      </c>
      <c r="AD65" s="12">
        <v>1.6316181924734483</v>
      </c>
      <c r="AE65" s="12">
        <v>85.721898282350637</v>
      </c>
      <c r="AF65" s="12">
        <v>33.613819098060908</v>
      </c>
      <c r="AG65" s="12">
        <v>167.03823993747892</v>
      </c>
      <c r="AH65" s="12">
        <v>136.8207123949332</v>
      </c>
      <c r="AI65" s="12">
        <v>55.439418606580283</v>
      </c>
      <c r="AJ65" s="12">
        <v>4.5641053287831725E-2</v>
      </c>
      <c r="AK65" s="12">
        <v>0.14665195017943952</v>
      </c>
      <c r="AL65" s="12">
        <v>3.2049072847832041</v>
      </c>
      <c r="AM65" s="12">
        <v>3.9125764067699498</v>
      </c>
      <c r="AN65" s="12">
        <v>123.08922109727212</v>
      </c>
      <c r="AO65" s="12">
        <v>0.14695593442286051</v>
      </c>
      <c r="AP65" s="12">
        <v>0.5431842821752022</v>
      </c>
      <c r="AQ65" s="12">
        <v>1.0361496122940306</v>
      </c>
      <c r="AR65" s="12">
        <v>1.5186935943231339E-2</v>
      </c>
      <c r="AS65" s="12">
        <v>1.874493486386644</v>
      </c>
      <c r="AT65" s="12">
        <v>4.2740063123657924E-3</v>
      </c>
      <c r="AU65" s="12">
        <v>8.212106264389965E-2</v>
      </c>
      <c r="AV65" s="12">
        <v>0</v>
      </c>
      <c r="AW65" s="12">
        <v>1.6566572492803504</v>
      </c>
      <c r="AX65" s="12">
        <v>3.7447027153270334</v>
      </c>
      <c r="AY65" s="12">
        <v>13.35904700078749</v>
      </c>
      <c r="AZ65" s="12">
        <v>0</v>
      </c>
      <c r="BA65" s="12">
        <v>0.19006101824620569</v>
      </c>
      <c r="BB65" s="12">
        <v>40.972865205905975</v>
      </c>
      <c r="BC65" s="12">
        <v>116.06825902519779</v>
      </c>
      <c r="BD65" s="12">
        <v>27.504796159607285</v>
      </c>
      <c r="BE65" s="12">
        <v>252.34102681537971</v>
      </c>
      <c r="BF65" s="12">
        <v>52.207760036094022</v>
      </c>
      <c r="BG65" s="12">
        <v>0</v>
      </c>
      <c r="BH65" s="12">
        <v>0.18345099827965694</v>
      </c>
      <c r="BI65" s="12">
        <v>5330.7514246771398</v>
      </c>
      <c r="BJ65" s="12">
        <v>0</v>
      </c>
      <c r="BK65" s="12">
        <v>7.6026570906247305E-3</v>
      </c>
      <c r="BL65" s="12">
        <v>20.331671165566704</v>
      </c>
      <c r="BM65" s="12">
        <v>5.5054760228627018</v>
      </c>
      <c r="BN65" s="12">
        <v>0</v>
      </c>
      <c r="BO65" s="12">
        <v>0</v>
      </c>
    </row>
    <row r="66" spans="1:67" x14ac:dyDescent="0.25">
      <c r="A66">
        <v>2014</v>
      </c>
      <c r="B66" s="31" t="s">
        <v>149</v>
      </c>
      <c r="C66" s="35" t="s">
        <v>213</v>
      </c>
      <c r="D66" s="31" t="s">
        <v>263</v>
      </c>
      <c r="E66" s="12">
        <v>13.402364180788563</v>
      </c>
      <c r="F66" s="12">
        <v>0.12040904418797434</v>
      </c>
      <c r="G66" s="12">
        <v>6.7571335419274223E-2</v>
      </c>
      <c r="H66" s="12">
        <v>59.858537081098255</v>
      </c>
      <c r="I66" s="12">
        <v>55.236895277585646</v>
      </c>
      <c r="J66" s="12">
        <v>5.6673978685152386</v>
      </c>
      <c r="K66" s="12">
        <v>125.37469916320701</v>
      </c>
      <c r="L66" s="12">
        <v>18.316761324051225</v>
      </c>
      <c r="M66" s="12">
        <v>1.0956210024429742</v>
      </c>
      <c r="N66" s="12">
        <v>8.9500747804296505</v>
      </c>
      <c r="O66" s="12">
        <v>13.604976740608711</v>
      </c>
      <c r="P66" s="12">
        <v>1.9989120692417883</v>
      </c>
      <c r="Q66" s="12">
        <v>10.681273418605041</v>
      </c>
      <c r="R66" s="12">
        <v>15.244335332483518</v>
      </c>
      <c r="S66" s="12">
        <v>7.8512753326516886</v>
      </c>
      <c r="T66" s="12">
        <v>24.366413804681443</v>
      </c>
      <c r="U66" s="12">
        <v>36.410536138731196</v>
      </c>
      <c r="V66" s="12">
        <v>18.85701986318427</v>
      </c>
      <c r="W66" s="12">
        <v>15.812100477498671</v>
      </c>
      <c r="X66" s="12">
        <v>53.268339661072986</v>
      </c>
      <c r="Y66" s="12">
        <v>8.6743943722762644</v>
      </c>
      <c r="Z66" s="12">
        <v>317.50468115637455</v>
      </c>
      <c r="AA66" s="12">
        <v>0.19625589218177797</v>
      </c>
      <c r="AB66" s="12">
        <v>1.1701049404357049</v>
      </c>
      <c r="AC66" s="12">
        <v>0.32066477835879431</v>
      </c>
      <c r="AD66" s="12">
        <v>1.4263910120080785E-2</v>
      </c>
      <c r="AE66" s="12">
        <v>359.01582467319696</v>
      </c>
      <c r="AF66" s="12">
        <v>25.902753102887612</v>
      </c>
      <c r="AG66" s="12">
        <v>128.71535239807457</v>
      </c>
      <c r="AH66" s="12">
        <v>105.42626672689613</v>
      </c>
      <c r="AI66" s="12">
        <v>2.5659338155443798</v>
      </c>
      <c r="AJ66" s="12">
        <v>2.6524426971972197E-2</v>
      </c>
      <c r="AK66" s="12">
        <v>6.7901041909887772E-2</v>
      </c>
      <c r="AL66" s="12">
        <v>0.70432055997562626</v>
      </c>
      <c r="AM66" s="12">
        <v>3.5587782950947951E-2</v>
      </c>
      <c r="AN66" s="12">
        <v>0.98487669203272943</v>
      </c>
      <c r="AO66" s="12">
        <v>5.9723934853883248E-2</v>
      </c>
      <c r="AP66" s="12">
        <v>0.41178469628282921</v>
      </c>
      <c r="AQ66" s="12">
        <v>16.653226474488893</v>
      </c>
      <c r="AR66" s="12">
        <v>5.8445216363776781E-3</v>
      </c>
      <c r="AS66" s="12">
        <v>0.62807174257947118</v>
      </c>
      <c r="AT66" s="12">
        <v>1.8879048610878847E-3</v>
      </c>
      <c r="AU66" s="12">
        <v>2.7503738911019093E-2</v>
      </c>
      <c r="AV66" s="12">
        <v>0</v>
      </c>
      <c r="AW66" s="12">
        <v>0.1268328119873961</v>
      </c>
      <c r="AX66" s="12">
        <v>8.4745827727561826E-2</v>
      </c>
      <c r="AY66" s="12">
        <v>0.12199399355650384</v>
      </c>
      <c r="AZ66" s="12">
        <v>0</v>
      </c>
      <c r="BA66" s="12">
        <v>0.19300697777062945</v>
      </c>
      <c r="BB66" s="12">
        <v>2.2356041022278768</v>
      </c>
      <c r="BC66" s="12">
        <v>1.7152827372353714</v>
      </c>
      <c r="BD66" s="12">
        <v>0.42923085058443777</v>
      </c>
      <c r="BE66" s="12">
        <v>1.7806994903489182</v>
      </c>
      <c r="BF66" s="12">
        <v>3.848378717263623</v>
      </c>
      <c r="BG66" s="12">
        <v>0</v>
      </c>
      <c r="BH66" s="12">
        <v>1.7791099138756527E-3</v>
      </c>
      <c r="BI66" s="12">
        <v>81.783155385248747</v>
      </c>
      <c r="BJ66" s="12">
        <v>0</v>
      </c>
      <c r="BK66" s="12">
        <v>1.103670536532971E-3</v>
      </c>
      <c r="BL66" s="12">
        <v>24.554125072607338</v>
      </c>
      <c r="BM66" s="12">
        <v>7.7747464828740771</v>
      </c>
      <c r="BN66" s="12">
        <v>0</v>
      </c>
      <c r="BO66" s="12">
        <v>0</v>
      </c>
    </row>
    <row r="67" spans="1:67" x14ac:dyDescent="0.25">
      <c r="A67">
        <v>2014</v>
      </c>
      <c r="B67" s="31" t="s">
        <v>150</v>
      </c>
      <c r="C67" s="35" t="s">
        <v>214</v>
      </c>
      <c r="D67" s="31" t="s">
        <v>263</v>
      </c>
      <c r="E67" s="12">
        <v>67.765392277304599</v>
      </c>
      <c r="F67" s="12">
        <v>2.3422642735141492</v>
      </c>
      <c r="G67" s="12">
        <v>0.45982454210071766</v>
      </c>
      <c r="H67" s="12">
        <v>9.3833014506696895</v>
      </c>
      <c r="I67" s="12">
        <v>519.20188841890263</v>
      </c>
      <c r="J67" s="12">
        <v>114.99972882353592</v>
      </c>
      <c r="K67" s="12">
        <v>5.6370401706381861</v>
      </c>
      <c r="L67" s="12">
        <v>1653.0943009717873</v>
      </c>
      <c r="M67" s="12">
        <v>304.22119893845922</v>
      </c>
      <c r="N67" s="12">
        <v>13.095021219395527</v>
      </c>
      <c r="O67" s="12">
        <v>333.65887167944965</v>
      </c>
      <c r="P67" s="12">
        <v>41.414076827980203</v>
      </c>
      <c r="Q67" s="12">
        <v>112.72377449538624</v>
      </c>
      <c r="R67" s="12">
        <v>200.46869436415386</v>
      </c>
      <c r="S67" s="12">
        <v>25.354153659433656</v>
      </c>
      <c r="T67" s="12">
        <v>80.647280865938896</v>
      </c>
      <c r="U67" s="12">
        <v>323.96677945325234</v>
      </c>
      <c r="V67" s="12">
        <v>120.90114005155944</v>
      </c>
      <c r="W67" s="12">
        <v>60.429224392946239</v>
      </c>
      <c r="X67" s="12">
        <v>304.20476826836796</v>
      </c>
      <c r="Y67" s="12">
        <v>8.9230596343924944</v>
      </c>
      <c r="Z67" s="12">
        <v>217.86885983842669</v>
      </c>
      <c r="AA67" s="12">
        <v>2.3602121853080917</v>
      </c>
      <c r="AB67" s="12">
        <v>11.637058200724358</v>
      </c>
      <c r="AC67" s="12">
        <v>9.7387330368889256</v>
      </c>
      <c r="AD67" s="12">
        <v>0.50430582588648454</v>
      </c>
      <c r="AE67" s="12">
        <v>126.65584420603045</v>
      </c>
      <c r="AF67" s="12">
        <v>106.8957747276323</v>
      </c>
      <c r="AG67" s="12">
        <v>531.18666401185635</v>
      </c>
      <c r="AH67" s="12">
        <v>435.0760740204646</v>
      </c>
      <c r="AI67" s="12">
        <v>37.906538652389735</v>
      </c>
      <c r="AJ67" s="12">
        <v>2.4733837673552792E-2</v>
      </c>
      <c r="AK67" s="12">
        <v>0.89090104064665421</v>
      </c>
      <c r="AL67" s="12">
        <v>19.74689829687939</v>
      </c>
      <c r="AM67" s="12">
        <v>2.7879275478222438</v>
      </c>
      <c r="AN67" s="12">
        <v>76.400819736543056</v>
      </c>
      <c r="AO67" s="12">
        <v>17.804023209292211</v>
      </c>
      <c r="AP67" s="12">
        <v>1.3877092259575929</v>
      </c>
      <c r="AQ67" s="12">
        <v>3.0048257723610274</v>
      </c>
      <c r="AR67" s="12">
        <v>0.15466017254320202</v>
      </c>
      <c r="AS67" s="12">
        <v>186.84317410261986</v>
      </c>
      <c r="AT67" s="12">
        <v>0.40469786321754381</v>
      </c>
      <c r="AU67" s="12">
        <v>11.439854137403518</v>
      </c>
      <c r="AV67" s="12">
        <v>0</v>
      </c>
      <c r="AW67" s="12">
        <v>54.671845412203808</v>
      </c>
      <c r="AX67" s="12">
        <v>3.0203743631586892</v>
      </c>
      <c r="AY67" s="12">
        <v>52.241275289745978</v>
      </c>
      <c r="AZ67" s="12">
        <v>0</v>
      </c>
      <c r="BA67" s="12">
        <v>1.8517393386125156</v>
      </c>
      <c r="BB67" s="12">
        <v>107.53479921447344</v>
      </c>
      <c r="BC67" s="12">
        <v>369.3988146763736</v>
      </c>
      <c r="BD67" s="12">
        <v>66.687726491462413</v>
      </c>
      <c r="BE67" s="12">
        <v>118.51656118240246</v>
      </c>
      <c r="BF67" s="12">
        <v>43.843604554755387</v>
      </c>
      <c r="BG67" s="12">
        <v>0</v>
      </c>
      <c r="BH67" s="12">
        <v>1.0874219312072249</v>
      </c>
      <c r="BI67" s="12">
        <v>275.75349037821735</v>
      </c>
      <c r="BJ67" s="12">
        <v>0</v>
      </c>
      <c r="BK67" s="12">
        <v>2.7438542990428803E-3</v>
      </c>
      <c r="BL67" s="12">
        <v>13.171228371223631</v>
      </c>
      <c r="BM67" s="12">
        <v>5.3183692113001015</v>
      </c>
      <c r="BN67" s="12">
        <v>0</v>
      </c>
      <c r="BO67" s="12">
        <v>0</v>
      </c>
    </row>
    <row r="68" spans="1:67" x14ac:dyDescent="0.25">
      <c r="A68">
        <v>2014</v>
      </c>
      <c r="B68" s="31" t="s">
        <v>151</v>
      </c>
      <c r="C68" s="35" t="s">
        <v>215</v>
      </c>
      <c r="D68" s="31" t="s">
        <v>263</v>
      </c>
      <c r="E68" s="12">
        <v>1.6985003124533797</v>
      </c>
      <c r="F68" s="12">
        <v>0.18361846438764839</v>
      </c>
      <c r="G68" s="12">
        <v>1.0991531538300047E-2</v>
      </c>
      <c r="H68" s="12">
        <v>1.6586013076929451</v>
      </c>
      <c r="I68" s="12">
        <v>16.013031290487863</v>
      </c>
      <c r="J68" s="12">
        <v>53.581671418799992</v>
      </c>
      <c r="K68" s="12">
        <v>0.86429056544848937</v>
      </c>
      <c r="L68" s="12">
        <v>12.843924242599645</v>
      </c>
      <c r="M68" s="12">
        <v>29.064337400581124</v>
      </c>
      <c r="N68" s="12">
        <v>0.90119202974488</v>
      </c>
      <c r="O68" s="12">
        <v>12.436513847676357</v>
      </c>
      <c r="P68" s="12">
        <v>3.3079349662557362</v>
      </c>
      <c r="Q68" s="12">
        <v>7.9407310295297062</v>
      </c>
      <c r="R68" s="12">
        <v>2.8001552217939607</v>
      </c>
      <c r="S68" s="12">
        <v>1.6884604904615452</v>
      </c>
      <c r="T68" s="12">
        <v>4.2583107769070496</v>
      </c>
      <c r="U68" s="12">
        <v>26.065679769250021</v>
      </c>
      <c r="V68" s="12">
        <v>6.7536440793358192</v>
      </c>
      <c r="W68" s="12">
        <v>3.2340891250989903</v>
      </c>
      <c r="X68" s="12">
        <v>37.20185543772628</v>
      </c>
      <c r="Y68" s="12">
        <v>0.90991295385425075</v>
      </c>
      <c r="Z68" s="12">
        <v>15.898208808560614</v>
      </c>
      <c r="AA68" s="12">
        <v>1.2032347901170073</v>
      </c>
      <c r="AB68" s="12">
        <v>2.0420643401233427</v>
      </c>
      <c r="AC68" s="12">
        <v>0.41514811077971531</v>
      </c>
      <c r="AD68" s="12">
        <v>0.14059739286278375</v>
      </c>
      <c r="AE68" s="12">
        <v>27.638355557979956</v>
      </c>
      <c r="AF68" s="12">
        <v>6.2066359746434356</v>
      </c>
      <c r="AG68" s="12">
        <v>30.843616894953893</v>
      </c>
      <c r="AH68" s="12">
        <v>25.261779121891635</v>
      </c>
      <c r="AI68" s="12">
        <v>12.820864978853873</v>
      </c>
      <c r="AJ68" s="12">
        <v>6.0086364655417661E-2</v>
      </c>
      <c r="AK68" s="12">
        <v>0.9752205496275802</v>
      </c>
      <c r="AL68" s="12">
        <v>8.3104693493366337</v>
      </c>
      <c r="AM68" s="12">
        <v>1.9681829623738401</v>
      </c>
      <c r="AN68" s="12">
        <v>6.4714521525049653</v>
      </c>
      <c r="AO68" s="12">
        <v>5.3116045132228749</v>
      </c>
      <c r="AP68" s="12">
        <v>1.5592907223987793</v>
      </c>
      <c r="AQ68" s="12">
        <v>2.4569358743178609</v>
      </c>
      <c r="AR68" s="12">
        <v>0.72753736580455608</v>
      </c>
      <c r="AS68" s="12">
        <v>107.9531785943002</v>
      </c>
      <c r="AT68" s="12">
        <v>0.19717038380016197</v>
      </c>
      <c r="AU68" s="12">
        <v>4.6603004032140607</v>
      </c>
      <c r="AV68" s="12">
        <v>0</v>
      </c>
      <c r="AW68" s="12">
        <v>15.088665686004774</v>
      </c>
      <c r="AX68" s="12">
        <v>5.930073722858376</v>
      </c>
      <c r="AY68" s="12">
        <v>15.587638251065709</v>
      </c>
      <c r="AZ68" s="12">
        <v>0</v>
      </c>
      <c r="BA68" s="12">
        <v>0.93661470620039322</v>
      </c>
      <c r="BB68" s="12">
        <v>241.08327902877002</v>
      </c>
      <c r="BC68" s="12">
        <v>47.074858674303009</v>
      </c>
      <c r="BD68" s="12">
        <v>38.20506628885876</v>
      </c>
      <c r="BE68" s="12">
        <v>43.122134080710687</v>
      </c>
      <c r="BF68" s="12">
        <v>23.171105046417139</v>
      </c>
      <c r="BG68" s="12">
        <v>0</v>
      </c>
      <c r="BH68" s="12">
        <v>4.2456992722461305E-2</v>
      </c>
      <c r="BI68" s="12">
        <v>65.197901032046644</v>
      </c>
      <c r="BJ68" s="12">
        <v>0</v>
      </c>
      <c r="BK68" s="12">
        <v>7.5044501659189983E-3</v>
      </c>
      <c r="BL68" s="12">
        <v>16.446043463817638</v>
      </c>
      <c r="BM68" s="12">
        <v>7.0424269205319767</v>
      </c>
      <c r="BN68" s="12">
        <v>0</v>
      </c>
      <c r="BO68" s="12">
        <v>0</v>
      </c>
    </row>
    <row r="69" spans="1:67" x14ac:dyDescent="0.25">
      <c r="A69">
        <v>2014</v>
      </c>
      <c r="B69" s="31" t="s">
        <v>152</v>
      </c>
      <c r="C69" s="35" t="s">
        <v>216</v>
      </c>
      <c r="D69" s="31" t="s">
        <v>263</v>
      </c>
      <c r="E69" s="12">
        <v>269.29169733013077</v>
      </c>
      <c r="F69" s="12">
        <v>2.2711358968079445</v>
      </c>
      <c r="G69" s="12">
        <v>75.374916042041122</v>
      </c>
      <c r="H69" s="12">
        <v>491.17881667363389</v>
      </c>
      <c r="I69" s="12">
        <v>523.48018792029563</v>
      </c>
      <c r="J69" s="12">
        <v>66.803856367968976</v>
      </c>
      <c r="K69" s="12">
        <v>56.00029809545147</v>
      </c>
      <c r="L69" s="12">
        <v>87.418046268462504</v>
      </c>
      <c r="M69" s="12">
        <v>18.512536705341208</v>
      </c>
      <c r="N69" s="12">
        <v>5666.8125963509956</v>
      </c>
      <c r="O69" s="12">
        <v>635.609268596128</v>
      </c>
      <c r="P69" s="12">
        <v>60.832344319764459</v>
      </c>
      <c r="Q69" s="12">
        <v>249.99112580094646</v>
      </c>
      <c r="R69" s="12">
        <v>309.72272118808598</v>
      </c>
      <c r="S69" s="12">
        <v>163.60311488582994</v>
      </c>
      <c r="T69" s="12">
        <v>79.444773519857563</v>
      </c>
      <c r="U69" s="12">
        <v>60.740923275410772</v>
      </c>
      <c r="V69" s="12">
        <v>44.2204365987877</v>
      </c>
      <c r="W69" s="12">
        <v>52.436971125546663</v>
      </c>
      <c r="X69" s="12">
        <v>112.97500877514418</v>
      </c>
      <c r="Y69" s="12">
        <v>10.970716784251376</v>
      </c>
      <c r="Z69" s="12">
        <v>89.804337460646863</v>
      </c>
      <c r="AA69" s="12">
        <v>13.700713091270735</v>
      </c>
      <c r="AB69" s="12">
        <v>1120.4294534228009</v>
      </c>
      <c r="AC69" s="12">
        <v>63.091033193932603</v>
      </c>
      <c r="AD69" s="12">
        <v>5.3303200633400305</v>
      </c>
      <c r="AE69" s="12">
        <v>728.99155646659074</v>
      </c>
      <c r="AF69" s="12">
        <v>33.201705245739277</v>
      </c>
      <c r="AG69" s="12">
        <v>165.00077336331003</v>
      </c>
      <c r="AH69" s="12">
        <v>135.13222780622584</v>
      </c>
      <c r="AI69" s="12">
        <v>4945.8594206185353</v>
      </c>
      <c r="AJ69" s="12">
        <v>7.0676181592116079</v>
      </c>
      <c r="AK69" s="12">
        <v>807.77177223001775</v>
      </c>
      <c r="AL69" s="12">
        <v>33.808676730740629</v>
      </c>
      <c r="AM69" s="12">
        <v>66.87340106204671</v>
      </c>
      <c r="AN69" s="12">
        <v>117.7465659641949</v>
      </c>
      <c r="AO69" s="12">
        <v>7.5588019658673113</v>
      </c>
      <c r="AP69" s="12">
        <v>5.3209907199504531</v>
      </c>
      <c r="AQ69" s="12">
        <v>61.14854022318454</v>
      </c>
      <c r="AR69" s="12">
        <v>0.33623870837966396</v>
      </c>
      <c r="AS69" s="12">
        <v>8.9519141932095252</v>
      </c>
      <c r="AT69" s="12">
        <v>1.561101128359154E-2</v>
      </c>
      <c r="AU69" s="12">
        <v>2.2363166937028107</v>
      </c>
      <c r="AV69" s="12">
        <v>0</v>
      </c>
      <c r="AW69" s="12">
        <v>50.555821733668623</v>
      </c>
      <c r="AX69" s="12">
        <v>4.467790747124484</v>
      </c>
      <c r="AY69" s="12">
        <v>13.213733212752546</v>
      </c>
      <c r="AZ69" s="12">
        <v>0</v>
      </c>
      <c r="BA69" s="12">
        <v>3.9974506321950507</v>
      </c>
      <c r="BB69" s="12">
        <v>418.30288630681031</v>
      </c>
      <c r="BC69" s="12">
        <v>510.55911101552749</v>
      </c>
      <c r="BD69" s="12">
        <v>29.088369345892396</v>
      </c>
      <c r="BE69" s="12">
        <v>136.74941028301495</v>
      </c>
      <c r="BF69" s="12">
        <v>85.913284575134739</v>
      </c>
      <c r="BG69" s="12">
        <v>0</v>
      </c>
      <c r="BH69" s="12">
        <v>0.81482215575603878</v>
      </c>
      <c r="BI69" s="12">
        <v>5069.8423465681444</v>
      </c>
      <c r="BJ69" s="12">
        <v>0</v>
      </c>
      <c r="BK69" s="12">
        <v>2.5596134602087041E-3</v>
      </c>
      <c r="BL69" s="12">
        <v>42.815823173760208</v>
      </c>
      <c r="BM69" s="12">
        <v>10.927357094766901</v>
      </c>
      <c r="BN69" s="12">
        <v>0</v>
      </c>
      <c r="BO69" s="12">
        <v>0</v>
      </c>
    </row>
    <row r="70" spans="1:67" x14ac:dyDescent="0.25">
      <c r="A70">
        <v>2014</v>
      </c>
      <c r="B70" s="31" t="s">
        <v>153</v>
      </c>
      <c r="C70" s="35" t="s">
        <v>217</v>
      </c>
      <c r="D70" s="31" t="s">
        <v>263</v>
      </c>
      <c r="E70" s="12">
        <v>1520.7804117789788</v>
      </c>
      <c r="F70" s="12">
        <v>13.569825786531746</v>
      </c>
      <c r="G70" s="12">
        <v>13.179582729249034</v>
      </c>
      <c r="H70" s="12">
        <v>1757.5077185083394</v>
      </c>
      <c r="I70" s="12">
        <v>1234.1898168960558</v>
      </c>
      <c r="J70" s="12">
        <v>523.29218257275261</v>
      </c>
      <c r="K70" s="12">
        <v>66.034544815769436</v>
      </c>
      <c r="L70" s="12">
        <v>341.47828461647953</v>
      </c>
      <c r="M70" s="12">
        <v>151.33169123167951</v>
      </c>
      <c r="N70" s="12">
        <v>683.31215057576605</v>
      </c>
      <c r="O70" s="12">
        <v>8535.6867334581093</v>
      </c>
      <c r="P70" s="12">
        <v>794.45856212409421</v>
      </c>
      <c r="Q70" s="12">
        <v>3956.0926839961357</v>
      </c>
      <c r="R70" s="12">
        <v>571.48243403533399</v>
      </c>
      <c r="S70" s="12">
        <v>346.05296130641364</v>
      </c>
      <c r="T70" s="12">
        <v>289.56343229184768</v>
      </c>
      <c r="U70" s="12">
        <v>907.85882221289694</v>
      </c>
      <c r="V70" s="12">
        <v>395.66692284984367</v>
      </c>
      <c r="W70" s="12">
        <v>165.01954692675287</v>
      </c>
      <c r="X70" s="12">
        <v>959.38554549975788</v>
      </c>
      <c r="Y70" s="12">
        <v>25.565161405049516</v>
      </c>
      <c r="Z70" s="12">
        <v>681.37628833057238</v>
      </c>
      <c r="AA70" s="12">
        <v>14.964886165857777</v>
      </c>
      <c r="AB70" s="12">
        <v>2097.3607798831622</v>
      </c>
      <c r="AC70" s="12">
        <v>373.40106616377034</v>
      </c>
      <c r="AD70" s="12">
        <v>4.852110291239919</v>
      </c>
      <c r="AE70" s="12">
        <v>1400.6333787192495</v>
      </c>
      <c r="AF70" s="12">
        <v>63.315124948886918</v>
      </c>
      <c r="AG70" s="12">
        <v>314.6474184157945</v>
      </c>
      <c r="AH70" s="12">
        <v>257.6940821996771</v>
      </c>
      <c r="AI70" s="12">
        <v>197.26170733625517</v>
      </c>
      <c r="AJ70" s="12">
        <v>1.7272814624863093</v>
      </c>
      <c r="AK70" s="12">
        <v>2.589741653564277</v>
      </c>
      <c r="AL70" s="12">
        <v>61.684365394858503</v>
      </c>
      <c r="AM70" s="12">
        <v>1.2092104691328731</v>
      </c>
      <c r="AN70" s="12">
        <v>285.45127639408577</v>
      </c>
      <c r="AO70" s="12">
        <v>32.36948945751994</v>
      </c>
      <c r="AP70" s="12">
        <v>43.221461115344972</v>
      </c>
      <c r="AQ70" s="12">
        <v>83.857993494241214</v>
      </c>
      <c r="AR70" s="12">
        <v>0.17693682279825315</v>
      </c>
      <c r="AS70" s="12">
        <v>61.319726409483472</v>
      </c>
      <c r="AT70" s="12">
        <v>0.12861830083390347</v>
      </c>
      <c r="AU70" s="12">
        <v>3.5441677957853504</v>
      </c>
      <c r="AV70" s="12">
        <v>0</v>
      </c>
      <c r="AW70" s="12">
        <v>5.2800755473605898</v>
      </c>
      <c r="AX70" s="12">
        <v>18.553164353757428</v>
      </c>
      <c r="AY70" s="12">
        <v>17.716164721744054</v>
      </c>
      <c r="AZ70" s="12">
        <v>0</v>
      </c>
      <c r="BA70" s="12">
        <v>12.940878155906587</v>
      </c>
      <c r="BB70" s="12">
        <v>334.18013003444389</v>
      </c>
      <c r="BC70" s="12">
        <v>121.10655876152573</v>
      </c>
      <c r="BD70" s="12">
        <v>59.946562478861679</v>
      </c>
      <c r="BE70" s="12">
        <v>202.41063184446438</v>
      </c>
      <c r="BF70" s="12">
        <v>336.16959329286971</v>
      </c>
      <c r="BG70" s="12">
        <v>0</v>
      </c>
      <c r="BH70" s="12">
        <v>6.9285562910832085E-2</v>
      </c>
      <c r="BI70" s="12">
        <v>1891.0655275142103</v>
      </c>
      <c r="BJ70" s="12">
        <v>0</v>
      </c>
      <c r="BK70" s="12">
        <v>6.2380686064148289E-2</v>
      </c>
      <c r="BL70" s="12">
        <v>304.91763725833658</v>
      </c>
      <c r="BM70" s="12">
        <v>101.63516025568408</v>
      </c>
      <c r="BN70" s="12">
        <v>0</v>
      </c>
      <c r="BO70" s="12">
        <v>0</v>
      </c>
    </row>
    <row r="71" spans="1:67" x14ac:dyDescent="0.25">
      <c r="A71">
        <v>2014</v>
      </c>
      <c r="B71" s="31" t="s">
        <v>154</v>
      </c>
      <c r="C71" s="35" t="s">
        <v>218</v>
      </c>
      <c r="D71" s="31" t="s">
        <v>263</v>
      </c>
      <c r="E71" s="12">
        <v>38.117901432032006</v>
      </c>
      <c r="F71" s="12">
        <v>1.8795295158549978</v>
      </c>
      <c r="G71" s="12">
        <v>1.3379395937026741</v>
      </c>
      <c r="H71" s="12">
        <v>21.427674765901312</v>
      </c>
      <c r="I71" s="12">
        <v>57.654054714692819</v>
      </c>
      <c r="J71" s="12">
        <v>10.562092032451785</v>
      </c>
      <c r="K71" s="12">
        <v>1.1908741914171319</v>
      </c>
      <c r="L71" s="12">
        <v>8.782913630145277</v>
      </c>
      <c r="M71" s="12">
        <v>3.1556215842147557</v>
      </c>
      <c r="N71" s="12">
        <v>9.7751585748901793</v>
      </c>
      <c r="O71" s="12">
        <v>102.54875146418809</v>
      </c>
      <c r="P71" s="12">
        <v>330.12771720652279</v>
      </c>
      <c r="Q71" s="12">
        <v>45.577316403016567</v>
      </c>
      <c r="R71" s="12">
        <v>7.4739450760165296</v>
      </c>
      <c r="S71" s="12">
        <v>12.586432716685895</v>
      </c>
      <c r="T71" s="12">
        <v>12.702631613258887</v>
      </c>
      <c r="U71" s="12">
        <v>213.06894826243399</v>
      </c>
      <c r="V71" s="12">
        <v>31.432949815241397</v>
      </c>
      <c r="W71" s="12">
        <v>24.121947123919277</v>
      </c>
      <c r="X71" s="12">
        <v>92.577870560035066</v>
      </c>
      <c r="Y71" s="12">
        <v>2.8746532153795719</v>
      </c>
      <c r="Z71" s="12">
        <v>23.369350411584584</v>
      </c>
      <c r="AA71" s="12">
        <v>1.0704602186015739</v>
      </c>
      <c r="AB71" s="12">
        <v>23.644991508783953</v>
      </c>
      <c r="AC71" s="12">
        <v>3.9671279777047501</v>
      </c>
      <c r="AD71" s="12">
        <v>8.9668936190938936E-2</v>
      </c>
      <c r="AE71" s="12">
        <v>49.701244166465386</v>
      </c>
      <c r="AF71" s="12">
        <v>2.9801911395911627</v>
      </c>
      <c r="AG71" s="12">
        <v>14.820036584011417</v>
      </c>
      <c r="AH71" s="12">
        <v>12.134736025469127</v>
      </c>
      <c r="AI71" s="12">
        <v>17.922781016768685</v>
      </c>
      <c r="AJ71" s="12">
        <v>0.64478574899292174</v>
      </c>
      <c r="AK71" s="12">
        <v>0.47475913967621514</v>
      </c>
      <c r="AL71" s="12">
        <v>4.7339886061673475</v>
      </c>
      <c r="AM71" s="12">
        <v>0.10186970519657647</v>
      </c>
      <c r="AN71" s="12">
        <v>4.7115831427637858</v>
      </c>
      <c r="AO71" s="12">
        <v>0.49219168390896545</v>
      </c>
      <c r="AP71" s="12">
        <v>1.5234874755969976</v>
      </c>
      <c r="AQ71" s="12">
        <v>9.9098011474520291</v>
      </c>
      <c r="AR71" s="12">
        <v>3.7147117504780267E-2</v>
      </c>
      <c r="AS71" s="12">
        <v>3.7331858619020437</v>
      </c>
      <c r="AT71" s="12">
        <v>1.3992967075137495E-2</v>
      </c>
      <c r="AU71" s="12">
        <v>0.16964410639266286</v>
      </c>
      <c r="AV71" s="12">
        <v>0</v>
      </c>
      <c r="AW71" s="12">
        <v>0.40208160209416882</v>
      </c>
      <c r="AX71" s="12">
        <v>0.77538207142885507</v>
      </c>
      <c r="AY71" s="12">
        <v>0.55346180220067931</v>
      </c>
      <c r="AZ71" s="12">
        <v>0</v>
      </c>
      <c r="BA71" s="12">
        <v>1.4665497457535102</v>
      </c>
      <c r="BB71" s="12">
        <v>8.5249815675008147</v>
      </c>
      <c r="BC71" s="12">
        <v>222.75059686074738</v>
      </c>
      <c r="BD71" s="12">
        <v>1.7989995636281233</v>
      </c>
      <c r="BE71" s="12">
        <v>281.27465862670408</v>
      </c>
      <c r="BF71" s="12">
        <v>5.6150147082632138</v>
      </c>
      <c r="BG71" s="12">
        <v>0</v>
      </c>
      <c r="BH71" s="12">
        <v>0.21216080956843625</v>
      </c>
      <c r="BI71" s="12">
        <v>3555.2568445872748</v>
      </c>
      <c r="BJ71" s="12">
        <v>0</v>
      </c>
      <c r="BK71" s="12">
        <v>0.1579426731614666</v>
      </c>
      <c r="BL71" s="12">
        <v>112.30809172680522</v>
      </c>
      <c r="BM71" s="12">
        <v>17.511351270117551</v>
      </c>
      <c r="BN71" s="12">
        <v>0</v>
      </c>
      <c r="BO71" s="12">
        <v>0</v>
      </c>
    </row>
    <row r="72" spans="1:67" x14ac:dyDescent="0.25">
      <c r="A72">
        <v>2014</v>
      </c>
      <c r="B72" s="31" t="s">
        <v>155</v>
      </c>
      <c r="C72" s="35" t="s">
        <v>219</v>
      </c>
      <c r="D72" s="31" t="s">
        <v>263</v>
      </c>
      <c r="E72" s="12">
        <v>109.29300395867445</v>
      </c>
      <c r="F72" s="12">
        <v>16.719787511245826</v>
      </c>
      <c r="G72" s="12">
        <v>1.6402869417553976</v>
      </c>
      <c r="H72" s="12">
        <v>41.532284467895337</v>
      </c>
      <c r="I72" s="12">
        <v>1228.5846553444119</v>
      </c>
      <c r="J72" s="12">
        <v>240.26982746916292</v>
      </c>
      <c r="K72" s="12">
        <v>29.435320997910264</v>
      </c>
      <c r="L72" s="12">
        <v>94.356697052450968</v>
      </c>
      <c r="M72" s="12">
        <v>62.668646669407394</v>
      </c>
      <c r="N72" s="12">
        <v>22.565049127516424</v>
      </c>
      <c r="O72" s="12">
        <v>303.15521098778083</v>
      </c>
      <c r="P72" s="12">
        <v>24.207366419924618</v>
      </c>
      <c r="Q72" s="12">
        <v>388.20110577957558</v>
      </c>
      <c r="R72" s="12">
        <v>42.3101483871109</v>
      </c>
      <c r="S72" s="12">
        <v>47.961107668714405</v>
      </c>
      <c r="T72" s="12">
        <v>199.97079830744016</v>
      </c>
      <c r="U72" s="12">
        <v>923.16399979115033</v>
      </c>
      <c r="V72" s="12">
        <v>533.36767179690094</v>
      </c>
      <c r="W72" s="12">
        <v>252.50845417106291</v>
      </c>
      <c r="X72" s="12">
        <v>3616.8211592410171</v>
      </c>
      <c r="Y72" s="12">
        <v>52.096809469030305</v>
      </c>
      <c r="Z72" s="12">
        <v>507.21339777378853</v>
      </c>
      <c r="AA72" s="12">
        <v>2.9144997690610914</v>
      </c>
      <c r="AB72" s="12">
        <v>17.82490222024159</v>
      </c>
      <c r="AC72" s="12">
        <v>1.1729510386515516</v>
      </c>
      <c r="AD72" s="12">
        <v>2.3447844809485061</v>
      </c>
      <c r="AE72" s="12">
        <v>1234.8611532929908</v>
      </c>
      <c r="AF72" s="12">
        <v>145.12678717581844</v>
      </c>
      <c r="AG72" s="12">
        <v>721.16933894141823</v>
      </c>
      <c r="AH72" s="12">
        <v>590.67942253832564</v>
      </c>
      <c r="AI72" s="12">
        <v>464.39503411244129</v>
      </c>
      <c r="AJ72" s="12">
        <v>1.4220937692801436</v>
      </c>
      <c r="AK72" s="12">
        <v>0.5436065644781527</v>
      </c>
      <c r="AL72" s="12">
        <v>102.14830342869939</v>
      </c>
      <c r="AM72" s="12">
        <v>0.59116109976344666</v>
      </c>
      <c r="AN72" s="12">
        <v>67.083992745354465</v>
      </c>
      <c r="AO72" s="12">
        <v>0.55562740260217391</v>
      </c>
      <c r="AP72" s="12">
        <v>1.6069084444055917</v>
      </c>
      <c r="AQ72" s="12">
        <v>15.60991571814189</v>
      </c>
      <c r="AR72" s="12">
        <v>2.4154610343880081E-2</v>
      </c>
      <c r="AS72" s="12">
        <v>7.4020389418218322</v>
      </c>
      <c r="AT72" s="12">
        <v>1.1368950310010841E-2</v>
      </c>
      <c r="AU72" s="12">
        <v>0.13382375052861845</v>
      </c>
      <c r="AV72" s="12">
        <v>0</v>
      </c>
      <c r="AW72" s="12">
        <v>0.69990332925515841</v>
      </c>
      <c r="AX72" s="12">
        <v>0.63746461534304211</v>
      </c>
      <c r="AY72" s="12">
        <v>1.256114861107368</v>
      </c>
      <c r="AZ72" s="12">
        <v>0</v>
      </c>
      <c r="BA72" s="12">
        <v>1.1606562937516931</v>
      </c>
      <c r="BB72" s="12">
        <v>90.30160953796269</v>
      </c>
      <c r="BC72" s="12">
        <v>64.902313968010674</v>
      </c>
      <c r="BD72" s="12">
        <v>8.0773043529169808</v>
      </c>
      <c r="BE72" s="12">
        <v>114.66779223513751</v>
      </c>
      <c r="BF72" s="12">
        <v>19.786045604633347</v>
      </c>
      <c r="BG72" s="12">
        <v>0</v>
      </c>
      <c r="BH72" s="12">
        <v>5.8602756971909468E-2</v>
      </c>
      <c r="BI72" s="12">
        <v>2337.5756678449648</v>
      </c>
      <c r="BJ72" s="12">
        <v>0</v>
      </c>
      <c r="BK72" s="12">
        <v>1.8882324359564412E-2</v>
      </c>
      <c r="BL72" s="12">
        <v>312.08045180441098</v>
      </c>
      <c r="BM72" s="12">
        <v>42.195236055292177</v>
      </c>
      <c r="BN72" s="12">
        <v>0</v>
      </c>
      <c r="BO72" s="12">
        <v>0</v>
      </c>
    </row>
    <row r="73" spans="1:67" x14ac:dyDescent="0.25">
      <c r="A73">
        <v>2014</v>
      </c>
      <c r="B73" s="31" t="s">
        <v>156</v>
      </c>
      <c r="C73" s="35" t="s">
        <v>220</v>
      </c>
      <c r="D73" s="31" t="s">
        <v>263</v>
      </c>
      <c r="E73" s="12">
        <v>4.9414245837028092</v>
      </c>
      <c r="F73" s="12">
        <v>0.14062746762817599</v>
      </c>
      <c r="G73" s="12">
        <v>0.97840932146719162</v>
      </c>
      <c r="H73" s="12">
        <v>70.049198208791935</v>
      </c>
      <c r="I73" s="12">
        <v>214.77531314456641</v>
      </c>
      <c r="J73" s="12">
        <v>12.820161616700807</v>
      </c>
      <c r="K73" s="12">
        <v>4.0268174413047291</v>
      </c>
      <c r="L73" s="12">
        <v>5.3373406119015394</v>
      </c>
      <c r="M73" s="12">
        <v>1.7533455531595641</v>
      </c>
      <c r="N73" s="12">
        <v>9.1081033325345881</v>
      </c>
      <c r="O73" s="12">
        <v>31.516314472926648</v>
      </c>
      <c r="P73" s="12">
        <v>6.8568739439710864</v>
      </c>
      <c r="Q73" s="12">
        <v>19.172112539656354</v>
      </c>
      <c r="R73" s="12">
        <v>239.90430544039279</v>
      </c>
      <c r="S73" s="12">
        <v>8.6698498110900086</v>
      </c>
      <c r="T73" s="12">
        <v>33.237947785035473</v>
      </c>
      <c r="U73" s="12">
        <v>75.235108991222319</v>
      </c>
      <c r="V73" s="12">
        <v>57.176796782134147</v>
      </c>
      <c r="W73" s="12">
        <v>24.374443349582744</v>
      </c>
      <c r="X73" s="12">
        <v>143.03955773516628</v>
      </c>
      <c r="Y73" s="12">
        <v>4.0387119525439577</v>
      </c>
      <c r="Z73" s="12">
        <v>50.965775740963302</v>
      </c>
      <c r="AA73" s="12">
        <v>2.4251407852240812</v>
      </c>
      <c r="AB73" s="12">
        <v>6.2590587187375011</v>
      </c>
      <c r="AC73" s="12">
        <v>1.0416082069373926</v>
      </c>
      <c r="AD73" s="12">
        <v>4.2767947188469692E-2</v>
      </c>
      <c r="AE73" s="12">
        <v>1581.3614011382513</v>
      </c>
      <c r="AF73" s="12">
        <v>9.1999188665853229</v>
      </c>
      <c r="AG73" s="12">
        <v>45.723599275940899</v>
      </c>
      <c r="AH73" s="12">
        <v>37.445021282021713</v>
      </c>
      <c r="AI73" s="12">
        <v>16.525487443750684</v>
      </c>
      <c r="AJ73" s="12">
        <v>0.43641951511624594</v>
      </c>
      <c r="AK73" s="12">
        <v>0.23406745127556913</v>
      </c>
      <c r="AL73" s="12">
        <v>4.9443854012507265</v>
      </c>
      <c r="AM73" s="12">
        <v>6.8097396171973718E-2</v>
      </c>
      <c r="AN73" s="12">
        <v>38.446272503614601</v>
      </c>
      <c r="AO73" s="12">
        <v>0.18663341409460257</v>
      </c>
      <c r="AP73" s="12">
        <v>0.43418747177882588</v>
      </c>
      <c r="AQ73" s="12">
        <v>1.4296416999705792</v>
      </c>
      <c r="AR73" s="12">
        <v>8.7186291771502791E-3</v>
      </c>
      <c r="AS73" s="12">
        <v>1.3372198690292101</v>
      </c>
      <c r="AT73" s="12">
        <v>5.0731692064836086E-3</v>
      </c>
      <c r="AU73" s="12">
        <v>6.4307591806546494E-2</v>
      </c>
      <c r="AV73" s="12">
        <v>0</v>
      </c>
      <c r="AW73" s="12">
        <v>0.95793283785092853</v>
      </c>
      <c r="AX73" s="12">
        <v>0.13958309004903274</v>
      </c>
      <c r="AY73" s="12">
        <v>0.25425784063740714</v>
      </c>
      <c r="AZ73" s="12">
        <v>0</v>
      </c>
      <c r="BA73" s="12">
        <v>0.11206159731598569</v>
      </c>
      <c r="BB73" s="12">
        <v>14.62252389355257</v>
      </c>
      <c r="BC73" s="12">
        <v>2.8978359224368657</v>
      </c>
      <c r="BD73" s="12">
        <v>0.68478510115299884</v>
      </c>
      <c r="BE73" s="12">
        <v>6.3250067667863421</v>
      </c>
      <c r="BF73" s="12">
        <v>3.301649585754753</v>
      </c>
      <c r="BG73" s="12">
        <v>0</v>
      </c>
      <c r="BH73" s="12">
        <v>4.0524623284426209E-3</v>
      </c>
      <c r="BI73" s="12">
        <v>209.61903825799621</v>
      </c>
      <c r="BJ73" s="12">
        <v>0</v>
      </c>
      <c r="BK73" s="12">
        <v>7.539099243723606E-3</v>
      </c>
      <c r="BL73" s="12">
        <v>78.726226402861698</v>
      </c>
      <c r="BM73" s="12">
        <v>61.113902629662547</v>
      </c>
      <c r="BN73" s="12">
        <v>0</v>
      </c>
      <c r="BO73" s="12">
        <v>0</v>
      </c>
    </row>
    <row r="74" spans="1:67" x14ac:dyDescent="0.25">
      <c r="A74">
        <v>2014</v>
      </c>
      <c r="B74" s="31" t="s">
        <v>157</v>
      </c>
      <c r="C74" s="35" t="s">
        <v>221</v>
      </c>
      <c r="D74" s="31" t="s">
        <v>263</v>
      </c>
      <c r="E74" s="12">
        <v>31.7817474481208</v>
      </c>
      <c r="F74" s="12">
        <v>0.35575638130075948</v>
      </c>
      <c r="G74" s="12">
        <v>0.27113896491900369</v>
      </c>
      <c r="H74" s="12">
        <v>308.70107903559455</v>
      </c>
      <c r="I74" s="12">
        <v>18.1167905273076</v>
      </c>
      <c r="J74" s="12">
        <v>16.280834816946953</v>
      </c>
      <c r="K74" s="12">
        <v>3.2301066644582725</v>
      </c>
      <c r="L74" s="12">
        <v>14.055085249506453</v>
      </c>
      <c r="M74" s="12">
        <v>3.598699973307633</v>
      </c>
      <c r="N74" s="12">
        <v>18.876029481794355</v>
      </c>
      <c r="O74" s="12">
        <v>28.634256101519892</v>
      </c>
      <c r="P74" s="12">
        <v>2.057833135096848</v>
      </c>
      <c r="Q74" s="12">
        <v>68.724070468290222</v>
      </c>
      <c r="R74" s="12">
        <v>78.681058064203711</v>
      </c>
      <c r="S74" s="12">
        <v>3021.4258998914875</v>
      </c>
      <c r="T74" s="12">
        <v>1910.5338041026828</v>
      </c>
      <c r="U74" s="12">
        <v>397.22606813308863</v>
      </c>
      <c r="V74" s="12">
        <v>1469.2391675702283</v>
      </c>
      <c r="W74" s="12">
        <v>1116.3357162568134</v>
      </c>
      <c r="X74" s="12">
        <v>2452.5923868307395</v>
      </c>
      <c r="Y74" s="12">
        <v>270.62296027615736</v>
      </c>
      <c r="Z74" s="12">
        <v>635.7365116665103</v>
      </c>
      <c r="AA74" s="12">
        <v>59.065219471486053</v>
      </c>
      <c r="AB74" s="12">
        <v>10.69665989661269</v>
      </c>
      <c r="AC74" s="12">
        <v>1.41046669182102</v>
      </c>
      <c r="AD74" s="12">
        <v>3.0436825028511184E-2</v>
      </c>
      <c r="AE74" s="12">
        <v>3141.9659807121607</v>
      </c>
      <c r="AF74" s="12">
        <v>10.029407733004835</v>
      </c>
      <c r="AG74" s="12">
        <v>49.841835870662521</v>
      </c>
      <c r="AH74" s="12">
        <v>40.819513722892083</v>
      </c>
      <c r="AI74" s="12">
        <v>8.9557097841284747</v>
      </c>
      <c r="AJ74" s="12">
        <v>0.34323753339797247</v>
      </c>
      <c r="AK74" s="12">
        <v>0.43007379910874782</v>
      </c>
      <c r="AL74" s="12">
        <v>3.4669841735843154</v>
      </c>
      <c r="AM74" s="12">
        <v>0.17717905932353825</v>
      </c>
      <c r="AN74" s="12">
        <v>3.1295587093490225</v>
      </c>
      <c r="AO74" s="12">
        <v>2.1460504804224478</v>
      </c>
      <c r="AP74" s="12">
        <v>1.1817092797539022</v>
      </c>
      <c r="AQ74" s="12">
        <v>2.9652996222587578</v>
      </c>
      <c r="AR74" s="12">
        <v>1.5396697050228029E-2</v>
      </c>
      <c r="AS74" s="12">
        <v>1.3445285683315478</v>
      </c>
      <c r="AT74" s="12">
        <v>3.7488323640563759E-3</v>
      </c>
      <c r="AU74" s="12">
        <v>5.4787833734803372E-2</v>
      </c>
      <c r="AV74" s="12">
        <v>0</v>
      </c>
      <c r="AW74" s="12">
        <v>0.39856034022819364</v>
      </c>
      <c r="AX74" s="12">
        <v>0.18522163602426478</v>
      </c>
      <c r="AY74" s="12">
        <v>0.71266862120474594</v>
      </c>
      <c r="AZ74" s="12">
        <v>0</v>
      </c>
      <c r="BA74" s="12">
        <v>0.18238099289352899</v>
      </c>
      <c r="BB74" s="12">
        <v>10.897309292316049</v>
      </c>
      <c r="BC74" s="12">
        <v>5.0084688112892923</v>
      </c>
      <c r="BD74" s="12">
        <v>1.6008042582209168</v>
      </c>
      <c r="BE74" s="12">
        <v>6.4524074792099277</v>
      </c>
      <c r="BF74" s="12">
        <v>3.6929238126136137</v>
      </c>
      <c r="BG74" s="12">
        <v>0</v>
      </c>
      <c r="BH74" s="12">
        <v>3.8508858855014301E-3</v>
      </c>
      <c r="BI74" s="12">
        <v>302.38528498034907</v>
      </c>
      <c r="BJ74" s="12">
        <v>0</v>
      </c>
      <c r="BK74" s="12">
        <v>9.5195694840857301E-3</v>
      </c>
      <c r="BL74" s="12">
        <v>125.56946079373563</v>
      </c>
      <c r="BM74" s="12">
        <v>25.820362003147622</v>
      </c>
      <c r="BN74" s="12">
        <v>0</v>
      </c>
      <c r="BO74" s="12">
        <v>0</v>
      </c>
    </row>
    <row r="75" spans="1:67" x14ac:dyDescent="0.25">
      <c r="A75">
        <v>2014</v>
      </c>
      <c r="B75" s="31" t="s">
        <v>158</v>
      </c>
      <c r="C75" s="35" t="s">
        <v>222</v>
      </c>
      <c r="D75" s="31" t="s">
        <v>263</v>
      </c>
      <c r="E75" s="12">
        <v>54.179151824091647</v>
      </c>
      <c r="F75" s="12">
        <v>5.9243380464038493</v>
      </c>
      <c r="G75" s="12">
        <v>0.84555799082141525</v>
      </c>
      <c r="H75" s="12">
        <v>524.27577923320609</v>
      </c>
      <c r="I75" s="12">
        <v>454.51853643818026</v>
      </c>
      <c r="J75" s="12">
        <v>63.691908273089496</v>
      </c>
      <c r="K75" s="12">
        <v>16.383405303117588</v>
      </c>
      <c r="L75" s="12">
        <v>16.537764634042126</v>
      </c>
      <c r="M75" s="12">
        <v>5.6498018841432396</v>
      </c>
      <c r="N75" s="12">
        <v>453.73218833904178</v>
      </c>
      <c r="O75" s="12">
        <v>147.59387144068461</v>
      </c>
      <c r="P75" s="12">
        <v>3.5461400097023459</v>
      </c>
      <c r="Q75" s="12">
        <v>212.92729396636855</v>
      </c>
      <c r="R75" s="12">
        <v>47.74660299414635</v>
      </c>
      <c r="S75" s="12">
        <v>662.32139818909434</v>
      </c>
      <c r="T75" s="12">
        <v>1699.0242894778339</v>
      </c>
      <c r="U75" s="12">
        <v>1054.7750403258303</v>
      </c>
      <c r="V75" s="12">
        <v>835.7366283834964</v>
      </c>
      <c r="W75" s="12">
        <v>623.22317229417126</v>
      </c>
      <c r="X75" s="12">
        <v>3241.7164977800194</v>
      </c>
      <c r="Y75" s="12">
        <v>82.073402870265241</v>
      </c>
      <c r="Z75" s="12">
        <v>391.27848275371116</v>
      </c>
      <c r="AA75" s="12">
        <v>20.026191834081338</v>
      </c>
      <c r="AB75" s="12">
        <v>59.784972186818486</v>
      </c>
      <c r="AC75" s="12">
        <v>14.612253370687144</v>
      </c>
      <c r="AD75" s="12">
        <v>0.3862591424499921</v>
      </c>
      <c r="AE75" s="12">
        <v>2956.0828400881569</v>
      </c>
      <c r="AF75" s="12">
        <v>57.11790039402338</v>
      </c>
      <c r="AG75" s="12">
        <v>283.83778617386025</v>
      </c>
      <c r="AH75" s="12">
        <v>232.47504613756647</v>
      </c>
      <c r="AI75" s="12">
        <v>79.200811386680869</v>
      </c>
      <c r="AJ75" s="12">
        <v>3.2544728942313519</v>
      </c>
      <c r="AK75" s="12">
        <v>5.4284401874076424</v>
      </c>
      <c r="AL75" s="12">
        <v>37.826857415295287</v>
      </c>
      <c r="AM75" s="12">
        <v>1.128836353527723</v>
      </c>
      <c r="AN75" s="12">
        <v>19.598222391446615</v>
      </c>
      <c r="AO75" s="12">
        <v>6.06500343993432</v>
      </c>
      <c r="AP75" s="12">
        <v>33.791726428963607</v>
      </c>
      <c r="AQ75" s="12">
        <v>19.831335349161201</v>
      </c>
      <c r="AR75" s="12">
        <v>3.2978677550470112E-2</v>
      </c>
      <c r="AS75" s="12">
        <v>2.8156736493538079</v>
      </c>
      <c r="AT75" s="12">
        <v>8.797867856994426E-3</v>
      </c>
      <c r="AU75" s="12">
        <v>0.11669929552243241</v>
      </c>
      <c r="AV75" s="12">
        <v>0</v>
      </c>
      <c r="AW75" s="12">
        <v>1.8533382005314398</v>
      </c>
      <c r="AX75" s="12">
        <v>1.1852810943987813</v>
      </c>
      <c r="AY75" s="12">
        <v>4.2825973985950716</v>
      </c>
      <c r="AZ75" s="12">
        <v>0</v>
      </c>
      <c r="BA75" s="12">
        <v>0.82446593900041276</v>
      </c>
      <c r="BB75" s="12">
        <v>63.530202820278788</v>
      </c>
      <c r="BC75" s="12">
        <v>99.857864711904398</v>
      </c>
      <c r="BD75" s="12">
        <v>14.582225536797472</v>
      </c>
      <c r="BE75" s="12">
        <v>26.750939126012021</v>
      </c>
      <c r="BF75" s="12">
        <v>40.330134593725489</v>
      </c>
      <c r="BG75" s="12">
        <v>0</v>
      </c>
      <c r="BH75" s="12">
        <v>8.3574583472750416E-2</v>
      </c>
      <c r="BI75" s="12">
        <v>2199.3748854166984</v>
      </c>
      <c r="BJ75" s="12">
        <v>0</v>
      </c>
      <c r="BK75" s="12">
        <v>1.7738231102208863E-2</v>
      </c>
      <c r="BL75" s="12">
        <v>1452.054721191887</v>
      </c>
      <c r="BM75" s="12">
        <v>278.56966500044666</v>
      </c>
      <c r="BN75" s="12">
        <v>0</v>
      </c>
      <c r="BO75" s="12">
        <v>0</v>
      </c>
    </row>
    <row r="76" spans="1:67" x14ac:dyDescent="0.25">
      <c r="A76">
        <v>2014</v>
      </c>
      <c r="B76" s="31" t="s">
        <v>159</v>
      </c>
      <c r="C76" s="35" t="s">
        <v>223</v>
      </c>
      <c r="D76" s="31" t="s">
        <v>263</v>
      </c>
      <c r="E76" s="12">
        <v>7.9672048911910123</v>
      </c>
      <c r="F76" s="12">
        <v>16.808905080197299</v>
      </c>
      <c r="G76" s="12">
        <v>0.56172608820018699</v>
      </c>
      <c r="H76" s="12">
        <v>37.398179733856352</v>
      </c>
      <c r="I76" s="12">
        <v>67.928313755455306</v>
      </c>
      <c r="J76" s="12">
        <v>153.17223350600327</v>
      </c>
      <c r="K76" s="12">
        <v>2.3252607614174776</v>
      </c>
      <c r="L76" s="12">
        <v>12.123651506745535</v>
      </c>
      <c r="M76" s="12">
        <v>32.140158189409561</v>
      </c>
      <c r="N76" s="12">
        <v>17.188156313089038</v>
      </c>
      <c r="O76" s="12">
        <v>79.891566976481656</v>
      </c>
      <c r="P76" s="12">
        <v>3.7238951997726417</v>
      </c>
      <c r="Q76" s="12">
        <v>162.95677982228875</v>
      </c>
      <c r="R76" s="12">
        <v>21.020369102625942</v>
      </c>
      <c r="S76" s="12">
        <v>95.405233784716629</v>
      </c>
      <c r="T76" s="12">
        <v>267.28622559519334</v>
      </c>
      <c r="U76" s="12">
        <v>24522.110308321226</v>
      </c>
      <c r="V76" s="12">
        <v>2038.3662119577118</v>
      </c>
      <c r="W76" s="12">
        <v>455.13300255600939</v>
      </c>
      <c r="X76" s="12">
        <v>4669.7976213535412</v>
      </c>
      <c r="Y76" s="12">
        <v>126.82596335291142</v>
      </c>
      <c r="Z76" s="12">
        <v>1163.0159670047233</v>
      </c>
      <c r="AA76" s="12">
        <v>69.929290665541473</v>
      </c>
      <c r="AB76" s="12">
        <v>224.1190417972677</v>
      </c>
      <c r="AC76" s="12">
        <v>1.8155891510259321</v>
      </c>
      <c r="AD76" s="12">
        <v>7.8621900452332694E-2</v>
      </c>
      <c r="AE76" s="12">
        <v>430.16470986716172</v>
      </c>
      <c r="AF76" s="12">
        <v>47.378854529468924</v>
      </c>
      <c r="AG76" s="12">
        <v>235.43984064175746</v>
      </c>
      <c r="AH76" s="12">
        <v>192.8283557290749</v>
      </c>
      <c r="AI76" s="12">
        <v>103.61725751422705</v>
      </c>
      <c r="AJ76" s="12">
        <v>1.4085661041875632</v>
      </c>
      <c r="AK76" s="12">
        <v>8.8799143854124818</v>
      </c>
      <c r="AL76" s="12">
        <v>24.401195447977127</v>
      </c>
      <c r="AM76" s="12">
        <v>1.4722233025728757</v>
      </c>
      <c r="AN76" s="12">
        <v>12.082952526130549</v>
      </c>
      <c r="AO76" s="12">
        <v>0.52570609074735142</v>
      </c>
      <c r="AP76" s="12">
        <v>103.44844686457458</v>
      </c>
      <c r="AQ76" s="12">
        <v>1915.4223583241878</v>
      </c>
      <c r="AR76" s="12">
        <v>3.0519723123356743</v>
      </c>
      <c r="AS76" s="12">
        <v>55.35175311922643</v>
      </c>
      <c r="AT76" s="12">
        <v>0.33470072011501306</v>
      </c>
      <c r="AU76" s="12">
        <v>2.7589622546194232</v>
      </c>
      <c r="AV76" s="12">
        <v>0</v>
      </c>
      <c r="AW76" s="12">
        <v>1.163182702583708</v>
      </c>
      <c r="AX76" s="12">
        <v>123.74637594084433</v>
      </c>
      <c r="AY76" s="12">
        <v>23.104912272157488</v>
      </c>
      <c r="AZ76" s="12">
        <v>0</v>
      </c>
      <c r="BA76" s="12">
        <v>0.22401155301194259</v>
      </c>
      <c r="BB76" s="12">
        <v>70.463778508881788</v>
      </c>
      <c r="BC76" s="12">
        <v>123.17131196737456</v>
      </c>
      <c r="BD76" s="12">
        <v>33.677120395201925</v>
      </c>
      <c r="BE76" s="12">
        <v>124.50059494823492</v>
      </c>
      <c r="BF76" s="12">
        <v>30.14950131454701</v>
      </c>
      <c r="BG76" s="12">
        <v>0</v>
      </c>
      <c r="BH76" s="12">
        <v>0.18714937004901203</v>
      </c>
      <c r="BI76" s="12">
        <v>4570.2427156565209</v>
      </c>
      <c r="BJ76" s="12">
        <v>0</v>
      </c>
      <c r="BK76" s="12">
        <v>0.10760508375557137</v>
      </c>
      <c r="BL76" s="12">
        <v>7083.1855912631727</v>
      </c>
      <c r="BM76" s="12">
        <v>66.687543689902995</v>
      </c>
      <c r="BN76" s="12">
        <v>0</v>
      </c>
      <c r="BO76" s="12">
        <v>0</v>
      </c>
    </row>
    <row r="77" spans="1:67" x14ac:dyDescent="0.25">
      <c r="A77">
        <v>2014</v>
      </c>
      <c r="B77" s="31" t="s">
        <v>160</v>
      </c>
      <c r="C77" s="35" t="s">
        <v>224</v>
      </c>
      <c r="D77" s="31" t="s">
        <v>263</v>
      </c>
      <c r="E77" s="12">
        <v>5.1777135982216764</v>
      </c>
      <c r="F77" s="12">
        <v>0.32183459680035148</v>
      </c>
      <c r="G77" s="12">
        <v>0.2052201205635964</v>
      </c>
      <c r="H77" s="12">
        <v>33.590146432494265</v>
      </c>
      <c r="I77" s="12">
        <v>18.960501333911317</v>
      </c>
      <c r="J77" s="12">
        <v>37.861153205418631</v>
      </c>
      <c r="K77" s="12">
        <v>2.0612777111156961</v>
      </c>
      <c r="L77" s="12">
        <v>6.6399674298154396</v>
      </c>
      <c r="M77" s="12">
        <v>8.3849844032881329</v>
      </c>
      <c r="N77" s="12">
        <v>3.386907605745622</v>
      </c>
      <c r="O77" s="12">
        <v>33.566951306084199</v>
      </c>
      <c r="P77" s="12">
        <v>1.4310123936375199</v>
      </c>
      <c r="Q77" s="12">
        <v>105.42808372880683</v>
      </c>
      <c r="R77" s="12">
        <v>12.575348041390168</v>
      </c>
      <c r="S77" s="12">
        <v>197.94562089239446</v>
      </c>
      <c r="T77" s="12">
        <v>218.90597910093047</v>
      </c>
      <c r="U77" s="12">
        <v>3718.9762721430307</v>
      </c>
      <c r="V77" s="12">
        <v>2492.8490696193971</v>
      </c>
      <c r="W77" s="12">
        <v>502.59456482259935</v>
      </c>
      <c r="X77" s="12">
        <v>1932.9453303168993</v>
      </c>
      <c r="Y77" s="12">
        <v>105.27888134460468</v>
      </c>
      <c r="Z77" s="12">
        <v>213.1685595543359</v>
      </c>
      <c r="AA77" s="12">
        <v>69.965826977591362</v>
      </c>
      <c r="AB77" s="12">
        <v>370.86370455714456</v>
      </c>
      <c r="AC77" s="12">
        <v>0.75617479151050748</v>
      </c>
      <c r="AD77" s="12">
        <v>6.8139153798114027E-2</v>
      </c>
      <c r="AE77" s="12">
        <v>2662.8543933362025</v>
      </c>
      <c r="AF77" s="12">
        <v>14.787121914260563</v>
      </c>
      <c r="AG77" s="12">
        <v>73.491255642071664</v>
      </c>
      <c r="AH77" s="12">
        <v>60.184333871852353</v>
      </c>
      <c r="AI77" s="12">
        <v>205.55765244231279</v>
      </c>
      <c r="AJ77" s="12">
        <v>1.1124240008989843</v>
      </c>
      <c r="AK77" s="12">
        <v>14.658384117118784</v>
      </c>
      <c r="AL77" s="12">
        <v>11.951751195502531</v>
      </c>
      <c r="AM77" s="12">
        <v>5.1483412838929405</v>
      </c>
      <c r="AN77" s="12">
        <v>67.753482903513543</v>
      </c>
      <c r="AO77" s="12">
        <v>0.26130143743253564</v>
      </c>
      <c r="AP77" s="12">
        <v>22.455253203773363</v>
      </c>
      <c r="AQ77" s="12">
        <v>495.8329772782464</v>
      </c>
      <c r="AR77" s="12">
        <v>0.1600841942275677</v>
      </c>
      <c r="AS77" s="12">
        <v>3.6370806138203573</v>
      </c>
      <c r="AT77" s="12">
        <v>1.2045911851834651E-2</v>
      </c>
      <c r="AU77" s="12">
        <v>0.15864995151476266</v>
      </c>
      <c r="AV77" s="12">
        <v>0</v>
      </c>
      <c r="AW77" s="12">
        <v>0.34065801879629776</v>
      </c>
      <c r="AX77" s="12">
        <v>2.1291814221840575</v>
      </c>
      <c r="AY77" s="12">
        <v>2.4339228756501883</v>
      </c>
      <c r="AZ77" s="12">
        <v>0</v>
      </c>
      <c r="BA77" s="12">
        <v>0.16945481729381845</v>
      </c>
      <c r="BB77" s="12">
        <v>52.690686987315758</v>
      </c>
      <c r="BC77" s="12">
        <v>89.633677495905559</v>
      </c>
      <c r="BD77" s="12">
        <v>17.39430046690191</v>
      </c>
      <c r="BE77" s="12">
        <v>40.937152623821227</v>
      </c>
      <c r="BF77" s="12">
        <v>9.4725356119038953</v>
      </c>
      <c r="BG77" s="12">
        <v>0</v>
      </c>
      <c r="BH77" s="12">
        <v>0.17247035820332379</v>
      </c>
      <c r="BI77" s="12">
        <v>2355.7584725493084</v>
      </c>
      <c r="BJ77" s="12">
        <v>0</v>
      </c>
      <c r="BK77" s="12">
        <v>3.2431256267282771E-2</v>
      </c>
      <c r="BL77" s="12">
        <v>1972.8092056653265</v>
      </c>
      <c r="BM77" s="12">
        <v>38.005400194642817</v>
      </c>
      <c r="BN77" s="12">
        <v>0</v>
      </c>
      <c r="BO77" s="12">
        <v>0</v>
      </c>
    </row>
    <row r="78" spans="1:67" x14ac:dyDescent="0.25">
      <c r="A78">
        <v>2014</v>
      </c>
      <c r="B78" s="31" t="s">
        <v>161</v>
      </c>
      <c r="C78" s="35" t="s">
        <v>225</v>
      </c>
      <c r="D78" s="31" t="s">
        <v>263</v>
      </c>
      <c r="E78" s="12">
        <v>69.305725997404963</v>
      </c>
      <c r="F78" s="12">
        <v>0.65294289224013935</v>
      </c>
      <c r="G78" s="12">
        <v>11.312558188573506</v>
      </c>
      <c r="H78" s="12">
        <v>367.20539727959613</v>
      </c>
      <c r="I78" s="12">
        <v>250.47473934098804</v>
      </c>
      <c r="J78" s="12">
        <v>133.9622206402037</v>
      </c>
      <c r="K78" s="12">
        <v>16.412564810908453</v>
      </c>
      <c r="L78" s="12">
        <v>35.980511302251266</v>
      </c>
      <c r="M78" s="12">
        <v>11.572752757902713</v>
      </c>
      <c r="N78" s="12">
        <v>10.791057197904932</v>
      </c>
      <c r="O78" s="12">
        <v>67.851822980432388</v>
      </c>
      <c r="P78" s="12">
        <v>9.0456776195311797</v>
      </c>
      <c r="Q78" s="12">
        <v>124.59547243693846</v>
      </c>
      <c r="R78" s="12">
        <v>75.817204152624285</v>
      </c>
      <c r="S78" s="12">
        <v>257.91602575270531</v>
      </c>
      <c r="T78" s="12">
        <v>308.08047338662925</v>
      </c>
      <c r="U78" s="12">
        <v>2163.6073873595969</v>
      </c>
      <c r="V78" s="12">
        <v>751.1018834187297</v>
      </c>
      <c r="W78" s="12">
        <v>1979.1506588037398</v>
      </c>
      <c r="X78" s="12">
        <v>3787.9308919499231</v>
      </c>
      <c r="Y78" s="12">
        <v>145.3261623525413</v>
      </c>
      <c r="Z78" s="12">
        <v>229.77737008746777</v>
      </c>
      <c r="AA78" s="12">
        <v>51.749753281380322</v>
      </c>
      <c r="AB78" s="12">
        <v>24.961284365374791</v>
      </c>
      <c r="AC78" s="12">
        <v>1.0818910389273295</v>
      </c>
      <c r="AD78" s="12">
        <v>3.0875678865963643</v>
      </c>
      <c r="AE78" s="12">
        <v>1161.8845566543512</v>
      </c>
      <c r="AF78" s="12">
        <v>53.211969952026124</v>
      </c>
      <c r="AG78" s="12">
        <v>264.44223048915467</v>
      </c>
      <c r="AH78" s="12">
        <v>216.57394707576387</v>
      </c>
      <c r="AI78" s="12">
        <v>1532.2378781700377</v>
      </c>
      <c r="AJ78" s="12">
        <v>92.109504501792713</v>
      </c>
      <c r="AK78" s="12">
        <v>4.1001235387075816</v>
      </c>
      <c r="AL78" s="12">
        <v>485.57240219608684</v>
      </c>
      <c r="AM78" s="12">
        <v>1.467968022376634</v>
      </c>
      <c r="AN78" s="12">
        <v>6.7604440761119386</v>
      </c>
      <c r="AO78" s="12">
        <v>9.6630661343975355</v>
      </c>
      <c r="AP78" s="12">
        <v>17.591621027043562</v>
      </c>
      <c r="AQ78" s="12">
        <v>67.359885191963571</v>
      </c>
      <c r="AR78" s="12">
        <v>8.3712990624279698E-2</v>
      </c>
      <c r="AS78" s="12">
        <v>5.2270983854204172</v>
      </c>
      <c r="AT78" s="12">
        <v>2.606464926507767E-2</v>
      </c>
      <c r="AU78" s="12">
        <v>0.22518711188812007</v>
      </c>
      <c r="AV78" s="12">
        <v>0</v>
      </c>
      <c r="AW78" s="12">
        <v>0.73106738259250637</v>
      </c>
      <c r="AX78" s="12">
        <v>6.8521529100260619</v>
      </c>
      <c r="AY78" s="12">
        <v>4.0068554461329944</v>
      </c>
      <c r="AZ78" s="12">
        <v>0</v>
      </c>
      <c r="BA78" s="12">
        <v>1.7338616014162234</v>
      </c>
      <c r="BB78" s="12">
        <v>137.96695831831616</v>
      </c>
      <c r="BC78" s="12">
        <v>10.548779760477469</v>
      </c>
      <c r="BD78" s="12">
        <v>2.4410341222170295</v>
      </c>
      <c r="BE78" s="12">
        <v>16.598769050302057</v>
      </c>
      <c r="BF78" s="12">
        <v>17.546578711750929</v>
      </c>
      <c r="BG78" s="12">
        <v>0</v>
      </c>
      <c r="BH78" s="12">
        <v>9.1130176814069076E-3</v>
      </c>
      <c r="BI78" s="12">
        <v>700.26255727809894</v>
      </c>
      <c r="BJ78" s="12">
        <v>0</v>
      </c>
      <c r="BK78" s="12">
        <v>9.1181265983113852E-2</v>
      </c>
      <c r="BL78" s="12">
        <v>15390.783532829581</v>
      </c>
      <c r="BM78" s="12">
        <v>2314.8463111821202</v>
      </c>
      <c r="BN78" s="12">
        <v>0</v>
      </c>
      <c r="BO78" s="12">
        <v>0</v>
      </c>
    </row>
    <row r="79" spans="1:67" x14ac:dyDescent="0.25">
      <c r="A79">
        <v>2014</v>
      </c>
      <c r="B79" s="31" t="s">
        <v>162</v>
      </c>
      <c r="C79" s="35" t="s">
        <v>226</v>
      </c>
      <c r="D79" s="31" t="s">
        <v>263</v>
      </c>
      <c r="E79" s="12">
        <v>25.760761117965835</v>
      </c>
      <c r="F79" s="12">
        <v>0.17326944769020905</v>
      </c>
      <c r="G79" s="12">
        <v>3.098328565022983</v>
      </c>
      <c r="H79" s="12">
        <v>185.71406060947433</v>
      </c>
      <c r="I79" s="12">
        <v>297.0438467680604</v>
      </c>
      <c r="J79" s="12">
        <v>43.414312793051359</v>
      </c>
      <c r="K79" s="12">
        <v>2.8573386811914419</v>
      </c>
      <c r="L79" s="12">
        <v>12.530960487892841</v>
      </c>
      <c r="M79" s="12">
        <v>3.6993437667335951</v>
      </c>
      <c r="N79" s="12">
        <v>3.9748113284730153</v>
      </c>
      <c r="O79" s="12">
        <v>14.220829490889425</v>
      </c>
      <c r="P79" s="12">
        <v>3.3508904527581844</v>
      </c>
      <c r="Q79" s="12">
        <v>67.411145571084788</v>
      </c>
      <c r="R79" s="12">
        <v>72.72144555594312</v>
      </c>
      <c r="S79" s="12">
        <v>56.619748508616972</v>
      </c>
      <c r="T79" s="12">
        <v>102.54563182342206</v>
      </c>
      <c r="U79" s="12">
        <v>334.42237820583171</v>
      </c>
      <c r="V79" s="12">
        <v>207.21912406566105</v>
      </c>
      <c r="W79" s="12">
        <v>176.13549067868379</v>
      </c>
      <c r="X79" s="12">
        <v>17096.125483188178</v>
      </c>
      <c r="Y79" s="12">
        <v>49.841093407875164</v>
      </c>
      <c r="Z79" s="12">
        <v>74.383520774245852</v>
      </c>
      <c r="AA79" s="12">
        <v>18.381278895709698</v>
      </c>
      <c r="AB79" s="12">
        <v>37.195194416499518</v>
      </c>
      <c r="AC79" s="12">
        <v>0.99883759484230072</v>
      </c>
      <c r="AD79" s="12">
        <v>17.28625972734207</v>
      </c>
      <c r="AE79" s="12">
        <v>317.3851030129382</v>
      </c>
      <c r="AF79" s="12">
        <v>181.29646627737708</v>
      </c>
      <c r="AG79" s="12">
        <v>900.07589254512698</v>
      </c>
      <c r="AH79" s="12">
        <v>737.22451265200232</v>
      </c>
      <c r="AI79" s="12">
        <v>3599.0459573844942</v>
      </c>
      <c r="AJ79" s="12">
        <v>2.2587010447885869</v>
      </c>
      <c r="AK79" s="12">
        <v>3.2946154434569093</v>
      </c>
      <c r="AL79" s="12">
        <v>376.9880916228517</v>
      </c>
      <c r="AM79" s="12">
        <v>21.092757637875483</v>
      </c>
      <c r="AN79" s="12">
        <v>5.6445882465528605</v>
      </c>
      <c r="AO79" s="12">
        <v>6.9662450080723106</v>
      </c>
      <c r="AP79" s="12">
        <v>22.250334348484593</v>
      </c>
      <c r="AQ79" s="12">
        <v>493.77867090790261</v>
      </c>
      <c r="AR79" s="12">
        <v>0.56002990410757503</v>
      </c>
      <c r="AS79" s="12">
        <v>12.908494536160006</v>
      </c>
      <c r="AT79" s="12">
        <v>0.27180346493722757</v>
      </c>
      <c r="AU79" s="12">
        <v>0.60946648091217681</v>
      </c>
      <c r="AV79" s="12">
        <v>0</v>
      </c>
      <c r="AW79" s="12">
        <v>1.663104166397376</v>
      </c>
      <c r="AX79" s="12">
        <v>0.63823524267404286</v>
      </c>
      <c r="AY79" s="12">
        <v>2.3010743415759896</v>
      </c>
      <c r="AZ79" s="12">
        <v>0</v>
      </c>
      <c r="BA79" s="12">
        <v>0.58493363676805732</v>
      </c>
      <c r="BB79" s="12">
        <v>399.33077800956204</v>
      </c>
      <c r="BC79" s="12">
        <v>59.790201601553953</v>
      </c>
      <c r="BD79" s="12">
        <v>7.7732055171126362</v>
      </c>
      <c r="BE79" s="12">
        <v>30.311033864092845</v>
      </c>
      <c r="BF79" s="12">
        <v>23.392761839339112</v>
      </c>
      <c r="BG79" s="12">
        <v>0</v>
      </c>
      <c r="BH79" s="12">
        <v>1.6834435968588732E-2</v>
      </c>
      <c r="BI79" s="12">
        <v>3859.0048810622429</v>
      </c>
      <c r="BJ79" s="12">
        <v>0</v>
      </c>
      <c r="BK79" s="12">
        <v>0.16619153913154641</v>
      </c>
      <c r="BL79" s="12">
        <v>6785.1717697532513</v>
      </c>
      <c r="BM79" s="12">
        <v>65.556390036118046</v>
      </c>
      <c r="BN79" s="12">
        <v>0</v>
      </c>
      <c r="BO79" s="12">
        <v>0</v>
      </c>
    </row>
    <row r="80" spans="1:67" x14ac:dyDescent="0.25">
      <c r="A80">
        <v>2014</v>
      </c>
      <c r="B80" s="31" t="s">
        <v>163</v>
      </c>
      <c r="C80" s="35" t="s">
        <v>227</v>
      </c>
      <c r="D80" s="31" t="s">
        <v>263</v>
      </c>
      <c r="E80" s="12">
        <v>3.5238708670530969</v>
      </c>
      <c r="F80" s="12">
        <v>0.12817350722935489</v>
      </c>
      <c r="G80" s="12">
        <v>13.462860331415877</v>
      </c>
      <c r="H80" s="12">
        <v>15.825155923508293</v>
      </c>
      <c r="I80" s="12">
        <v>37.698251129143372</v>
      </c>
      <c r="J80" s="12">
        <v>14.952335343998772</v>
      </c>
      <c r="K80" s="12">
        <v>0.83018554395302135</v>
      </c>
      <c r="L80" s="12">
        <v>2.4048889241565514</v>
      </c>
      <c r="M80" s="12">
        <v>2.2892170009705946</v>
      </c>
      <c r="N80" s="12">
        <v>4.295776369810671</v>
      </c>
      <c r="O80" s="12">
        <v>8.3477736338954962</v>
      </c>
      <c r="P80" s="12">
        <v>0.51323674705190347</v>
      </c>
      <c r="Q80" s="12">
        <v>21.954680510250128</v>
      </c>
      <c r="R80" s="12">
        <v>14.1128495381869</v>
      </c>
      <c r="S80" s="12">
        <v>37.468537899408418</v>
      </c>
      <c r="T80" s="12">
        <v>55.997510773885608</v>
      </c>
      <c r="U80" s="12">
        <v>319.62140899672602</v>
      </c>
      <c r="V80" s="12">
        <v>207.03176227255483</v>
      </c>
      <c r="W80" s="12">
        <v>118.44810168834211</v>
      </c>
      <c r="X80" s="12">
        <v>387.87223956420758</v>
      </c>
      <c r="Y80" s="12">
        <v>1041.6604738891513</v>
      </c>
      <c r="Z80" s="12">
        <v>38.308489102308968</v>
      </c>
      <c r="AA80" s="12">
        <v>2.5168289325405078</v>
      </c>
      <c r="AB80" s="12">
        <v>7.4069165319053614</v>
      </c>
      <c r="AC80" s="12">
        <v>0.51352632782417107</v>
      </c>
      <c r="AD80" s="12">
        <v>0.26562225403724887</v>
      </c>
      <c r="AE80" s="12">
        <v>103.0268482057128</v>
      </c>
      <c r="AF80" s="12">
        <v>5.6822593423365415</v>
      </c>
      <c r="AG80" s="12">
        <v>28.23971732436701</v>
      </c>
      <c r="AH80" s="12">
        <v>23.126995736784114</v>
      </c>
      <c r="AI80" s="12">
        <v>78.459586399519949</v>
      </c>
      <c r="AJ80" s="12">
        <v>15.384071459498593</v>
      </c>
      <c r="AK80" s="12">
        <v>292.00113857380273</v>
      </c>
      <c r="AL80" s="12">
        <v>16.418966465671851</v>
      </c>
      <c r="AM80" s="12">
        <v>5.6738713817374542</v>
      </c>
      <c r="AN80" s="12">
        <v>9.4749843205193063</v>
      </c>
      <c r="AO80" s="12">
        <v>0.40828335393038118</v>
      </c>
      <c r="AP80" s="12">
        <v>1.8150072255087506</v>
      </c>
      <c r="AQ80" s="12">
        <v>16.040756936286535</v>
      </c>
      <c r="AR80" s="12">
        <v>3.5244093122087913E-2</v>
      </c>
      <c r="AS80" s="12">
        <v>2.9921503632997863</v>
      </c>
      <c r="AT80" s="12">
        <v>1.0317952089777717E-2</v>
      </c>
      <c r="AU80" s="12">
        <v>0.12550385973994838</v>
      </c>
      <c r="AV80" s="12">
        <v>0</v>
      </c>
      <c r="AW80" s="12">
        <v>0.18010335481608278</v>
      </c>
      <c r="AX80" s="12">
        <v>0.38503334888569207</v>
      </c>
      <c r="AY80" s="12">
        <v>0.36435079254097075</v>
      </c>
      <c r="AZ80" s="12">
        <v>0</v>
      </c>
      <c r="BA80" s="12">
        <v>8.4239828451514412E-2</v>
      </c>
      <c r="BB80" s="12">
        <v>9.8701755519775141</v>
      </c>
      <c r="BC80" s="12">
        <v>7.4275950066705132</v>
      </c>
      <c r="BD80" s="12">
        <v>1.4001802138394401</v>
      </c>
      <c r="BE80" s="12">
        <v>3.9187721719649766</v>
      </c>
      <c r="BF80" s="12">
        <v>9.9944909389082888</v>
      </c>
      <c r="BG80" s="12">
        <v>0</v>
      </c>
      <c r="BH80" s="12">
        <v>6.078558018901779E-3</v>
      </c>
      <c r="BI80" s="12">
        <v>413.99005545127983</v>
      </c>
      <c r="BJ80" s="12">
        <v>0</v>
      </c>
      <c r="BK80" s="12">
        <v>5.4915022047200696E-2</v>
      </c>
      <c r="BL80" s="12">
        <v>2401.4753259766535</v>
      </c>
      <c r="BM80" s="12">
        <v>48.206014117820814</v>
      </c>
      <c r="BN80" s="12">
        <v>0</v>
      </c>
      <c r="BO80" s="12">
        <v>0</v>
      </c>
    </row>
    <row r="81" spans="1:67" x14ac:dyDescent="0.25">
      <c r="A81">
        <v>2014</v>
      </c>
      <c r="B81" s="31" t="s">
        <v>164</v>
      </c>
      <c r="C81" s="35" t="s">
        <v>228</v>
      </c>
      <c r="D81" s="31" t="s">
        <v>263</v>
      </c>
      <c r="E81" s="12">
        <v>7.1101311221451473</v>
      </c>
      <c r="F81" s="12">
        <v>0.28038654408078795</v>
      </c>
      <c r="G81" s="12">
        <v>0.54870245942790574</v>
      </c>
      <c r="H81" s="12">
        <v>24.727009359113733</v>
      </c>
      <c r="I81" s="12">
        <v>31.234625536429821</v>
      </c>
      <c r="J81" s="12">
        <v>78.964188741511151</v>
      </c>
      <c r="K81" s="12">
        <v>3.4297744443221925</v>
      </c>
      <c r="L81" s="12">
        <v>9.4690694286515225</v>
      </c>
      <c r="M81" s="12">
        <v>4.5171834726621158</v>
      </c>
      <c r="N81" s="12">
        <v>6.5041876469178375</v>
      </c>
      <c r="O81" s="12">
        <v>28.952690781601589</v>
      </c>
      <c r="P81" s="12">
        <v>4.0529895912942928</v>
      </c>
      <c r="Q81" s="12">
        <v>36.795210396073855</v>
      </c>
      <c r="R81" s="12">
        <v>15.050034587354331</v>
      </c>
      <c r="S81" s="12">
        <v>36.312609343698469</v>
      </c>
      <c r="T81" s="12">
        <v>43.139650717088458</v>
      </c>
      <c r="U81" s="12">
        <v>450.92533725306947</v>
      </c>
      <c r="V81" s="12">
        <v>63.682807732167127</v>
      </c>
      <c r="W81" s="12">
        <v>48.892469948059421</v>
      </c>
      <c r="X81" s="12">
        <v>165.54186016126712</v>
      </c>
      <c r="Y81" s="12">
        <v>10.940633575109471</v>
      </c>
      <c r="Z81" s="12">
        <v>316.41454419647704</v>
      </c>
      <c r="AA81" s="12">
        <v>3.3830112837877411</v>
      </c>
      <c r="AB81" s="12">
        <v>13.617042860838605</v>
      </c>
      <c r="AC81" s="12">
        <v>22.824788712564075</v>
      </c>
      <c r="AD81" s="12">
        <v>0.14077453464460454</v>
      </c>
      <c r="AE81" s="12">
        <v>180.94720335059998</v>
      </c>
      <c r="AF81" s="12">
        <v>18.423169871621688</v>
      </c>
      <c r="AG81" s="12">
        <v>91.554197590405423</v>
      </c>
      <c r="AH81" s="12">
        <v>74.990567113250776</v>
      </c>
      <c r="AI81" s="12">
        <v>22.547504645857529</v>
      </c>
      <c r="AJ81" s="12">
        <v>0.80411473937015154</v>
      </c>
      <c r="AK81" s="12">
        <v>1.5354531876442721</v>
      </c>
      <c r="AL81" s="12">
        <v>10.14855793844958</v>
      </c>
      <c r="AM81" s="12">
        <v>3.5919251433875297</v>
      </c>
      <c r="AN81" s="12">
        <v>64.494847321891484</v>
      </c>
      <c r="AO81" s="12">
        <v>0.42601740945321714</v>
      </c>
      <c r="AP81" s="12">
        <v>5.5474794621681438</v>
      </c>
      <c r="AQ81" s="12">
        <v>6.1968100508775308</v>
      </c>
      <c r="AR81" s="12">
        <v>0.166902481109655</v>
      </c>
      <c r="AS81" s="12">
        <v>9.5868179594420972</v>
      </c>
      <c r="AT81" s="12">
        <v>1.438503886685083E-2</v>
      </c>
      <c r="AU81" s="12">
        <v>0.28619067002721899</v>
      </c>
      <c r="AV81" s="12">
        <v>0</v>
      </c>
      <c r="AW81" s="12">
        <v>8.136107882162964</v>
      </c>
      <c r="AX81" s="12">
        <v>1.3529481877183216</v>
      </c>
      <c r="AY81" s="12">
        <v>7.59488634035716</v>
      </c>
      <c r="AZ81" s="12">
        <v>0</v>
      </c>
      <c r="BA81" s="12">
        <v>2.281934772489755</v>
      </c>
      <c r="BB81" s="12">
        <v>34.507376007681621</v>
      </c>
      <c r="BC81" s="12">
        <v>47.580087987129765</v>
      </c>
      <c r="BD81" s="12">
        <v>31.246418441680628</v>
      </c>
      <c r="BE81" s="12">
        <v>126.59401384279565</v>
      </c>
      <c r="BF81" s="12">
        <v>46.177094805169169</v>
      </c>
      <c r="BG81" s="12">
        <v>0</v>
      </c>
      <c r="BH81" s="12">
        <v>1.5670285761085739E-2</v>
      </c>
      <c r="BI81" s="12">
        <v>4243.2129206328336</v>
      </c>
      <c r="BJ81" s="12">
        <v>0</v>
      </c>
      <c r="BK81" s="12">
        <v>1.2813658620249826E-2</v>
      </c>
      <c r="BL81" s="12">
        <v>2333.5204467125591</v>
      </c>
      <c r="BM81" s="12">
        <v>1217.0258148396854</v>
      </c>
      <c r="BN81" s="12">
        <v>0</v>
      </c>
      <c r="BO81" s="12">
        <v>0</v>
      </c>
    </row>
    <row r="82" spans="1:67" x14ac:dyDescent="0.25">
      <c r="A82">
        <v>2014</v>
      </c>
      <c r="B82" s="31" t="s">
        <v>165</v>
      </c>
      <c r="C82" s="35" t="s">
        <v>229</v>
      </c>
      <c r="D82" s="31" t="s">
        <v>263</v>
      </c>
      <c r="E82" s="12">
        <v>0.1878305789716373</v>
      </c>
      <c r="F82" s="12">
        <v>1.2381641176898205E-2</v>
      </c>
      <c r="G82" s="12">
        <v>2.2193966688869256E-2</v>
      </c>
      <c r="H82" s="12">
        <v>0.92425471868574127</v>
      </c>
      <c r="I82" s="12">
        <v>0.9866340356809794</v>
      </c>
      <c r="J82" s="12">
        <v>0.3700726526780026</v>
      </c>
      <c r="K82" s="12">
        <v>4.2345667936192689E-2</v>
      </c>
      <c r="L82" s="12">
        <v>9.222406344589984E-2</v>
      </c>
      <c r="M82" s="12">
        <v>4.7449927695258805E-2</v>
      </c>
      <c r="N82" s="12">
        <v>0.45517265590399081</v>
      </c>
      <c r="O82" s="12">
        <v>0.41342152874305693</v>
      </c>
      <c r="P82" s="12">
        <v>5.7713304412778103E-2</v>
      </c>
      <c r="Q82" s="12">
        <v>0.55018659976265161</v>
      </c>
      <c r="R82" s="12">
        <v>0.18435975071998578</v>
      </c>
      <c r="S82" s="12">
        <v>1.0380293111506884</v>
      </c>
      <c r="T82" s="12">
        <v>2.043373121872976</v>
      </c>
      <c r="U82" s="12">
        <v>15.678253244713353</v>
      </c>
      <c r="V82" s="12">
        <v>4.9495990658925777</v>
      </c>
      <c r="W82" s="12">
        <v>3.3945219708040737</v>
      </c>
      <c r="X82" s="12">
        <v>12.808873108178148</v>
      </c>
      <c r="Y82" s="12">
        <v>0.925959218774008</v>
      </c>
      <c r="Z82" s="12">
        <v>1.26863708076641</v>
      </c>
      <c r="AA82" s="12">
        <v>0.17202529263514549</v>
      </c>
      <c r="AB82" s="12">
        <v>0.60685493925901757</v>
      </c>
      <c r="AC82" s="12">
        <v>4.6427798839200826E-2</v>
      </c>
      <c r="AD82" s="12">
        <v>6.5165103823179235E-3</v>
      </c>
      <c r="AE82" s="12">
        <v>6.7009707063564843</v>
      </c>
      <c r="AF82" s="12">
        <v>0.20191394119820782</v>
      </c>
      <c r="AG82" s="12">
        <v>1.0065026646917108</v>
      </c>
      <c r="AH82" s="12">
        <v>0.82362478711738651</v>
      </c>
      <c r="AI82" s="12">
        <v>2.5648086659845162</v>
      </c>
      <c r="AJ82" s="12">
        <v>0.11776700251215153</v>
      </c>
      <c r="AK82" s="12">
        <v>0.19999969066234732</v>
      </c>
      <c r="AL82" s="12">
        <v>0.64387555913715611</v>
      </c>
      <c r="AM82" s="12">
        <v>1.9464574126109621E-2</v>
      </c>
      <c r="AN82" s="12">
        <v>0.17314094121005918</v>
      </c>
      <c r="AO82" s="12">
        <v>3.4318402549784487E-2</v>
      </c>
      <c r="AP82" s="12">
        <v>0.2115754144594528</v>
      </c>
      <c r="AQ82" s="12">
        <v>1.379828535588322</v>
      </c>
      <c r="AR82" s="12">
        <v>5.9672244382016435E-3</v>
      </c>
      <c r="AS82" s="12">
        <v>0.5865464977795698</v>
      </c>
      <c r="AT82" s="12">
        <v>1.216418048526631E-2</v>
      </c>
      <c r="AU82" s="12">
        <v>2.5203261574535223E-2</v>
      </c>
      <c r="AV82" s="12">
        <v>0</v>
      </c>
      <c r="AW82" s="12">
        <v>1.4323726596710201E-2</v>
      </c>
      <c r="AX82" s="12">
        <v>6.8098365003474728E-2</v>
      </c>
      <c r="AY82" s="12">
        <v>3.3163410763031045E-2</v>
      </c>
      <c r="AZ82" s="12">
        <v>0</v>
      </c>
      <c r="BA82" s="12">
        <v>5.4171697999674737E-3</v>
      </c>
      <c r="BB82" s="12">
        <v>0.52567957255741604</v>
      </c>
      <c r="BC82" s="12">
        <v>0.67819105949610303</v>
      </c>
      <c r="BD82" s="12">
        <v>0.15834306228001646</v>
      </c>
      <c r="BE82" s="12">
        <v>0.22299594629471436</v>
      </c>
      <c r="BF82" s="12">
        <v>0.11860480161210732</v>
      </c>
      <c r="BG82" s="12">
        <v>0</v>
      </c>
      <c r="BH82" s="12">
        <v>6.9356758570770789E-4</v>
      </c>
      <c r="BI82" s="12">
        <v>20.430236617039547</v>
      </c>
      <c r="BJ82" s="12">
        <v>0</v>
      </c>
      <c r="BK82" s="12">
        <v>1.0922852838747785E-2</v>
      </c>
      <c r="BL82" s="12">
        <v>39.82365307470841</v>
      </c>
      <c r="BM82" s="12">
        <v>4.8591310736324056</v>
      </c>
      <c r="BN82" s="12">
        <v>0</v>
      </c>
      <c r="BO82" s="12">
        <v>0</v>
      </c>
    </row>
    <row r="83" spans="1:67" x14ac:dyDescent="0.25">
      <c r="A83">
        <v>2014</v>
      </c>
      <c r="B83" s="31" t="s">
        <v>166</v>
      </c>
      <c r="C83" s="35" t="s">
        <v>230</v>
      </c>
      <c r="D83" s="31" t="s">
        <v>263</v>
      </c>
      <c r="E83" s="12">
        <v>4.8759260798959527</v>
      </c>
      <c r="F83" s="12">
        <v>5.0189725799291714E-2</v>
      </c>
      <c r="G83" s="12">
        <v>0.12049718307471036</v>
      </c>
      <c r="H83" s="12">
        <v>9.8140619897977661</v>
      </c>
      <c r="I83" s="12">
        <v>17.86973787231117</v>
      </c>
      <c r="J83" s="12">
        <v>3.873427261882858</v>
      </c>
      <c r="K83" s="12">
        <v>1.0979737734987935</v>
      </c>
      <c r="L83" s="12">
        <v>4.6829332202895637</v>
      </c>
      <c r="M83" s="12">
        <v>0.65778382159268922</v>
      </c>
      <c r="N83" s="12">
        <v>3.1634265399935781</v>
      </c>
      <c r="O83" s="12">
        <v>7.3435735540854665</v>
      </c>
      <c r="P83" s="12">
        <v>0.74785244587651467</v>
      </c>
      <c r="Q83" s="12">
        <v>5.9032049480310045</v>
      </c>
      <c r="R83" s="12">
        <v>7.1900982781212432</v>
      </c>
      <c r="S83" s="12">
        <v>12.608974318013262</v>
      </c>
      <c r="T83" s="12">
        <v>4.9376068633737935</v>
      </c>
      <c r="U83" s="12">
        <v>9.1865593909466501</v>
      </c>
      <c r="V83" s="12">
        <v>6.9239826383460503</v>
      </c>
      <c r="W83" s="12">
        <v>3.3712204905692205</v>
      </c>
      <c r="X83" s="12">
        <v>15.748327060689242</v>
      </c>
      <c r="Y83" s="12">
        <v>0.88997263169474405</v>
      </c>
      <c r="Z83" s="12">
        <v>3.7076525908220841</v>
      </c>
      <c r="AA83" s="12">
        <v>0.33867197884843325</v>
      </c>
      <c r="AB83" s="12">
        <v>4.0530605350983899</v>
      </c>
      <c r="AC83" s="12">
        <v>0.66992067461800575</v>
      </c>
      <c r="AD83" s="12">
        <v>2.8357693241730264E-2</v>
      </c>
      <c r="AE83" s="12">
        <v>11.974221525964746</v>
      </c>
      <c r="AF83" s="12">
        <v>4.1008464202246504</v>
      </c>
      <c r="AG83" s="12">
        <v>20.394662713821443</v>
      </c>
      <c r="AH83" s="12">
        <v>16.694311500234441</v>
      </c>
      <c r="AI83" s="12">
        <v>6.8083383442280345</v>
      </c>
      <c r="AJ83" s="12">
        <v>0.10966919345939907</v>
      </c>
      <c r="AK83" s="12">
        <v>0.25188187275799034</v>
      </c>
      <c r="AL83" s="12">
        <v>1.6836851519467704</v>
      </c>
      <c r="AM83" s="12">
        <v>0.64865171030652613</v>
      </c>
      <c r="AN83" s="12">
        <v>15.642373809911081</v>
      </c>
      <c r="AO83" s="12">
        <v>0.20310933030622907</v>
      </c>
      <c r="AP83" s="12">
        <v>1.2740969615975994</v>
      </c>
      <c r="AQ83" s="12">
        <v>3.6709772238856075</v>
      </c>
      <c r="AR83" s="12">
        <v>8.3289346271399889E-2</v>
      </c>
      <c r="AS83" s="12">
        <v>4.7784980437325171</v>
      </c>
      <c r="AT83" s="12">
        <v>0.19154236452960988</v>
      </c>
      <c r="AU83" s="12">
        <v>0.14932317808799306</v>
      </c>
      <c r="AV83" s="12">
        <v>0</v>
      </c>
      <c r="AW83" s="12">
        <v>1.5728863220273153</v>
      </c>
      <c r="AX83" s="12">
        <v>0.26274011561127425</v>
      </c>
      <c r="AY83" s="12">
        <v>0.51858177653720072</v>
      </c>
      <c r="AZ83" s="12">
        <v>0</v>
      </c>
      <c r="BA83" s="12">
        <v>0.2349488821329509</v>
      </c>
      <c r="BB83" s="12">
        <v>18.113413955758119</v>
      </c>
      <c r="BC83" s="12">
        <v>14.279867787980464</v>
      </c>
      <c r="BD83" s="12">
        <v>9.328881812193913</v>
      </c>
      <c r="BE83" s="12">
        <v>9.1185204331396008</v>
      </c>
      <c r="BF83" s="12">
        <v>6.3070790472025209</v>
      </c>
      <c r="BG83" s="12">
        <v>0</v>
      </c>
      <c r="BH83" s="12">
        <v>4.282262333831429E-2</v>
      </c>
      <c r="BI83" s="12">
        <v>53.235667730610942</v>
      </c>
      <c r="BJ83" s="12">
        <v>0</v>
      </c>
      <c r="BK83" s="12">
        <v>4.350083136764063E-3</v>
      </c>
      <c r="BL83" s="12">
        <v>10.614362414807271</v>
      </c>
      <c r="BM83" s="12">
        <v>1.4362696604369454</v>
      </c>
      <c r="BN83" s="12">
        <v>0</v>
      </c>
      <c r="BO83" s="12">
        <v>0</v>
      </c>
    </row>
    <row r="84" spans="1:67" x14ac:dyDescent="0.25">
      <c r="A84">
        <v>2014</v>
      </c>
      <c r="B84" s="31" t="s">
        <v>167</v>
      </c>
      <c r="C84" s="35" t="s">
        <v>231</v>
      </c>
      <c r="D84" s="31" t="s">
        <v>263</v>
      </c>
      <c r="E84" s="12">
        <v>4.8347790454932607E-2</v>
      </c>
      <c r="F84" s="12">
        <v>9.0141597117124328E-4</v>
      </c>
      <c r="G84" s="12">
        <v>3.8337975154980582E-3</v>
      </c>
      <c r="H84" s="12">
        <v>0.10444743291922504</v>
      </c>
      <c r="I84" s="12">
        <v>0.17001622066284189</v>
      </c>
      <c r="J84" s="12">
        <v>4.4727381527597032E-2</v>
      </c>
      <c r="K84" s="12">
        <v>6.8238897617336021E-3</v>
      </c>
      <c r="L84" s="12">
        <v>2.0661268656923578E-2</v>
      </c>
      <c r="M84" s="12">
        <v>9.1109406812810035E-3</v>
      </c>
      <c r="N84" s="12">
        <v>0.34236668654102131</v>
      </c>
      <c r="O84" s="12">
        <v>0.20202613136992853</v>
      </c>
      <c r="P84" s="12">
        <v>3.5407740933949154E-2</v>
      </c>
      <c r="Q84" s="12">
        <v>9.5505232367230103E-2</v>
      </c>
      <c r="R84" s="12">
        <v>5.1842123597947806E-2</v>
      </c>
      <c r="S84" s="12">
        <v>0.10804776732709079</v>
      </c>
      <c r="T84" s="12">
        <v>8.3771274900799719E-2</v>
      </c>
      <c r="U84" s="12">
        <v>0.75082563508204014</v>
      </c>
      <c r="V84" s="12">
        <v>0.33834671607695788</v>
      </c>
      <c r="W84" s="12">
        <v>0.25886136814148902</v>
      </c>
      <c r="X84" s="12">
        <v>0.60753570176122729</v>
      </c>
      <c r="Y84" s="12">
        <v>2.4892618390970393E-2</v>
      </c>
      <c r="Z84" s="12">
        <v>0.15576582011316414</v>
      </c>
      <c r="AA84" s="12">
        <v>1.2241314779221897E-2</v>
      </c>
      <c r="AB84" s="12">
        <v>0.11227121814971222</v>
      </c>
      <c r="AC84" s="12">
        <v>3.0201975731578581E-2</v>
      </c>
      <c r="AD84" s="12">
        <v>6.2916719691607603E-4</v>
      </c>
      <c r="AE84" s="12">
        <v>0.47722699780883937</v>
      </c>
      <c r="AF84" s="12">
        <v>4.2028092469712251E-2</v>
      </c>
      <c r="AG84" s="12">
        <v>0.20888121026450396</v>
      </c>
      <c r="AH84" s="12">
        <v>0.17104465224681714</v>
      </c>
      <c r="AI84" s="12">
        <v>0.33074785982558935</v>
      </c>
      <c r="AJ84" s="12">
        <v>1.3616407803163456E-2</v>
      </c>
      <c r="AK84" s="12">
        <v>3.4487104277897765E-2</v>
      </c>
      <c r="AL84" s="12">
        <v>6.0188308790971576E-2</v>
      </c>
      <c r="AM84" s="12">
        <v>6.8609018004225537E-3</v>
      </c>
      <c r="AN84" s="12">
        <v>0.10023167335628538</v>
      </c>
      <c r="AO84" s="12">
        <v>1.3044737408301895E-2</v>
      </c>
      <c r="AP84" s="12">
        <v>7.6045458827097595E-2</v>
      </c>
      <c r="AQ84" s="12">
        <v>8.426923436151354E-2</v>
      </c>
      <c r="AR84" s="12">
        <v>3.2406886238427893E-3</v>
      </c>
      <c r="AS84" s="12">
        <v>0.3776846066101745</v>
      </c>
      <c r="AT84" s="12">
        <v>9.0831719438826965E-4</v>
      </c>
      <c r="AU84" s="12">
        <v>1.601450788739938E-2</v>
      </c>
      <c r="AV84" s="12">
        <v>0</v>
      </c>
      <c r="AW84" s="12">
        <v>9.4789391404436762E-3</v>
      </c>
      <c r="AX84" s="12">
        <v>1.2047205891663294E-2</v>
      </c>
      <c r="AY84" s="12">
        <v>1.2258383830344494E-2</v>
      </c>
      <c r="AZ84" s="12">
        <v>0</v>
      </c>
      <c r="BA84" s="12">
        <v>2.7396868820105148E-3</v>
      </c>
      <c r="BB84" s="12">
        <v>0.18005111768151885</v>
      </c>
      <c r="BC84" s="12">
        <v>0.3534731650473858</v>
      </c>
      <c r="BD84" s="12">
        <v>9.7201120848550066E-2</v>
      </c>
      <c r="BE84" s="12">
        <v>0.10512089153425989</v>
      </c>
      <c r="BF84" s="12">
        <v>4.7246770043021809E-2</v>
      </c>
      <c r="BG84" s="12">
        <v>0</v>
      </c>
      <c r="BH84" s="12">
        <v>3.1392536589219084E-4</v>
      </c>
      <c r="BI84" s="12">
        <v>2.0854023467343286</v>
      </c>
      <c r="BJ84" s="12">
        <v>0</v>
      </c>
      <c r="BK84" s="12">
        <v>2.6745901074259882E-4</v>
      </c>
      <c r="BL84" s="12">
        <v>1.8058603526384152</v>
      </c>
      <c r="BM84" s="12">
        <v>0.31303681403658401</v>
      </c>
      <c r="BN84" s="12">
        <v>0</v>
      </c>
      <c r="BO84" s="12">
        <v>0</v>
      </c>
    </row>
    <row r="85" spans="1:67" x14ac:dyDescent="0.25">
      <c r="A85">
        <v>2014</v>
      </c>
      <c r="B85" s="31" t="s">
        <v>168</v>
      </c>
      <c r="C85" s="35" t="s">
        <v>232</v>
      </c>
      <c r="D85" s="31" t="s">
        <v>263</v>
      </c>
      <c r="E85" s="12">
        <v>0.20215181329675247</v>
      </c>
      <c r="F85" s="12">
        <v>4.0731547831892685E-3</v>
      </c>
      <c r="G85" s="12">
        <v>7.983584654754794E-3</v>
      </c>
      <c r="H85" s="12">
        <v>0.50519968102412616</v>
      </c>
      <c r="I85" s="12">
        <v>0.74108679318034332</v>
      </c>
      <c r="J85" s="12">
        <v>0.2277388507564326</v>
      </c>
      <c r="K85" s="12">
        <v>2.0192393754088524E-2</v>
      </c>
      <c r="L85" s="12">
        <v>0.11368778951811387</v>
      </c>
      <c r="M85" s="12">
        <v>4.3756223240494503E-2</v>
      </c>
      <c r="N85" s="12">
        <v>2.3152871724804016</v>
      </c>
      <c r="O85" s="12">
        <v>1.0705142924931796</v>
      </c>
      <c r="P85" s="12">
        <v>0.12519096005441327</v>
      </c>
      <c r="Q85" s="12">
        <v>0.36049579700115947</v>
      </c>
      <c r="R85" s="12">
        <v>0.23270670267068161</v>
      </c>
      <c r="S85" s="12">
        <v>1.6222628166584689</v>
      </c>
      <c r="T85" s="12">
        <v>0.89505513654148228</v>
      </c>
      <c r="U85" s="12">
        <v>2.7804001377331149</v>
      </c>
      <c r="V85" s="12">
        <v>1.2730687694861205</v>
      </c>
      <c r="W85" s="12">
        <v>0.75000146132454115</v>
      </c>
      <c r="X85" s="12">
        <v>2.3219038761232671</v>
      </c>
      <c r="Y85" s="12">
        <v>0.14115520991609748</v>
      </c>
      <c r="Z85" s="12">
        <v>1.0457830565377537</v>
      </c>
      <c r="AA85" s="12">
        <v>4.5957712135368228E-2</v>
      </c>
      <c r="AB85" s="12">
        <v>0.30631049971917268</v>
      </c>
      <c r="AC85" s="12">
        <v>0.13669765843042497</v>
      </c>
      <c r="AD85" s="12">
        <v>2.3102135216665409E-3</v>
      </c>
      <c r="AE85" s="12">
        <v>2.3261876715095795</v>
      </c>
      <c r="AF85" s="12">
        <v>0.19521956291998627</v>
      </c>
      <c r="AG85" s="12">
        <v>0.97462070663323608</v>
      </c>
      <c r="AH85" s="12">
        <v>0.79528953880846287</v>
      </c>
      <c r="AI85" s="12">
        <v>0.41590660104610577</v>
      </c>
      <c r="AJ85" s="12">
        <v>2.8946880106780232E-2</v>
      </c>
      <c r="AK85" s="12">
        <v>7.8020127720100585E-2</v>
      </c>
      <c r="AL85" s="12">
        <v>0.11431277596760524</v>
      </c>
      <c r="AM85" s="12">
        <v>2.5221113167305943E-2</v>
      </c>
      <c r="AN85" s="12">
        <v>0.49887014821289116</v>
      </c>
      <c r="AO85" s="12">
        <v>5.5657439976382214E-2</v>
      </c>
      <c r="AP85" s="12">
        <v>0.30743243207321974</v>
      </c>
      <c r="AQ85" s="12">
        <v>0.31544238657755563</v>
      </c>
      <c r="AR85" s="12">
        <v>1.3593286838801214E-2</v>
      </c>
      <c r="AS85" s="12">
        <v>1.5422719930556297</v>
      </c>
      <c r="AT85" s="12">
        <v>1.2151337217030706E-2</v>
      </c>
      <c r="AU85" s="12">
        <v>6.5320589663844061E-2</v>
      </c>
      <c r="AV85" s="12">
        <v>0</v>
      </c>
      <c r="AW85" s="12">
        <v>6.8754539360499745E-2</v>
      </c>
      <c r="AX85" s="12">
        <v>5.222968093053651E-2</v>
      </c>
      <c r="AY85" s="12">
        <v>5.7525711933502317E-2</v>
      </c>
      <c r="AZ85" s="12">
        <v>0</v>
      </c>
      <c r="BA85" s="12">
        <v>1.263936538161365E-2</v>
      </c>
      <c r="BB85" s="12">
        <v>0.75933425974528768</v>
      </c>
      <c r="BC85" s="12">
        <v>1.4657969977726037</v>
      </c>
      <c r="BD85" s="12">
        <v>0.4285961212215238</v>
      </c>
      <c r="BE85" s="12">
        <v>0.51165557153713304</v>
      </c>
      <c r="BF85" s="12">
        <v>0.26583934467525705</v>
      </c>
      <c r="BG85" s="12">
        <v>0</v>
      </c>
      <c r="BH85" s="12">
        <v>1.1612735197751908E-3</v>
      </c>
      <c r="BI85" s="12">
        <v>16.115110238431356</v>
      </c>
      <c r="BJ85" s="12">
        <v>0</v>
      </c>
      <c r="BK85" s="12">
        <v>1.2598989884342183E-3</v>
      </c>
      <c r="BL85" s="12">
        <v>3.4191097309979912</v>
      </c>
      <c r="BM85" s="12">
        <v>0.94223234829484082</v>
      </c>
      <c r="BN85" s="12">
        <v>0</v>
      </c>
      <c r="BO85" s="12">
        <v>0</v>
      </c>
    </row>
    <row r="86" spans="1:67" x14ac:dyDescent="0.25">
      <c r="A86">
        <v>2014</v>
      </c>
      <c r="B86" s="31" t="s">
        <v>169</v>
      </c>
      <c r="C86" s="35" t="s">
        <v>233</v>
      </c>
      <c r="D86" s="31" t="s">
        <v>263</v>
      </c>
      <c r="E86" s="12">
        <v>0.28397448189926339</v>
      </c>
      <c r="F86" s="12">
        <v>1.0397181593707458E-2</v>
      </c>
      <c r="G86" s="12">
        <v>2.5937808563221417E-2</v>
      </c>
      <c r="H86" s="12">
        <v>1.4135593712534402</v>
      </c>
      <c r="I86" s="12">
        <v>2.2054089010036049</v>
      </c>
      <c r="J86" s="12">
        <v>0.45913731129774327</v>
      </c>
      <c r="K86" s="12">
        <v>0.11270168092967929</v>
      </c>
      <c r="L86" s="12">
        <v>0.15606982954456419</v>
      </c>
      <c r="M86" s="12">
        <v>6.5491060951881674E-2</v>
      </c>
      <c r="N86" s="12">
        <v>5.1964467864110482</v>
      </c>
      <c r="O86" s="12">
        <v>1.6310112212793331</v>
      </c>
      <c r="P86" s="12">
        <v>0.11834100137466458</v>
      </c>
      <c r="Q86" s="12">
        <v>0.53965248148594724</v>
      </c>
      <c r="R86" s="12">
        <v>1.2321689688922741</v>
      </c>
      <c r="S86" s="12">
        <v>2.2000516387561411</v>
      </c>
      <c r="T86" s="12">
        <v>1.5623883536414667</v>
      </c>
      <c r="U86" s="12">
        <v>5.9935919237434474</v>
      </c>
      <c r="V86" s="12">
        <v>2.8515419805405862</v>
      </c>
      <c r="W86" s="12">
        <v>2.917508344377072</v>
      </c>
      <c r="X86" s="12">
        <v>11.792413956465662</v>
      </c>
      <c r="Y86" s="12">
        <v>0.32065098978851247</v>
      </c>
      <c r="Z86" s="12">
        <v>1.2762295214680308</v>
      </c>
      <c r="AA86" s="12">
        <v>0.12071831553528478</v>
      </c>
      <c r="AB86" s="12">
        <v>0.44374146185008112</v>
      </c>
      <c r="AC86" s="12">
        <v>0.11811735898793679</v>
      </c>
      <c r="AD86" s="12">
        <v>1.0792147690202243E-2</v>
      </c>
      <c r="AE86" s="12">
        <v>10.354318880576567</v>
      </c>
      <c r="AF86" s="12">
        <v>0.38962014854407789</v>
      </c>
      <c r="AG86" s="12">
        <v>1.9449898716463476</v>
      </c>
      <c r="AH86" s="12">
        <v>1.5894934509787162</v>
      </c>
      <c r="AI86" s="12">
        <v>2.9983575397440481</v>
      </c>
      <c r="AJ86" s="12">
        <v>0.12997576344051853</v>
      </c>
      <c r="AK86" s="12">
        <v>0.13178191465226979</v>
      </c>
      <c r="AL86" s="12">
        <v>0.72635275426767965</v>
      </c>
      <c r="AM86" s="12">
        <v>3.3043839424438441E-2</v>
      </c>
      <c r="AN86" s="12">
        <v>0.57926134802002571</v>
      </c>
      <c r="AO86" s="12">
        <v>8.495842301970552E-2</v>
      </c>
      <c r="AP86" s="12">
        <v>0.41496193265676129</v>
      </c>
      <c r="AQ86" s="12">
        <v>0.74708718031598087</v>
      </c>
      <c r="AR86" s="12">
        <v>1.7196202585554925E-2</v>
      </c>
      <c r="AS86" s="12">
        <v>1.9483951126281469</v>
      </c>
      <c r="AT86" s="12">
        <v>0.16809356087848321</v>
      </c>
      <c r="AU86" s="12">
        <v>8.6288508159817479E-2</v>
      </c>
      <c r="AV86" s="12">
        <v>0</v>
      </c>
      <c r="AW86" s="12">
        <v>0.10285239472311028</v>
      </c>
      <c r="AX86" s="12">
        <v>7.3082115892017824E-2</v>
      </c>
      <c r="AY86" s="12">
        <v>6.4731788912755744E-2</v>
      </c>
      <c r="AZ86" s="12">
        <v>0</v>
      </c>
      <c r="BA86" s="12">
        <v>1.3556795728869383E-2</v>
      </c>
      <c r="BB86" s="12">
        <v>1.231740102972569</v>
      </c>
      <c r="BC86" s="12">
        <v>1.7855540396062084</v>
      </c>
      <c r="BD86" s="12">
        <v>0.47881384269394683</v>
      </c>
      <c r="BE86" s="12">
        <v>0.41474781292192114</v>
      </c>
      <c r="BF86" s="12">
        <v>0.30746207076008397</v>
      </c>
      <c r="BG86" s="12">
        <v>0</v>
      </c>
      <c r="BH86" s="12">
        <v>1.4047259406671146E-3</v>
      </c>
      <c r="BI86" s="12">
        <v>12.342595281523185</v>
      </c>
      <c r="BJ86" s="12">
        <v>0</v>
      </c>
      <c r="BK86" s="12">
        <v>4.2290949158042919E-3</v>
      </c>
      <c r="BL86" s="12">
        <v>27.437163638365227</v>
      </c>
      <c r="BM86" s="12">
        <v>4.1731830898039011</v>
      </c>
      <c r="BN86" s="12">
        <v>0</v>
      </c>
      <c r="BO86" s="12">
        <v>0</v>
      </c>
    </row>
    <row r="87" spans="1:67" x14ac:dyDescent="0.25">
      <c r="A87">
        <v>2014</v>
      </c>
      <c r="B87" s="31" t="s">
        <v>170</v>
      </c>
      <c r="C87" s="35" t="s">
        <v>234</v>
      </c>
      <c r="D87" s="31" t="s">
        <v>263</v>
      </c>
      <c r="E87" s="12">
        <v>2.834515994636261</v>
      </c>
      <c r="F87" s="12">
        <v>7.5916574149912402E-2</v>
      </c>
      <c r="G87" s="12">
        <v>0.10592179342694212</v>
      </c>
      <c r="H87" s="12">
        <v>3.5713626361635042</v>
      </c>
      <c r="I87" s="12">
        <v>10.877237155259696</v>
      </c>
      <c r="J87" s="12">
        <v>4.3671265153796321</v>
      </c>
      <c r="K87" s="12">
        <v>0.31979655043241234</v>
      </c>
      <c r="L87" s="12">
        <v>1.8788771369570201</v>
      </c>
      <c r="M87" s="12">
        <v>0.50249269924085416</v>
      </c>
      <c r="N87" s="12">
        <v>2.052884329295634</v>
      </c>
      <c r="O87" s="12">
        <v>7.6590479742223652</v>
      </c>
      <c r="P87" s="12">
        <v>2.5087172871242305</v>
      </c>
      <c r="Q87" s="12">
        <v>4.2809733271464951</v>
      </c>
      <c r="R87" s="12">
        <v>1.6687478117129124</v>
      </c>
      <c r="S87" s="12">
        <v>3.5275709481583024</v>
      </c>
      <c r="T87" s="12">
        <v>4.2486762946170931</v>
      </c>
      <c r="U87" s="12">
        <v>34.88960841930303</v>
      </c>
      <c r="V87" s="12">
        <v>8.2905405601956161</v>
      </c>
      <c r="W87" s="12">
        <v>5.4364421265187639</v>
      </c>
      <c r="X87" s="12">
        <v>79.489910210910821</v>
      </c>
      <c r="Y87" s="12">
        <v>1.3636281271142412</v>
      </c>
      <c r="Z87" s="12">
        <v>4.9454004934413964</v>
      </c>
      <c r="AA87" s="12">
        <v>0.3317022741171447</v>
      </c>
      <c r="AB87" s="12">
        <v>2.8735593201342033</v>
      </c>
      <c r="AC87" s="12">
        <v>0.52596545860524668</v>
      </c>
      <c r="AD87" s="12">
        <v>7.7694059288489728E-2</v>
      </c>
      <c r="AE87" s="12">
        <v>15.284214561216922</v>
      </c>
      <c r="AF87" s="12">
        <v>2.6663053972495239</v>
      </c>
      <c r="AG87" s="12">
        <v>6.5763626061601634</v>
      </c>
      <c r="AH87" s="12">
        <v>5.3876007991997028</v>
      </c>
      <c r="AI87" s="12">
        <v>16.788496417824046</v>
      </c>
      <c r="AJ87" s="12">
        <v>0.17085417859565408</v>
      </c>
      <c r="AK87" s="12">
        <v>0.56545626024131668</v>
      </c>
      <c r="AL87" s="12">
        <v>2.1243729771692799</v>
      </c>
      <c r="AM87" s="12">
        <v>0.16288159033941191</v>
      </c>
      <c r="AN87" s="12">
        <v>1.4522578060654165</v>
      </c>
      <c r="AO87" s="12">
        <v>0.17940562393292164</v>
      </c>
      <c r="AP87" s="12">
        <v>0.93482262323229781</v>
      </c>
      <c r="AQ87" s="12">
        <v>4.7472108507823974</v>
      </c>
      <c r="AR87" s="12">
        <v>3.6675185502085261E-2</v>
      </c>
      <c r="AS87" s="12">
        <v>3.6645744733413128</v>
      </c>
      <c r="AT87" s="12">
        <v>0.18452506389541118</v>
      </c>
      <c r="AU87" s="12">
        <v>0.15584289528339029</v>
      </c>
      <c r="AV87" s="12">
        <v>0</v>
      </c>
      <c r="AW87" s="12">
        <v>0.16700559893651695</v>
      </c>
      <c r="AX87" s="12">
        <v>0.27808301177077432</v>
      </c>
      <c r="AY87" s="12">
        <v>0.23934636368368273</v>
      </c>
      <c r="AZ87" s="12">
        <v>0</v>
      </c>
      <c r="BA87" s="12">
        <v>4.9047905919652857E-2</v>
      </c>
      <c r="BB87" s="12">
        <v>3.5999005096686956</v>
      </c>
      <c r="BC87" s="12">
        <v>5.2749051357768373</v>
      </c>
      <c r="BD87" s="12">
        <v>0.97251526330832783</v>
      </c>
      <c r="BE87" s="12">
        <v>3.461160043060842</v>
      </c>
      <c r="BF87" s="12">
        <v>0.89414793878792376</v>
      </c>
      <c r="BG87" s="12">
        <v>0</v>
      </c>
      <c r="BH87" s="12">
        <v>5.4080359506868047E-3</v>
      </c>
      <c r="BI87" s="12">
        <v>108.8193595624907</v>
      </c>
      <c r="BJ87" s="12">
        <v>0</v>
      </c>
      <c r="BK87" s="12">
        <v>1.5241334270725477E-2</v>
      </c>
      <c r="BL87" s="12">
        <v>73.806583387224492</v>
      </c>
      <c r="BM87" s="12">
        <v>6.9479577438253095</v>
      </c>
      <c r="BN87" s="12">
        <v>0</v>
      </c>
      <c r="BO87" s="12">
        <v>0</v>
      </c>
    </row>
    <row r="88" spans="1:67" x14ac:dyDescent="0.25">
      <c r="A88">
        <v>2014</v>
      </c>
      <c r="B88" s="31" t="s">
        <v>171</v>
      </c>
      <c r="C88" s="35" t="s">
        <v>235</v>
      </c>
      <c r="D88" s="31" t="s">
        <v>263</v>
      </c>
      <c r="E88" s="12">
        <v>35.260871188017049</v>
      </c>
      <c r="F88" s="12">
        <v>0.80217579791733451</v>
      </c>
      <c r="G88" s="12">
        <v>1.2775546363142616</v>
      </c>
      <c r="H88" s="12">
        <v>37.355678515669901</v>
      </c>
      <c r="I88" s="12">
        <v>115.47570191527427</v>
      </c>
      <c r="J88" s="12">
        <v>49.300554106224318</v>
      </c>
      <c r="K88" s="12">
        <v>3.2600425444901777</v>
      </c>
      <c r="L88" s="12">
        <v>18.63912600906043</v>
      </c>
      <c r="M88" s="12">
        <v>5.0083603400535788</v>
      </c>
      <c r="N88" s="12">
        <v>51.9845195997285</v>
      </c>
      <c r="O88" s="12">
        <v>98.750655122213857</v>
      </c>
      <c r="P88" s="12">
        <v>32.345043649419466</v>
      </c>
      <c r="Q88" s="12">
        <v>50.815144747692152</v>
      </c>
      <c r="R88" s="12">
        <v>16.65701610088373</v>
      </c>
      <c r="S88" s="12">
        <v>46.649552523407365</v>
      </c>
      <c r="T88" s="12">
        <v>49.273528780468979</v>
      </c>
      <c r="U88" s="12">
        <v>374.43350318122936</v>
      </c>
      <c r="V88" s="12">
        <v>90.435030138653701</v>
      </c>
      <c r="W88" s="12">
        <v>56.568791948602851</v>
      </c>
      <c r="X88" s="12">
        <v>322.62167873269391</v>
      </c>
      <c r="Y88" s="12">
        <v>16.807599643481918</v>
      </c>
      <c r="Z88" s="12">
        <v>53.860357631375166</v>
      </c>
      <c r="AA88" s="12">
        <v>3.2104050002355033</v>
      </c>
      <c r="AB88" s="12">
        <v>32.975938641629206</v>
      </c>
      <c r="AC88" s="12">
        <v>5.3178587960967167</v>
      </c>
      <c r="AD88" s="12">
        <v>0.27150592330155554</v>
      </c>
      <c r="AE88" s="12">
        <v>168.92450950731535</v>
      </c>
      <c r="AF88" s="12">
        <v>7.5789263727580956</v>
      </c>
      <c r="AG88" s="12">
        <v>45.026783040722343</v>
      </c>
      <c r="AH88" s="12">
        <v>30.875909938271406</v>
      </c>
      <c r="AI88" s="12">
        <v>64.597029586586842</v>
      </c>
      <c r="AJ88" s="12">
        <v>1.516998048035854</v>
      </c>
      <c r="AK88" s="12">
        <v>5.6363631807730128</v>
      </c>
      <c r="AL88" s="12">
        <v>10.621229664909382</v>
      </c>
      <c r="AM88" s="12">
        <v>0.79215668972865383</v>
      </c>
      <c r="AN88" s="12">
        <v>15.838844226684293</v>
      </c>
      <c r="AO88" s="12">
        <v>1.1480959169681944</v>
      </c>
      <c r="AP88" s="12">
        <v>6.1397980845347959</v>
      </c>
      <c r="AQ88" s="12">
        <v>33.152425541217696</v>
      </c>
      <c r="AR88" s="12">
        <v>0.17596449611644052</v>
      </c>
      <c r="AS88" s="12">
        <v>18.438783399745169</v>
      </c>
      <c r="AT88" s="12">
        <v>0.76647142227880427</v>
      </c>
      <c r="AU88" s="12">
        <v>0.81267528414633528</v>
      </c>
      <c r="AV88" s="12">
        <v>0</v>
      </c>
      <c r="AW88" s="12">
        <v>1.3322108945842914</v>
      </c>
      <c r="AX88" s="12">
        <v>2.2098351065806576</v>
      </c>
      <c r="AY88" s="12">
        <v>1.9469271596755626</v>
      </c>
      <c r="AZ88" s="12">
        <v>0</v>
      </c>
      <c r="BA88" s="12">
        <v>0.44722527267675416</v>
      </c>
      <c r="BB88" s="12">
        <v>19.009497672153767</v>
      </c>
      <c r="BC88" s="12">
        <v>43.079405107709277</v>
      </c>
      <c r="BD88" s="12">
        <v>6.3899892220727237</v>
      </c>
      <c r="BE88" s="12">
        <v>37.959348987624161</v>
      </c>
      <c r="BF88" s="12">
        <v>8.3449728811364317</v>
      </c>
      <c r="BG88" s="12">
        <v>0</v>
      </c>
      <c r="BH88" s="12">
        <v>4.6438205837871165E-2</v>
      </c>
      <c r="BI88" s="12">
        <v>942.05673753839324</v>
      </c>
      <c r="BJ88" s="12">
        <v>0</v>
      </c>
      <c r="BK88" s="12">
        <v>5.9083543918587153E-2</v>
      </c>
      <c r="BL88" s="12">
        <v>493.02999394280994</v>
      </c>
      <c r="BM88" s="12">
        <v>75.541499858469791</v>
      </c>
      <c r="BN88" s="12">
        <v>0</v>
      </c>
      <c r="BO88" s="12">
        <v>0</v>
      </c>
    </row>
    <row r="89" spans="1:67" x14ac:dyDescent="0.25">
      <c r="A89">
        <v>2014</v>
      </c>
      <c r="B89" s="31" t="s">
        <v>172</v>
      </c>
      <c r="C89" s="35" t="s">
        <v>236</v>
      </c>
      <c r="D89" s="31" t="s">
        <v>263</v>
      </c>
      <c r="E89" s="12">
        <v>20.545998752948584</v>
      </c>
      <c r="F89" s="12">
        <v>0.25556801781574429</v>
      </c>
      <c r="G89" s="12">
        <v>0.83930517259592485</v>
      </c>
      <c r="H89" s="12">
        <v>9.3425216115155791</v>
      </c>
      <c r="I89" s="12">
        <v>77.916949425965925</v>
      </c>
      <c r="J89" s="12">
        <v>18.775212930354066</v>
      </c>
      <c r="K89" s="12">
        <v>1.3128346789165497</v>
      </c>
      <c r="L89" s="12">
        <v>6.1457782006645107</v>
      </c>
      <c r="M89" s="12">
        <v>1.6072295376793622</v>
      </c>
      <c r="N89" s="12">
        <v>6.0681379805279683</v>
      </c>
      <c r="O89" s="12">
        <v>23.572983691002648</v>
      </c>
      <c r="P89" s="12">
        <v>5.3949323975032311</v>
      </c>
      <c r="Q89" s="12">
        <v>11.988432272124008</v>
      </c>
      <c r="R89" s="12">
        <v>4.6420214295622522</v>
      </c>
      <c r="S89" s="12">
        <v>12.057590971996675</v>
      </c>
      <c r="T89" s="12">
        <v>13.162488791478401</v>
      </c>
      <c r="U89" s="12">
        <v>168.75347253196321</v>
      </c>
      <c r="V89" s="12">
        <v>26.13684529982174</v>
      </c>
      <c r="W89" s="12">
        <v>14.348616398617233</v>
      </c>
      <c r="X89" s="12">
        <v>104.25253310817169</v>
      </c>
      <c r="Y89" s="12">
        <v>3.7867849719183866</v>
      </c>
      <c r="Z89" s="12">
        <v>18.926504152589722</v>
      </c>
      <c r="AA89" s="12">
        <v>1.0044544797653028</v>
      </c>
      <c r="AB89" s="12">
        <v>9.3240904774154227</v>
      </c>
      <c r="AC89" s="12">
        <v>1.6699550646306522</v>
      </c>
      <c r="AD89" s="12">
        <v>9.6757566782772739E-2</v>
      </c>
      <c r="AE89" s="12">
        <v>43.429178314078612</v>
      </c>
      <c r="AF89" s="12">
        <v>2.631221748663394</v>
      </c>
      <c r="AG89" s="12">
        <v>13.113718166110289</v>
      </c>
      <c r="AH89" s="12">
        <v>16.795775406215057</v>
      </c>
      <c r="AI89" s="12">
        <v>20.110450766488732</v>
      </c>
      <c r="AJ89" s="12">
        <v>0.35563429657028822</v>
      </c>
      <c r="AK89" s="12">
        <v>1.7341323308460002</v>
      </c>
      <c r="AL89" s="12">
        <v>2.5004085803563934</v>
      </c>
      <c r="AM89" s="12">
        <v>0.31532862680734053</v>
      </c>
      <c r="AN89" s="12">
        <v>10.222078383871025</v>
      </c>
      <c r="AO89" s="12">
        <v>0.43835899555766933</v>
      </c>
      <c r="AP89" s="12">
        <v>2.7402377538069822</v>
      </c>
      <c r="AQ89" s="12">
        <v>15.662582286124621</v>
      </c>
      <c r="AR89" s="12">
        <v>9.9546843958506909E-2</v>
      </c>
      <c r="AS89" s="12">
        <v>10.314620421097008</v>
      </c>
      <c r="AT89" s="12">
        <v>0.13193669048976064</v>
      </c>
      <c r="AU89" s="12">
        <v>0.44354515768587749</v>
      </c>
      <c r="AV89" s="12">
        <v>0</v>
      </c>
      <c r="AW89" s="12">
        <v>0.50181880903486853</v>
      </c>
      <c r="AX89" s="12">
        <v>1.1665130972510163</v>
      </c>
      <c r="AY89" s="12">
        <v>0.77245718931444607</v>
      </c>
      <c r="AZ89" s="12">
        <v>0</v>
      </c>
      <c r="BA89" s="12">
        <v>0.14545538371388361</v>
      </c>
      <c r="BB89" s="12">
        <v>7.4524957660257982</v>
      </c>
      <c r="BC89" s="12">
        <v>15.536245578805538</v>
      </c>
      <c r="BD89" s="12">
        <v>2.9939415837515102</v>
      </c>
      <c r="BE89" s="12">
        <v>10.936709805463057</v>
      </c>
      <c r="BF89" s="12">
        <v>2.8565816838861657</v>
      </c>
      <c r="BG89" s="12">
        <v>0</v>
      </c>
      <c r="BH89" s="12">
        <v>1.4894760751888718E-2</v>
      </c>
      <c r="BI89" s="12">
        <v>416.22594474442383</v>
      </c>
      <c r="BJ89" s="12">
        <v>0</v>
      </c>
      <c r="BK89" s="12">
        <v>5.6166338940435356E-3</v>
      </c>
      <c r="BL89" s="12">
        <v>143.21351408881566</v>
      </c>
      <c r="BM89" s="12">
        <v>21.712994094359544</v>
      </c>
      <c r="BN89" s="12">
        <v>0</v>
      </c>
      <c r="BO89" s="12">
        <v>0</v>
      </c>
    </row>
    <row r="90" spans="1:67" x14ac:dyDescent="0.25">
      <c r="A90">
        <v>2014</v>
      </c>
      <c r="B90" s="31" t="s">
        <v>173</v>
      </c>
      <c r="C90" s="35" t="s">
        <v>237</v>
      </c>
      <c r="D90" s="31" t="s">
        <v>263</v>
      </c>
      <c r="E90" s="12">
        <v>2.522735401943168</v>
      </c>
      <c r="F90" s="12">
        <v>7.1053056774875362E-2</v>
      </c>
      <c r="G90" s="12">
        <v>0.11883993018166575</v>
      </c>
      <c r="H90" s="12">
        <v>3.9088010003947984</v>
      </c>
      <c r="I90" s="12">
        <v>8.6745502603413005</v>
      </c>
      <c r="J90" s="12">
        <v>5.029798403052907</v>
      </c>
      <c r="K90" s="12">
        <v>0.22318140035578243</v>
      </c>
      <c r="L90" s="12">
        <v>1.6022480779787598</v>
      </c>
      <c r="M90" s="12">
        <v>0.40379372155886561</v>
      </c>
      <c r="N90" s="12">
        <v>21.857751713916876</v>
      </c>
      <c r="O90" s="12">
        <v>10.769134690424247</v>
      </c>
      <c r="P90" s="12">
        <v>2.4304257118719717</v>
      </c>
      <c r="Q90" s="12">
        <v>4.0014450098507552</v>
      </c>
      <c r="R90" s="12">
        <v>1.7489636903839778</v>
      </c>
      <c r="S90" s="12">
        <v>7.2127521304809639</v>
      </c>
      <c r="T90" s="12">
        <v>3.8061118682506234</v>
      </c>
      <c r="U90" s="12">
        <v>21.871294114023339</v>
      </c>
      <c r="V90" s="12">
        <v>6.2077930056017481</v>
      </c>
      <c r="W90" s="12">
        <v>3.8427012610975408</v>
      </c>
      <c r="X90" s="12">
        <v>25.264111197728855</v>
      </c>
      <c r="Y90" s="12">
        <v>2.0491442989284523</v>
      </c>
      <c r="Z90" s="12">
        <v>4.2273440242141822</v>
      </c>
      <c r="AA90" s="12">
        <v>0.19876352962562288</v>
      </c>
      <c r="AB90" s="12">
        <v>2.6314177939283798</v>
      </c>
      <c r="AC90" s="12">
        <v>0.39305311655714226</v>
      </c>
      <c r="AD90" s="12">
        <v>2.3678135605431708E-2</v>
      </c>
      <c r="AE90" s="12">
        <v>13.022113645368332</v>
      </c>
      <c r="AF90" s="12">
        <v>0.75323778970657917</v>
      </c>
      <c r="AG90" s="12">
        <v>3.7197216297942628</v>
      </c>
      <c r="AH90" s="12">
        <v>3.0481532961297892</v>
      </c>
      <c r="AI90" s="12">
        <v>5.9358465211121656</v>
      </c>
      <c r="AJ90" s="12">
        <v>0.14666651781534204</v>
      </c>
      <c r="AK90" s="12">
        <v>1.1465660953081505</v>
      </c>
      <c r="AL90" s="12">
        <v>0.83555956651392882</v>
      </c>
      <c r="AM90" s="12">
        <v>7.3230602169544995E-2</v>
      </c>
      <c r="AN90" s="12">
        <v>1.1856177131646715</v>
      </c>
      <c r="AO90" s="12">
        <v>9.2685400165335677E-2</v>
      </c>
      <c r="AP90" s="12">
        <v>0.42454071071388838</v>
      </c>
      <c r="AQ90" s="12">
        <v>1.8561183457847221</v>
      </c>
      <c r="AR90" s="12">
        <v>1.5388025189902968E-2</v>
      </c>
      <c r="AS90" s="12">
        <v>1.3218919940549267</v>
      </c>
      <c r="AT90" s="12">
        <v>4.6729556422299381E-2</v>
      </c>
      <c r="AU90" s="12">
        <v>5.847907671802182E-2</v>
      </c>
      <c r="AV90" s="12">
        <v>0</v>
      </c>
      <c r="AW90" s="12">
        <v>0.1377331304763722</v>
      </c>
      <c r="AX90" s="12">
        <v>0.13092350973223499</v>
      </c>
      <c r="AY90" s="12">
        <v>0.14632980808648552</v>
      </c>
      <c r="AZ90" s="12">
        <v>0</v>
      </c>
      <c r="BA90" s="12">
        <v>3.324361649768718E-2</v>
      </c>
      <c r="BB90" s="12">
        <v>1.5979241303882037</v>
      </c>
      <c r="BC90" s="12">
        <v>3.4049635307734203</v>
      </c>
      <c r="BD90" s="12">
        <v>0.50916354994620183</v>
      </c>
      <c r="BE90" s="12">
        <v>2.84336383676365</v>
      </c>
      <c r="BF90" s="12">
        <v>0.70090798440268964</v>
      </c>
      <c r="BG90" s="12">
        <v>0</v>
      </c>
      <c r="BH90" s="12">
        <v>3.6279966184433465E-3</v>
      </c>
      <c r="BI90" s="12">
        <v>60.14811717203785</v>
      </c>
      <c r="BJ90" s="12">
        <v>0</v>
      </c>
      <c r="BK90" s="12">
        <v>2.4404951481744434E-2</v>
      </c>
      <c r="BL90" s="12">
        <v>33.104875877057509</v>
      </c>
      <c r="BM90" s="12">
        <v>4.8319606640899879</v>
      </c>
      <c r="BN90" s="12">
        <v>0</v>
      </c>
      <c r="BO90" s="12">
        <v>0</v>
      </c>
    </row>
    <row r="91" spans="1:67" x14ac:dyDescent="0.25">
      <c r="A91">
        <v>2014</v>
      </c>
      <c r="B91" s="31" t="s">
        <v>174</v>
      </c>
      <c r="C91" s="35" t="s">
        <v>238</v>
      </c>
      <c r="D91" s="31" t="s">
        <v>263</v>
      </c>
      <c r="E91" s="12">
        <v>0.20463673909026361</v>
      </c>
      <c r="F91" s="12">
        <v>2.5601465311380863E-3</v>
      </c>
      <c r="G91" s="12">
        <v>1.0920033015473177E-2</v>
      </c>
      <c r="H91" s="12">
        <v>0.16386396815720083</v>
      </c>
      <c r="I91" s="12">
        <v>0.77419903892998243</v>
      </c>
      <c r="J91" s="12">
        <v>0.26662999367636525</v>
      </c>
      <c r="K91" s="12">
        <v>1.2210084856114514E-2</v>
      </c>
      <c r="L91" s="12">
        <v>8.5682695284578406E-2</v>
      </c>
      <c r="M91" s="12">
        <v>2.0956610848119707E-2</v>
      </c>
      <c r="N91" s="12">
        <v>0.35216988630293639</v>
      </c>
      <c r="O91" s="12">
        <v>0.31206065082947232</v>
      </c>
      <c r="P91" s="12">
        <v>7.660088398744537E-2</v>
      </c>
      <c r="Q91" s="12">
        <v>0.17192001758084388</v>
      </c>
      <c r="R91" s="12">
        <v>7.494411156076336E-2</v>
      </c>
      <c r="S91" s="12">
        <v>0.18884629782954077</v>
      </c>
      <c r="T91" s="12">
        <v>0.18640370407635135</v>
      </c>
      <c r="U91" s="12">
        <v>0.95114248129418721</v>
      </c>
      <c r="V91" s="12">
        <v>0.30179052128774381</v>
      </c>
      <c r="W91" s="12">
        <v>0.25222115273563406</v>
      </c>
      <c r="X91" s="12">
        <v>1.4859178718475865</v>
      </c>
      <c r="Y91" s="12">
        <v>3.8768525486754198E-2</v>
      </c>
      <c r="Z91" s="12">
        <v>0.21420528818246248</v>
      </c>
      <c r="AA91" s="12">
        <v>1.4128694355933072E-2</v>
      </c>
      <c r="AB91" s="12">
        <v>0.1178414313084605</v>
      </c>
      <c r="AC91" s="12">
        <v>1.6200067887091302E-2</v>
      </c>
      <c r="AD91" s="12">
        <v>2.3160973951855974E-3</v>
      </c>
      <c r="AE91" s="12">
        <v>0.67334688249677144</v>
      </c>
      <c r="AF91" s="12">
        <v>6.4848983656348905E-2</v>
      </c>
      <c r="AG91" s="12">
        <v>0.32317709829506602</v>
      </c>
      <c r="AH91" s="12">
        <v>0.26542095256940257</v>
      </c>
      <c r="AI91" s="12">
        <v>0.53021403633553232</v>
      </c>
      <c r="AJ91" s="12">
        <v>1.4634210479248169E-2</v>
      </c>
      <c r="AK91" s="12">
        <v>0.10181213254441213</v>
      </c>
      <c r="AL91" s="12">
        <v>7.3722062403268784E-2</v>
      </c>
      <c r="AM91" s="12">
        <v>6.6736231909509999E-3</v>
      </c>
      <c r="AN91" s="12">
        <v>0.16916807977081927</v>
      </c>
      <c r="AO91" s="12">
        <v>8.6313711792219625E-3</v>
      </c>
      <c r="AP91" s="12">
        <v>1.6917835838029853E-2</v>
      </c>
      <c r="AQ91" s="12">
        <v>0.11384537030675328</v>
      </c>
      <c r="AR91" s="12">
        <v>1.2003855690838562E-3</v>
      </c>
      <c r="AS91" s="12">
        <v>5.8410983422351459E-2</v>
      </c>
      <c r="AT91" s="12">
        <v>5.9032465152577766E-3</v>
      </c>
      <c r="AU91" s="12">
        <v>2.6605682201732025E-3</v>
      </c>
      <c r="AV91" s="12">
        <v>0</v>
      </c>
      <c r="AW91" s="12">
        <v>3.0739832459569065E-2</v>
      </c>
      <c r="AX91" s="12">
        <v>7.4520732291723443E-3</v>
      </c>
      <c r="AY91" s="12">
        <v>8.1751460843324294E-3</v>
      </c>
      <c r="AZ91" s="12">
        <v>0</v>
      </c>
      <c r="BA91" s="12">
        <v>2.0985295278394358E-3</v>
      </c>
      <c r="BB91" s="12">
        <v>0.17801828763797722</v>
      </c>
      <c r="BC91" s="12">
        <v>0.24150805960561916</v>
      </c>
      <c r="BD91" s="12">
        <v>4.6950981807711969E-2</v>
      </c>
      <c r="BE91" s="12">
        <v>0.12004055626855865</v>
      </c>
      <c r="BF91" s="12">
        <v>7.5752069558829016E-2</v>
      </c>
      <c r="BG91" s="12">
        <v>0</v>
      </c>
      <c r="BH91" s="12">
        <v>1.9440118982514152E-4</v>
      </c>
      <c r="BI91" s="12">
        <v>4.7037054098119855</v>
      </c>
      <c r="BJ91" s="12">
        <v>0</v>
      </c>
      <c r="BK91" s="12">
        <v>8.1987670821530905E-5</v>
      </c>
      <c r="BL91" s="12">
        <v>2.3930355542529753</v>
      </c>
      <c r="BM91" s="12">
        <v>0.34395855108502016</v>
      </c>
      <c r="BN91" s="12">
        <v>0</v>
      </c>
      <c r="BO91" s="12">
        <v>0</v>
      </c>
    </row>
    <row r="92" spans="1:67" x14ac:dyDescent="0.25">
      <c r="A92">
        <v>2014</v>
      </c>
      <c r="B92" s="31" t="s">
        <v>175</v>
      </c>
      <c r="C92" s="35" t="s">
        <v>239</v>
      </c>
      <c r="D92" s="31" t="s">
        <v>263</v>
      </c>
      <c r="E92" s="12">
        <v>34.291746285521597</v>
      </c>
      <c r="F92" s="12">
        <v>2.8241603615926147E-2</v>
      </c>
      <c r="G92" s="12">
        <v>0.34336717784307769</v>
      </c>
      <c r="H92" s="12">
        <v>22.15550652997371</v>
      </c>
      <c r="I92" s="12">
        <v>68.740109700209231</v>
      </c>
      <c r="J92" s="12">
        <v>54.93073966954158</v>
      </c>
      <c r="K92" s="12">
        <v>5.2173846146080676</v>
      </c>
      <c r="L92" s="12">
        <v>10.923379862203182</v>
      </c>
      <c r="M92" s="12">
        <v>4.8396567921762372</v>
      </c>
      <c r="N92" s="12">
        <v>5.2765106280327911</v>
      </c>
      <c r="O92" s="12">
        <v>40.276371267909227</v>
      </c>
      <c r="P92" s="12">
        <v>5.3784091789612134</v>
      </c>
      <c r="Q92" s="12">
        <v>26.408704688491266</v>
      </c>
      <c r="R92" s="12">
        <v>24.372569998547629</v>
      </c>
      <c r="S92" s="12">
        <v>40.796783797046565</v>
      </c>
      <c r="T92" s="12">
        <v>75.078117840900077</v>
      </c>
      <c r="U92" s="12">
        <v>538.64407747857263</v>
      </c>
      <c r="V92" s="12">
        <v>233.04831107826038</v>
      </c>
      <c r="W92" s="12">
        <v>182.91205473534197</v>
      </c>
      <c r="X92" s="12">
        <v>455.25348636275396</v>
      </c>
      <c r="Y92" s="12">
        <v>39.549964637200411</v>
      </c>
      <c r="Z92" s="12">
        <v>191.87427156395316</v>
      </c>
      <c r="AA92" s="12">
        <v>1.2168817686730775</v>
      </c>
      <c r="AB92" s="12">
        <v>66.819527898170648</v>
      </c>
      <c r="AC92" s="12">
        <v>0.91462012363259648</v>
      </c>
      <c r="AD92" s="12">
        <v>9.9912117817824331E-2</v>
      </c>
      <c r="AE92" s="12">
        <v>24.461671712300614</v>
      </c>
      <c r="AF92" s="12">
        <v>11.645270752274955</v>
      </c>
      <c r="AG92" s="12">
        <v>57.868756207906166</v>
      </c>
      <c r="AH92" s="12">
        <v>47.398031716818139</v>
      </c>
      <c r="AI92" s="12">
        <v>41.247280589050597</v>
      </c>
      <c r="AJ92" s="12">
        <v>8.5180179212706778E-2</v>
      </c>
      <c r="AK92" s="12">
        <v>15.249443244621521</v>
      </c>
      <c r="AL92" s="12">
        <v>13.539897349937391</v>
      </c>
      <c r="AM92" s="12">
        <v>4.110840141514263</v>
      </c>
      <c r="AN92" s="12">
        <v>3.1217460745797858</v>
      </c>
      <c r="AO92" s="12">
        <v>6.6075476307810828</v>
      </c>
      <c r="AP92" s="12">
        <v>19.868322034752406</v>
      </c>
      <c r="AQ92" s="12">
        <v>40.268509215731079</v>
      </c>
      <c r="AR92" s="12">
        <v>1.1480687383848693</v>
      </c>
      <c r="AS92" s="12">
        <v>443.38951324914257</v>
      </c>
      <c r="AT92" s="12">
        <v>0.73416813068045461</v>
      </c>
      <c r="AU92" s="12">
        <v>4.4650489377843323</v>
      </c>
      <c r="AV92" s="12">
        <v>0</v>
      </c>
      <c r="AW92" s="12">
        <v>173.67694209519246</v>
      </c>
      <c r="AX92" s="12">
        <v>0.1825990397927382</v>
      </c>
      <c r="AY92" s="12">
        <v>3.6722201454557215</v>
      </c>
      <c r="AZ92" s="12">
        <v>0</v>
      </c>
      <c r="BA92" s="12">
        <v>0.66502651340700614</v>
      </c>
      <c r="BB92" s="12">
        <v>118.84907419826986</v>
      </c>
      <c r="BC92" s="12">
        <v>322.56270997439873</v>
      </c>
      <c r="BD92" s="12">
        <v>47.938322053421594</v>
      </c>
      <c r="BE92" s="12">
        <v>43.136800367617809</v>
      </c>
      <c r="BF92" s="12">
        <v>16.448465388105177</v>
      </c>
      <c r="BG92" s="12">
        <v>0</v>
      </c>
      <c r="BH92" s="12">
        <v>2.1223282002301764</v>
      </c>
      <c r="BI92" s="12">
        <v>2324.8757471458484</v>
      </c>
      <c r="BJ92" s="12">
        <v>0</v>
      </c>
      <c r="BK92" s="12">
        <v>3.0772002323352116E-4</v>
      </c>
      <c r="BL92" s="12">
        <v>4.1701887226222523</v>
      </c>
      <c r="BM92" s="12">
        <v>0.10854067191578537</v>
      </c>
      <c r="BN92" s="12">
        <v>0</v>
      </c>
      <c r="BO92" s="12">
        <v>0</v>
      </c>
    </row>
    <row r="93" spans="1:67" x14ac:dyDescent="0.25">
      <c r="A93">
        <v>2014</v>
      </c>
      <c r="B93" s="31" t="s">
        <v>176</v>
      </c>
      <c r="C93" s="35" t="s">
        <v>240</v>
      </c>
      <c r="D93" s="31" t="s">
        <v>263</v>
      </c>
      <c r="E93" s="12">
        <v>1.5129882477790839</v>
      </c>
      <c r="F93" s="12">
        <v>1.5413012913878527E-2</v>
      </c>
      <c r="G93" s="12">
        <v>0.55249544694223318</v>
      </c>
      <c r="H93" s="12">
        <v>1.5976336779308662</v>
      </c>
      <c r="I93" s="12">
        <v>5.1772542294212736</v>
      </c>
      <c r="J93" s="12">
        <v>2.1583302875417258</v>
      </c>
      <c r="K93" s="12">
        <v>0.16408468220993697</v>
      </c>
      <c r="L93" s="12">
        <v>0.83818837737728313</v>
      </c>
      <c r="M93" s="12">
        <v>0.2248028147078952</v>
      </c>
      <c r="N93" s="12">
        <v>1.5836185361503861</v>
      </c>
      <c r="O93" s="12">
        <v>5.4467690829394684</v>
      </c>
      <c r="P93" s="12">
        <v>0.8126159843043097</v>
      </c>
      <c r="Q93" s="12">
        <v>2.9983785794078903</v>
      </c>
      <c r="R93" s="12">
        <v>0.798212394456003</v>
      </c>
      <c r="S93" s="12">
        <v>2.1645474734339967</v>
      </c>
      <c r="T93" s="12">
        <v>1.4155112352081187</v>
      </c>
      <c r="U93" s="12">
        <v>5.9645717717321185</v>
      </c>
      <c r="V93" s="12">
        <v>2.3028670176851387</v>
      </c>
      <c r="W93" s="12">
        <v>2.146092925672709</v>
      </c>
      <c r="X93" s="12">
        <v>10.775164742485014</v>
      </c>
      <c r="Y93" s="12">
        <v>1.9017004166814286</v>
      </c>
      <c r="Z93" s="12">
        <v>2.9506700773985366</v>
      </c>
      <c r="AA93" s="12">
        <v>6.3530717526219541E-2</v>
      </c>
      <c r="AB93" s="12">
        <v>2.0118364543859739</v>
      </c>
      <c r="AC93" s="12">
        <v>0.29351465813257388</v>
      </c>
      <c r="AD93" s="12">
        <v>5.8823581167985133E-2</v>
      </c>
      <c r="AE93" s="12">
        <v>3.5198061982419233</v>
      </c>
      <c r="AF93" s="12">
        <v>1.580341246021518</v>
      </c>
      <c r="AG93" s="12">
        <v>7.8470049860077919</v>
      </c>
      <c r="AH93" s="12">
        <v>6.4278693579512112</v>
      </c>
      <c r="AI93" s="12">
        <v>19.226421470536863</v>
      </c>
      <c r="AJ93" s="12">
        <v>1.0990691043632828</v>
      </c>
      <c r="AK93" s="12">
        <v>12.038543161225029</v>
      </c>
      <c r="AL93" s="12">
        <v>1.1699521272288158</v>
      </c>
      <c r="AM93" s="12">
        <v>8.6337949164456917E-2</v>
      </c>
      <c r="AN93" s="12">
        <v>0.75049636722805402</v>
      </c>
      <c r="AO93" s="12">
        <v>0.15040149102015948</v>
      </c>
      <c r="AP93" s="12">
        <v>0.39368547168439866</v>
      </c>
      <c r="AQ93" s="12">
        <v>0.7679885635797723</v>
      </c>
      <c r="AR93" s="12">
        <v>0.10812881378437447</v>
      </c>
      <c r="AS93" s="12">
        <v>2.8668176865329151</v>
      </c>
      <c r="AT93" s="12">
        <v>3.5059060494199365E-2</v>
      </c>
      <c r="AU93" s="12">
        <v>8.0941651821073851E-2</v>
      </c>
      <c r="AV93" s="12">
        <v>0</v>
      </c>
      <c r="AW93" s="12">
        <v>0.59140105893482553</v>
      </c>
      <c r="AX93" s="12">
        <v>0.11400393035231346</v>
      </c>
      <c r="AY93" s="12">
        <v>9.2520606392258717E-2</v>
      </c>
      <c r="AZ93" s="12">
        <v>0</v>
      </c>
      <c r="BA93" s="12">
        <v>3.4133120955699467E-2</v>
      </c>
      <c r="BB93" s="12">
        <v>2.2697736434097084</v>
      </c>
      <c r="BC93" s="12">
        <v>5.712905760194948</v>
      </c>
      <c r="BD93" s="12">
        <v>0.5700542076186651</v>
      </c>
      <c r="BE93" s="12">
        <v>1.0406920526924688</v>
      </c>
      <c r="BF93" s="12">
        <v>0.46669635398422976</v>
      </c>
      <c r="BG93" s="12">
        <v>0</v>
      </c>
      <c r="BH93" s="12">
        <v>7.6805774732891657E-3</v>
      </c>
      <c r="BI93" s="12">
        <v>65.635901855243191</v>
      </c>
      <c r="BJ93" s="12">
        <v>0</v>
      </c>
      <c r="BK93" s="12">
        <v>3.0529599510326485E-3</v>
      </c>
      <c r="BL93" s="12">
        <v>7.8675927632063614</v>
      </c>
      <c r="BM93" s="12">
        <v>0.91394185696630958</v>
      </c>
      <c r="BN93" s="12">
        <v>0</v>
      </c>
      <c r="BO93" s="12">
        <v>0</v>
      </c>
    </row>
    <row r="94" spans="1:67" x14ac:dyDescent="0.25">
      <c r="A94">
        <v>2014</v>
      </c>
      <c r="B94" s="31" t="s">
        <v>177</v>
      </c>
      <c r="C94" s="35" t="s">
        <v>241</v>
      </c>
      <c r="D94" s="31" t="s">
        <v>263</v>
      </c>
      <c r="E94" s="12">
        <v>5.4428094007044389E-2</v>
      </c>
      <c r="F94" s="12">
        <v>1.071007384339137E-3</v>
      </c>
      <c r="G94" s="12">
        <v>6.1968285852405164E-3</v>
      </c>
      <c r="H94" s="12">
        <v>6.3546142037060563E-2</v>
      </c>
      <c r="I94" s="12">
        <v>0.20684495571529102</v>
      </c>
      <c r="J94" s="12">
        <v>9.2434823869298688E-2</v>
      </c>
      <c r="K94" s="12">
        <v>8.1855771454004723E-3</v>
      </c>
      <c r="L94" s="12">
        <v>2.6287726313457591E-2</v>
      </c>
      <c r="M94" s="12">
        <v>1.075288774047407E-2</v>
      </c>
      <c r="N94" s="12">
        <v>4.150483821872248E-2</v>
      </c>
      <c r="O94" s="12">
        <v>0.10617126602835925</v>
      </c>
      <c r="P94" s="12">
        <v>1.884800713305719E-2</v>
      </c>
      <c r="Q94" s="12">
        <v>5.6205287817821192E-2</v>
      </c>
      <c r="R94" s="12">
        <v>3.6765195552989016E-2</v>
      </c>
      <c r="S94" s="12">
        <v>7.1432149841975739E-2</v>
      </c>
      <c r="T94" s="12">
        <v>0.11270749926716367</v>
      </c>
      <c r="U94" s="12">
        <v>0.71660909624137237</v>
      </c>
      <c r="V94" s="12">
        <v>0.26945368107698792</v>
      </c>
      <c r="W94" s="12">
        <v>0.19760886710777356</v>
      </c>
      <c r="X94" s="12">
        <v>0.58656653957197957</v>
      </c>
      <c r="Y94" s="12">
        <v>4.064301201902517E-2</v>
      </c>
      <c r="Z94" s="12">
        <v>0.22044076657019851</v>
      </c>
      <c r="AA94" s="12">
        <v>4.0129845565785027E-3</v>
      </c>
      <c r="AB94" s="12">
        <v>8.9123992941013225E-2</v>
      </c>
      <c r="AC94" s="12">
        <v>2.4668731001404397E-2</v>
      </c>
      <c r="AD94" s="12">
        <v>1.0289268823139679E-3</v>
      </c>
      <c r="AE94" s="12">
        <v>0.19129878877910961</v>
      </c>
      <c r="AF94" s="12">
        <v>6.0659145667822531E-2</v>
      </c>
      <c r="AG94" s="12">
        <v>0.30150897281078237</v>
      </c>
      <c r="AH94" s="12">
        <v>0.24868345360671842</v>
      </c>
      <c r="AI94" s="12">
        <v>0.28894000719730328</v>
      </c>
      <c r="AJ94" s="12">
        <v>1.758758764846298E-2</v>
      </c>
      <c r="AK94" s="12">
        <v>0.144118737440385</v>
      </c>
      <c r="AL94" s="12">
        <v>3.9654373826042748E-2</v>
      </c>
      <c r="AM94" s="12">
        <v>9.498916758840157E-3</v>
      </c>
      <c r="AN94" s="12">
        <v>6.923310007783498E-2</v>
      </c>
      <c r="AO94" s="12">
        <v>2.0725578502997624E-2</v>
      </c>
      <c r="AP94" s="12">
        <v>0.10150848017823952</v>
      </c>
      <c r="AQ94" s="12">
        <v>0.11090265397002584</v>
      </c>
      <c r="AR94" s="12">
        <v>5.8293081027781888E-3</v>
      </c>
      <c r="AS94" s="12">
        <v>0.8066502172813802</v>
      </c>
      <c r="AT94" s="12">
        <v>3.6446121238564513E-2</v>
      </c>
      <c r="AU94" s="12">
        <v>2.3457611614987744E-2</v>
      </c>
      <c r="AV94" s="12">
        <v>0</v>
      </c>
      <c r="AW94" s="12">
        <v>0.14295204268679487</v>
      </c>
      <c r="AX94" s="12">
        <v>1.7750908389150791E-2</v>
      </c>
      <c r="AY94" s="12">
        <v>1.8042477131144645E-2</v>
      </c>
      <c r="AZ94" s="12">
        <v>0</v>
      </c>
      <c r="BA94" s="12">
        <v>3.3985570000921086E-3</v>
      </c>
      <c r="BB94" s="12">
        <v>0.29628056401209313</v>
      </c>
      <c r="BC94" s="12">
        <v>0.65549250147124538</v>
      </c>
      <c r="BD94" s="12">
        <v>0.135488022915042</v>
      </c>
      <c r="BE94" s="12">
        <v>9.8293069009639689E-2</v>
      </c>
      <c r="BF94" s="12">
        <v>5.3984548381162588E-2</v>
      </c>
      <c r="BG94" s="12">
        <v>0</v>
      </c>
      <c r="BH94" s="12">
        <v>1.9235577807634016E-3</v>
      </c>
      <c r="BI94" s="12">
        <v>2.9414666856769953</v>
      </c>
      <c r="BJ94" s="12">
        <v>0</v>
      </c>
      <c r="BK94" s="12">
        <v>2.3320126867035066E-3</v>
      </c>
      <c r="BL94" s="12">
        <v>0.27253139616670485</v>
      </c>
      <c r="BM94" s="12">
        <v>4.1814843325009468E-2</v>
      </c>
      <c r="BN94" s="12">
        <v>0</v>
      </c>
      <c r="BO94" s="12">
        <v>0</v>
      </c>
    </row>
    <row r="95" spans="1:67" x14ac:dyDescent="0.25">
      <c r="A95">
        <v>2014</v>
      </c>
      <c r="B95" s="31" t="s">
        <v>178</v>
      </c>
      <c r="C95" s="35" t="s">
        <v>242</v>
      </c>
      <c r="D95" s="31" t="s">
        <v>263</v>
      </c>
      <c r="E95" s="12">
        <v>16.58661312136984</v>
      </c>
      <c r="F95" s="12">
        <v>3.9282958296378125E-3</v>
      </c>
      <c r="G95" s="12">
        <v>0.78467305595189274</v>
      </c>
      <c r="H95" s="12">
        <v>0.46559746199838292</v>
      </c>
      <c r="I95" s="12">
        <v>57.933188755114379</v>
      </c>
      <c r="J95" s="12">
        <v>1.3290830026184772</v>
      </c>
      <c r="K95" s="12">
        <v>1.0738094400870177E-2</v>
      </c>
      <c r="L95" s="12">
        <v>0.41863813548195294</v>
      </c>
      <c r="M95" s="12">
        <v>4.2533246887451068E-2</v>
      </c>
      <c r="N95" s="12">
        <v>4.6899216034329595E-2</v>
      </c>
      <c r="O95" s="12">
        <v>2.0517841179612959</v>
      </c>
      <c r="P95" s="12">
        <v>0.7381223967291759</v>
      </c>
      <c r="Q95" s="12">
        <v>0.14747089808397104</v>
      </c>
      <c r="R95" s="12">
        <v>0.20516984669555821</v>
      </c>
      <c r="S95" s="12">
        <v>0.18058443860487106</v>
      </c>
      <c r="T95" s="12">
        <v>0.18579974334625071</v>
      </c>
      <c r="U95" s="12">
        <v>1.0191044278923951</v>
      </c>
      <c r="V95" s="12">
        <v>0.3727694339523151</v>
      </c>
      <c r="W95" s="12">
        <v>0.20667275946277011</v>
      </c>
      <c r="X95" s="12">
        <v>1.0763677027648777</v>
      </c>
      <c r="Y95" s="12">
        <v>3.1394049443555491E-2</v>
      </c>
      <c r="Z95" s="12">
        <v>0.31629924799544551</v>
      </c>
      <c r="AA95" s="12">
        <v>3.7527004106443551E-2</v>
      </c>
      <c r="AB95" s="12">
        <v>0.19607974190368385</v>
      </c>
      <c r="AC95" s="12">
        <v>0.10419035202697811</v>
      </c>
      <c r="AD95" s="12">
        <v>6.1307165801804267E-3</v>
      </c>
      <c r="AE95" s="12">
        <v>1.0995194396722991</v>
      </c>
      <c r="AF95" s="12">
        <v>0.7150700750327843</v>
      </c>
      <c r="AG95" s="12">
        <v>3.5533842945255945</v>
      </c>
      <c r="AH95" s="12">
        <v>2.9273687844516192</v>
      </c>
      <c r="AI95" s="12">
        <v>1.1344789893728882</v>
      </c>
      <c r="AJ95" s="12">
        <v>8.2153788772816219E-2</v>
      </c>
      <c r="AK95" s="12">
        <v>0.30808488919105181</v>
      </c>
      <c r="AL95" s="12">
        <v>0.15929590634102339</v>
      </c>
      <c r="AM95" s="12">
        <v>3.8354001754412531E-2</v>
      </c>
      <c r="AN95" s="12">
        <v>7.8247115494886517</v>
      </c>
      <c r="AO95" s="12">
        <v>9.9900336875528573E-2</v>
      </c>
      <c r="AP95" s="12">
        <v>0.27122042490077147</v>
      </c>
      <c r="AQ95" s="12">
        <v>0.44096685742233854</v>
      </c>
      <c r="AR95" s="12">
        <v>2.1679350731644856E-2</v>
      </c>
      <c r="AS95" s="12">
        <v>1.7601550481561485</v>
      </c>
      <c r="AT95" s="12">
        <v>0.1166959338880255</v>
      </c>
      <c r="AU95" s="12">
        <v>9.3093407447190357E-2</v>
      </c>
      <c r="AV95" s="12">
        <v>0</v>
      </c>
      <c r="AW95" s="12">
        <v>9.3589438727609844E-2</v>
      </c>
      <c r="AX95" s="12">
        <v>5.2693692384242E-2</v>
      </c>
      <c r="AY95" s="12">
        <v>0.1023418439322473</v>
      </c>
      <c r="AZ95" s="12">
        <v>0</v>
      </c>
      <c r="BA95" s="12">
        <v>2.2886626296644105E-2</v>
      </c>
      <c r="BB95" s="12">
        <v>1.4357765495525536</v>
      </c>
      <c r="BC95" s="12">
        <v>6.0820818247245265</v>
      </c>
      <c r="BD95" s="12">
        <v>0.74326073575142604</v>
      </c>
      <c r="BE95" s="12">
        <v>1.2697602313980685</v>
      </c>
      <c r="BF95" s="12">
        <v>0.31384378716545475</v>
      </c>
      <c r="BG95" s="12">
        <v>0</v>
      </c>
      <c r="BH95" s="12">
        <v>5.2677869058975254E-3</v>
      </c>
      <c r="BI95" s="12">
        <v>260.40909573292754</v>
      </c>
      <c r="BJ95" s="12">
        <v>0</v>
      </c>
      <c r="BK95" s="12">
        <v>2.8808690411328338E-4</v>
      </c>
      <c r="BL95" s="12">
        <v>0.83134566759795991</v>
      </c>
      <c r="BM95" s="12">
        <v>0.12700560436964009</v>
      </c>
      <c r="BN95" s="12">
        <v>0</v>
      </c>
      <c r="BO95" s="12">
        <v>0</v>
      </c>
    </row>
    <row r="96" spans="1:67" x14ac:dyDescent="0.25">
      <c r="A96">
        <v>2014</v>
      </c>
      <c r="B96" s="31" t="s">
        <v>179</v>
      </c>
      <c r="C96" s="35" t="s">
        <v>243</v>
      </c>
      <c r="D96" s="31" t="s">
        <v>263</v>
      </c>
      <c r="E96" s="12">
        <v>0.61741721465429689</v>
      </c>
      <c r="F96" s="12">
        <v>8.3525027696169166E-3</v>
      </c>
      <c r="G96" s="12">
        <v>6.5088849164819653E-3</v>
      </c>
      <c r="H96" s="12">
        <v>0.65138188056336555</v>
      </c>
      <c r="I96" s="12">
        <v>2.1470410137600782</v>
      </c>
      <c r="J96" s="12">
        <v>0.49017824386539871</v>
      </c>
      <c r="K96" s="12">
        <v>5.8175175735026369E-2</v>
      </c>
      <c r="L96" s="12">
        <v>0.3913254675241819</v>
      </c>
      <c r="M96" s="12">
        <v>1.6962829711803757</v>
      </c>
      <c r="N96" s="12">
        <v>0.26415776391129736</v>
      </c>
      <c r="O96" s="12">
        <v>3.54242197509656</v>
      </c>
      <c r="P96" s="12">
        <v>0.644931819417912</v>
      </c>
      <c r="Q96" s="12">
        <v>1.4720068200334451</v>
      </c>
      <c r="R96" s="12">
        <v>0.34273114362572427</v>
      </c>
      <c r="S96" s="12">
        <v>0.20900824376836907</v>
      </c>
      <c r="T96" s="12">
        <v>0.63207751667167689</v>
      </c>
      <c r="U96" s="12">
        <v>4.3835868529604545</v>
      </c>
      <c r="V96" s="12">
        <v>1.2686287217977554</v>
      </c>
      <c r="W96" s="12">
        <v>0.58297435139416098</v>
      </c>
      <c r="X96" s="12">
        <v>1.5546979661591633</v>
      </c>
      <c r="Y96" s="12">
        <v>6.6028206307846615E-2</v>
      </c>
      <c r="Z96" s="12">
        <v>1.1437832321209438</v>
      </c>
      <c r="AA96" s="12">
        <v>8.2435572604048296E-2</v>
      </c>
      <c r="AB96" s="12">
        <v>1.0335179543688784</v>
      </c>
      <c r="AC96" s="12">
        <v>0.46804802469265072</v>
      </c>
      <c r="AD96" s="12">
        <v>7.9834832583485331E-3</v>
      </c>
      <c r="AE96" s="12">
        <v>1.9402601224743243</v>
      </c>
      <c r="AF96" s="12">
        <v>0.69515224187075697</v>
      </c>
      <c r="AG96" s="12">
        <v>3.4590846171170124</v>
      </c>
      <c r="AH96" s="12">
        <v>2.8303476851537317</v>
      </c>
      <c r="AI96" s="12">
        <v>1.2031945105980024</v>
      </c>
      <c r="AJ96" s="12">
        <v>8.3366017436077203E-2</v>
      </c>
      <c r="AK96" s="12">
        <v>0.1638263654624402</v>
      </c>
      <c r="AL96" s="12">
        <v>0.6180230433688253</v>
      </c>
      <c r="AM96" s="12">
        <v>0.1612973417097649</v>
      </c>
      <c r="AN96" s="12">
        <v>0.72875316750547348</v>
      </c>
      <c r="AO96" s="12">
        <v>0.51499687953472351</v>
      </c>
      <c r="AP96" s="12">
        <v>1.3874648369537201</v>
      </c>
      <c r="AQ96" s="12">
        <v>0.77011115179652445</v>
      </c>
      <c r="AR96" s="12">
        <v>9.7860708980753344E-2</v>
      </c>
      <c r="AS96" s="12">
        <v>13.002540496743613</v>
      </c>
      <c r="AT96" s="12">
        <v>2.2707415434959084E-2</v>
      </c>
      <c r="AU96" s="12">
        <v>0.55643196244180859</v>
      </c>
      <c r="AV96" s="12">
        <v>0</v>
      </c>
      <c r="AW96" s="12">
        <v>0.90806112361580404</v>
      </c>
      <c r="AX96" s="12">
        <v>0.53213442948077505</v>
      </c>
      <c r="AY96" s="12">
        <v>1.0432972655855071</v>
      </c>
      <c r="AZ96" s="12">
        <v>0</v>
      </c>
      <c r="BA96" s="12">
        <v>8.3123568675808057E-2</v>
      </c>
      <c r="BB96" s="12">
        <v>15.903575690662906</v>
      </c>
      <c r="BC96" s="12">
        <v>7.4522624056084563</v>
      </c>
      <c r="BD96" s="12">
        <v>3.4782483548258432</v>
      </c>
      <c r="BE96" s="12">
        <v>3.055382383129178</v>
      </c>
      <c r="BF96" s="12">
        <v>1.6779512754586601</v>
      </c>
      <c r="BG96" s="12">
        <v>0</v>
      </c>
      <c r="BH96" s="12">
        <v>5.9834625936171018E-3</v>
      </c>
      <c r="BI96" s="12">
        <v>5.1854449137864398</v>
      </c>
      <c r="BJ96" s="12">
        <v>0</v>
      </c>
      <c r="BK96" s="12">
        <v>1.3494826145120212E-2</v>
      </c>
      <c r="BL96" s="12">
        <v>1.406695481299407</v>
      </c>
      <c r="BM96" s="12">
        <v>0.24242153953044526</v>
      </c>
      <c r="BN96" s="12">
        <v>0</v>
      </c>
      <c r="BO96" s="12">
        <v>0</v>
      </c>
    </row>
    <row r="97" spans="1:67" x14ac:dyDescent="0.25">
      <c r="A97">
        <v>2014</v>
      </c>
      <c r="B97" s="31" t="s">
        <v>180</v>
      </c>
      <c r="C97" s="35" t="s">
        <v>244</v>
      </c>
      <c r="D97" s="31" t="s">
        <v>263</v>
      </c>
      <c r="E97" s="12">
        <v>0.25676303167382464</v>
      </c>
      <c r="F97" s="12">
        <v>4.5445532481410665E-3</v>
      </c>
      <c r="G97" s="12">
        <v>7.7957151042412154E-3</v>
      </c>
      <c r="H97" s="12">
        <v>0.12013967175317045</v>
      </c>
      <c r="I97" s="12">
        <v>1.5308089660977209</v>
      </c>
      <c r="J97" s="12">
        <v>0.11713674804267429</v>
      </c>
      <c r="K97" s="12">
        <v>9.108155357923798E-3</v>
      </c>
      <c r="L97" s="12">
        <v>4.6005756009793272E-2</v>
      </c>
      <c r="M97" s="12">
        <v>7.6346335299146834E-2</v>
      </c>
      <c r="N97" s="12">
        <v>3.1609045207208003E-2</v>
      </c>
      <c r="O97" s="12">
        <v>0.55613636417829682</v>
      </c>
      <c r="P97" s="12">
        <v>0.13926844544806311</v>
      </c>
      <c r="Q97" s="12">
        <v>0.13978080327338394</v>
      </c>
      <c r="R97" s="12">
        <v>7.8520224637242508E-2</v>
      </c>
      <c r="S97" s="12">
        <v>8.3368543660603381E-2</v>
      </c>
      <c r="T97" s="12">
        <v>0.42387249238689839</v>
      </c>
      <c r="U97" s="12">
        <v>5.7129897784011545</v>
      </c>
      <c r="V97" s="12">
        <v>1.179844537645</v>
      </c>
      <c r="W97" s="12">
        <v>0.63898809586989491</v>
      </c>
      <c r="X97" s="12">
        <v>1.431641327856193</v>
      </c>
      <c r="Y97" s="12">
        <v>4.686775597364666E-2</v>
      </c>
      <c r="Z97" s="12">
        <v>0.69969929080234161</v>
      </c>
      <c r="AA97" s="12">
        <v>2.3146358360255019E-2</v>
      </c>
      <c r="AB97" s="12">
        <v>0.39720340909987062</v>
      </c>
      <c r="AC97" s="12">
        <v>0.35467838406658186</v>
      </c>
      <c r="AD97" s="12">
        <v>1.3785056621150355E-3</v>
      </c>
      <c r="AE97" s="12">
        <v>0.40778769930075365</v>
      </c>
      <c r="AF97" s="12">
        <v>0.48254865728008178</v>
      </c>
      <c r="AG97" s="12">
        <v>2.3987926997475459</v>
      </c>
      <c r="AH97" s="12">
        <v>1.9660404549552211</v>
      </c>
      <c r="AI97" s="12">
        <v>0.66867974962280397</v>
      </c>
      <c r="AJ97" s="12">
        <v>9.2058169116581851E-2</v>
      </c>
      <c r="AK97" s="12">
        <v>0.12745247331806037</v>
      </c>
      <c r="AL97" s="12">
        <v>0.19387088829262886</v>
      </c>
      <c r="AM97" s="12">
        <v>5.6322204675725879E-2</v>
      </c>
      <c r="AN97" s="12">
        <v>1.3308663653053399</v>
      </c>
      <c r="AO97" s="12">
        <v>0.42158405932967058</v>
      </c>
      <c r="AP97" s="12">
        <v>42.84951390990777</v>
      </c>
      <c r="AQ97" s="12">
        <v>6.5695113214274832</v>
      </c>
      <c r="AR97" s="12">
        <v>5.8450513862064332E-2</v>
      </c>
      <c r="AS97" s="12">
        <v>9.4319327873394911</v>
      </c>
      <c r="AT97" s="12">
        <v>5.4317656453454646</v>
      </c>
      <c r="AU97" s="12">
        <v>0.29960304196332155</v>
      </c>
      <c r="AV97" s="12">
        <v>0</v>
      </c>
      <c r="AW97" s="12">
        <v>3.8705043007439204</v>
      </c>
      <c r="AX97" s="12">
        <v>0.21195774260188796</v>
      </c>
      <c r="AY97" s="12">
        <v>15.182084667995394</v>
      </c>
      <c r="AZ97" s="12">
        <v>0</v>
      </c>
      <c r="BA97" s="12">
        <v>0.74559005029216219</v>
      </c>
      <c r="BB97" s="12">
        <v>2.7836941576347742</v>
      </c>
      <c r="BC97" s="12">
        <v>69.286252160849912</v>
      </c>
      <c r="BD97" s="12">
        <v>5.5470628572420093</v>
      </c>
      <c r="BE97" s="12">
        <v>8.5767335555051165</v>
      </c>
      <c r="BF97" s="12">
        <v>0.37040494006008418</v>
      </c>
      <c r="BG97" s="12">
        <v>0</v>
      </c>
      <c r="BH97" s="12">
        <v>0.14234294229743932</v>
      </c>
      <c r="BI97" s="12">
        <v>457.4347675742946</v>
      </c>
      <c r="BJ97" s="12">
        <v>0</v>
      </c>
      <c r="BK97" s="12">
        <v>0.81002727362741911</v>
      </c>
      <c r="BL97" s="12">
        <v>2.4137307492644142</v>
      </c>
      <c r="BM97" s="12">
        <v>0.29320776989251174</v>
      </c>
      <c r="BN97" s="12">
        <v>0</v>
      </c>
      <c r="BO97" s="12">
        <v>0</v>
      </c>
    </row>
    <row r="98" spans="1:67" x14ac:dyDescent="0.25">
      <c r="A98">
        <v>2014</v>
      </c>
      <c r="B98" s="31" t="s">
        <v>181</v>
      </c>
      <c r="C98" s="35" t="s">
        <v>245</v>
      </c>
      <c r="D98" s="31" t="s">
        <v>263</v>
      </c>
      <c r="E98" s="12">
        <v>0.29882276260633711</v>
      </c>
      <c r="F98" s="12">
        <v>9.8972710858027252E-2</v>
      </c>
      <c r="G98" s="12">
        <v>0.15949526551892285</v>
      </c>
      <c r="H98" s="12">
        <v>3.4056319601417631</v>
      </c>
      <c r="I98" s="12">
        <v>8.1709829082412355</v>
      </c>
      <c r="J98" s="12">
        <v>0.90625071145351077</v>
      </c>
      <c r="K98" s="12">
        <v>0.13275193204901853</v>
      </c>
      <c r="L98" s="12">
        <v>0.42679522272377773</v>
      </c>
      <c r="M98" s="12">
        <v>0.56165816583369665</v>
      </c>
      <c r="N98" s="12">
        <v>0.44002690263536159</v>
      </c>
      <c r="O98" s="12">
        <v>2.3354880804053439</v>
      </c>
      <c r="P98" s="12">
        <v>0.54495726411174783</v>
      </c>
      <c r="Q98" s="12">
        <v>1.0822716855071057</v>
      </c>
      <c r="R98" s="12">
        <v>1.2842637648362047</v>
      </c>
      <c r="S98" s="12">
        <v>0.37925707447946638</v>
      </c>
      <c r="T98" s="12">
        <v>1.6265178159922833</v>
      </c>
      <c r="U98" s="12">
        <v>17.110735664121634</v>
      </c>
      <c r="V98" s="12">
        <v>2.9741927855812706</v>
      </c>
      <c r="W98" s="12">
        <v>1.4551691539955436</v>
      </c>
      <c r="X98" s="12">
        <v>6.0279125263285014</v>
      </c>
      <c r="Y98" s="12">
        <v>0.20540332471965012</v>
      </c>
      <c r="Z98" s="12">
        <v>2.5668271806770839</v>
      </c>
      <c r="AA98" s="12">
        <v>0.70532421395250533</v>
      </c>
      <c r="AB98" s="12">
        <v>1.4534084107213978</v>
      </c>
      <c r="AC98" s="12">
        <v>1.0701445202278173</v>
      </c>
      <c r="AD98" s="12">
        <v>7.8390707849533753E-2</v>
      </c>
      <c r="AE98" s="12">
        <v>21.344946327827067</v>
      </c>
      <c r="AF98" s="12">
        <v>2.9154157634953215</v>
      </c>
      <c r="AG98" s="12">
        <v>14.492504667629948</v>
      </c>
      <c r="AH98" s="12">
        <v>11.872080304498597</v>
      </c>
      <c r="AI98" s="12">
        <v>11.317914888565053</v>
      </c>
      <c r="AJ98" s="12">
        <v>0.26254663492120789</v>
      </c>
      <c r="AK98" s="12">
        <v>2.4822749786078102</v>
      </c>
      <c r="AL98" s="12">
        <v>1.4279356477828433</v>
      </c>
      <c r="AM98" s="12">
        <v>0.86979092455181184</v>
      </c>
      <c r="AN98" s="12">
        <v>4.596466749979399</v>
      </c>
      <c r="AO98" s="12">
        <v>0.77879774343852159</v>
      </c>
      <c r="AP98" s="12">
        <v>7.6401854289342452</v>
      </c>
      <c r="AQ98" s="12">
        <v>34.326613961531955</v>
      </c>
      <c r="AR98" s="12">
        <v>0.21733502126550777</v>
      </c>
      <c r="AS98" s="12">
        <v>28.005222427103021</v>
      </c>
      <c r="AT98" s="12">
        <v>77.900623843797263</v>
      </c>
      <c r="AU98" s="12">
        <v>2.8725826189197363</v>
      </c>
      <c r="AV98" s="12">
        <v>0</v>
      </c>
      <c r="AW98" s="12">
        <v>5.7304103176746848</v>
      </c>
      <c r="AX98" s="12">
        <v>1.3486754334678286</v>
      </c>
      <c r="AY98" s="12">
        <v>2.2488538583142352</v>
      </c>
      <c r="AZ98" s="12">
        <v>0</v>
      </c>
      <c r="BA98" s="12">
        <v>0.44278313362344646</v>
      </c>
      <c r="BB98" s="12">
        <v>20.654106484077793</v>
      </c>
      <c r="BC98" s="12">
        <v>35.968190992760604</v>
      </c>
      <c r="BD98" s="12">
        <v>11.119872668548519</v>
      </c>
      <c r="BE98" s="12">
        <v>6.809403706884626</v>
      </c>
      <c r="BF98" s="12">
        <v>5.3461653991622669</v>
      </c>
      <c r="BG98" s="12">
        <v>0</v>
      </c>
      <c r="BH98" s="12">
        <v>4.4669796963775252E-2</v>
      </c>
      <c r="BI98" s="12">
        <v>206.55910240182666</v>
      </c>
      <c r="BJ98" s="12">
        <v>0</v>
      </c>
      <c r="BK98" s="12">
        <v>5.3965613750833891E-2</v>
      </c>
      <c r="BL98" s="12">
        <v>5.1197355907258686</v>
      </c>
      <c r="BM98" s="12">
        <v>0.38878272798986235</v>
      </c>
      <c r="BN98" s="12">
        <v>0</v>
      </c>
      <c r="BO98" s="12">
        <v>0</v>
      </c>
    </row>
    <row r="99" spans="1:67" x14ac:dyDescent="0.25">
      <c r="A99">
        <v>2014</v>
      </c>
      <c r="B99" s="31" t="s">
        <v>182</v>
      </c>
      <c r="C99" s="35" t="s">
        <v>246</v>
      </c>
      <c r="D99" s="31" t="s">
        <v>263</v>
      </c>
      <c r="E99" s="12">
        <v>0.95577351613618067</v>
      </c>
      <c r="F99" s="12">
        <v>1.8491716471009091E-2</v>
      </c>
      <c r="G99" s="12">
        <v>1.6524268019889304E-2</v>
      </c>
      <c r="H99" s="12">
        <v>0.90515126083557829</v>
      </c>
      <c r="I99" s="12">
        <v>3.4845828165337642</v>
      </c>
      <c r="J99" s="12">
        <v>0.58291075795937763</v>
      </c>
      <c r="K99" s="12">
        <v>5.0593801049897816E-2</v>
      </c>
      <c r="L99" s="12">
        <v>0.30243845709198514</v>
      </c>
      <c r="M99" s="12">
        <v>0.18435270048527883</v>
      </c>
      <c r="N99" s="12">
        <v>0.44491089161888309</v>
      </c>
      <c r="O99" s="12">
        <v>4.0686528498740993</v>
      </c>
      <c r="P99" s="12">
        <v>0.73415742807312478</v>
      </c>
      <c r="Q99" s="12">
        <v>1.6744421427578255</v>
      </c>
      <c r="R99" s="12">
        <v>0.40141574436333782</v>
      </c>
      <c r="S99" s="12">
        <v>0.3778381773819785</v>
      </c>
      <c r="T99" s="12">
        <v>1.1265516766247541</v>
      </c>
      <c r="U99" s="12">
        <v>15.296622161703013</v>
      </c>
      <c r="V99" s="12">
        <v>2.9092582748530655</v>
      </c>
      <c r="W99" s="12">
        <v>1.3142947276896173</v>
      </c>
      <c r="X99" s="12">
        <v>4.4756711996660181</v>
      </c>
      <c r="Y99" s="12">
        <v>0.13435738834009664</v>
      </c>
      <c r="Z99" s="12">
        <v>1.9599032966138612</v>
      </c>
      <c r="AA99" s="12">
        <v>6.5479339367075298E-2</v>
      </c>
      <c r="AB99" s="12">
        <v>1.6029759341009235</v>
      </c>
      <c r="AC99" s="12">
        <v>0.8739650621792765</v>
      </c>
      <c r="AD99" s="12">
        <v>6.1283499448548098E-3</v>
      </c>
      <c r="AE99" s="12">
        <v>1.644779809863937</v>
      </c>
      <c r="AF99" s="12">
        <v>0.97203286135260969</v>
      </c>
      <c r="AG99" s="12">
        <v>4.856286073415415</v>
      </c>
      <c r="AH99" s="12">
        <v>3.9672881935491362</v>
      </c>
      <c r="AI99" s="12">
        <v>1.6356387673980521</v>
      </c>
      <c r="AJ99" s="12">
        <v>0.18659549265264069</v>
      </c>
      <c r="AK99" s="12">
        <v>0.32281079955867942</v>
      </c>
      <c r="AL99" s="12">
        <v>0.40803961310836873</v>
      </c>
      <c r="AM99" s="12">
        <v>0.12609579158278283</v>
      </c>
      <c r="AN99" s="12">
        <v>1.2827125564785105</v>
      </c>
      <c r="AO99" s="12">
        <v>0.46368362706829325</v>
      </c>
      <c r="AP99" s="12">
        <v>2.8690502526964847</v>
      </c>
      <c r="AQ99" s="12">
        <v>2.1885304468950815</v>
      </c>
      <c r="AR99" s="12">
        <v>0.1232999505589618</v>
      </c>
      <c r="AS99" s="12">
        <v>14.7814403068354</v>
      </c>
      <c r="AT99" s="12">
        <v>0.26663081446368997</v>
      </c>
      <c r="AU99" s="12">
        <v>0.63410280956826104</v>
      </c>
      <c r="AV99" s="12">
        <v>0</v>
      </c>
      <c r="AW99" s="12">
        <v>0.18714499211375968</v>
      </c>
      <c r="AX99" s="12">
        <v>0.46885487749913635</v>
      </c>
      <c r="AY99" s="12">
        <v>0.39179033238129934</v>
      </c>
      <c r="AZ99" s="12">
        <v>0</v>
      </c>
      <c r="BA99" s="12">
        <v>6.517733158060357E-2</v>
      </c>
      <c r="BB99" s="12">
        <v>4.8006019292216529</v>
      </c>
      <c r="BC99" s="12">
        <v>10.975726275611178</v>
      </c>
      <c r="BD99" s="12">
        <v>2.9519510350388325</v>
      </c>
      <c r="BE99" s="12">
        <v>1.9909510817465326</v>
      </c>
      <c r="BF99" s="12">
        <v>0.9666377622065534</v>
      </c>
      <c r="BG99" s="12">
        <v>0</v>
      </c>
      <c r="BH99" s="12">
        <v>8.6998894565418657E-3</v>
      </c>
      <c r="BI99" s="12">
        <v>14.210606592628078</v>
      </c>
      <c r="BJ99" s="12">
        <v>0</v>
      </c>
      <c r="BK99" s="12">
        <v>8.3814275291067636E-2</v>
      </c>
      <c r="BL99" s="12">
        <v>5.9186977826465421</v>
      </c>
      <c r="BM99" s="12">
        <v>0.63338772361301576</v>
      </c>
      <c r="BN99" s="12">
        <v>0</v>
      </c>
      <c r="BO99" s="12">
        <v>0</v>
      </c>
    </row>
    <row r="100" spans="1:67" x14ac:dyDescent="0.25">
      <c r="A100">
        <v>2014</v>
      </c>
      <c r="B100" s="31" t="s">
        <v>183</v>
      </c>
      <c r="C100" s="35" t="s">
        <v>247</v>
      </c>
      <c r="D100" s="31" t="s">
        <v>263</v>
      </c>
      <c r="E100" s="12">
        <v>9.2738567512473864</v>
      </c>
      <c r="F100" s="12">
        <v>0.90278818478575418</v>
      </c>
      <c r="G100" s="12">
        <v>0.48633333970490078</v>
      </c>
      <c r="H100" s="12">
        <v>22.418374818742663</v>
      </c>
      <c r="I100" s="12">
        <v>16.816468405595586</v>
      </c>
      <c r="J100" s="12">
        <v>2.3519524940372869</v>
      </c>
      <c r="K100" s="12">
        <v>0.44976638426295679</v>
      </c>
      <c r="L100" s="12">
        <v>2.4379207699478234</v>
      </c>
      <c r="M100" s="12">
        <v>0.36599270949844553</v>
      </c>
      <c r="N100" s="12">
        <v>1.5026066691786344</v>
      </c>
      <c r="O100" s="12">
        <v>8.3616003239757628</v>
      </c>
      <c r="P100" s="12">
        <v>1.1922122874891774</v>
      </c>
      <c r="Q100" s="12">
        <v>4.5228045529758649</v>
      </c>
      <c r="R100" s="12">
        <v>5.5200920257633914</v>
      </c>
      <c r="S100" s="12">
        <v>3.9864917398035415</v>
      </c>
      <c r="T100" s="12">
        <v>4.8214557541834155</v>
      </c>
      <c r="U100" s="12">
        <v>15.289397600755558</v>
      </c>
      <c r="V100" s="12">
        <v>6.1182906553206449</v>
      </c>
      <c r="W100" s="12">
        <v>3.4419041239371042</v>
      </c>
      <c r="X100" s="12">
        <v>19.078536971816874</v>
      </c>
      <c r="Y100" s="12">
        <v>1.6370768091797836</v>
      </c>
      <c r="Z100" s="12">
        <v>4.4957299676246993</v>
      </c>
      <c r="AA100" s="12">
        <v>0.32556151871825656</v>
      </c>
      <c r="AB100" s="12">
        <v>4.0536550212684714</v>
      </c>
      <c r="AC100" s="12">
        <v>0.651727729075123</v>
      </c>
      <c r="AD100" s="12">
        <v>0.10024183965472828</v>
      </c>
      <c r="AE100" s="12">
        <v>74.786226980660331</v>
      </c>
      <c r="AF100" s="12">
        <v>3.4696280704176594</v>
      </c>
      <c r="AG100" s="12">
        <v>17.249764850144153</v>
      </c>
      <c r="AH100" s="12">
        <v>14.122343921369236</v>
      </c>
      <c r="AI100" s="12">
        <v>23.992343458361724</v>
      </c>
      <c r="AJ100" s="12">
        <v>1.3735220818633671</v>
      </c>
      <c r="AK100" s="12">
        <v>11.374414182150399</v>
      </c>
      <c r="AL100" s="12">
        <v>4.5708367772540415</v>
      </c>
      <c r="AM100" s="12">
        <v>2.7885893028507454</v>
      </c>
      <c r="AN100" s="12">
        <v>9.1332885701777542</v>
      </c>
      <c r="AO100" s="12">
        <v>0.70788466659003546</v>
      </c>
      <c r="AP100" s="12">
        <v>2.425553326765681</v>
      </c>
      <c r="AQ100" s="12">
        <v>25.840680453111855</v>
      </c>
      <c r="AR100" s="12">
        <v>0.59306008718322289</v>
      </c>
      <c r="AS100" s="12">
        <v>47.706306972335355</v>
      </c>
      <c r="AT100" s="12">
        <v>36.129860087918459</v>
      </c>
      <c r="AU100" s="12">
        <v>1.303120608652772</v>
      </c>
      <c r="AV100" s="12">
        <v>0</v>
      </c>
      <c r="AW100" s="12">
        <v>6.5596885013077735</v>
      </c>
      <c r="AX100" s="12">
        <v>4.7734353910171716</v>
      </c>
      <c r="AY100" s="12">
        <v>4.2395255730059489</v>
      </c>
      <c r="AZ100" s="12">
        <v>0</v>
      </c>
      <c r="BA100" s="12">
        <v>0.90921327341477898</v>
      </c>
      <c r="BB100" s="12">
        <v>41.382013297876227</v>
      </c>
      <c r="BC100" s="12">
        <v>48.496479122600086</v>
      </c>
      <c r="BD100" s="12">
        <v>7.2935962235167064</v>
      </c>
      <c r="BE100" s="12">
        <v>3.3155316686376839</v>
      </c>
      <c r="BF100" s="12">
        <v>4.3480906606060215</v>
      </c>
      <c r="BG100" s="12">
        <v>0</v>
      </c>
      <c r="BH100" s="12">
        <v>0.1368086634062651</v>
      </c>
      <c r="BI100" s="12">
        <v>327.29420499236494</v>
      </c>
      <c r="BJ100" s="12">
        <v>0</v>
      </c>
      <c r="BK100" s="12">
        <v>2.2857441274427512</v>
      </c>
      <c r="BL100" s="12">
        <v>4.4635558294117752</v>
      </c>
      <c r="BM100" s="12">
        <v>0.3430787577577869</v>
      </c>
      <c r="BN100" s="12">
        <v>0</v>
      </c>
      <c r="BO100" s="12">
        <v>0</v>
      </c>
    </row>
    <row r="101" spans="1:67" x14ac:dyDescent="0.25">
      <c r="A101">
        <v>2014</v>
      </c>
      <c r="B101" s="31" t="s">
        <v>184</v>
      </c>
      <c r="C101" s="35" t="s">
        <v>248</v>
      </c>
      <c r="D101" s="31" t="s">
        <v>263</v>
      </c>
      <c r="E101" s="12">
        <v>143.88989055506838</v>
      </c>
      <c r="F101" s="12">
        <v>35.128221444739857</v>
      </c>
      <c r="G101" s="12">
        <v>10.233236368171887</v>
      </c>
      <c r="H101" s="12">
        <v>285.33595176203556</v>
      </c>
      <c r="I101" s="12">
        <v>107.58928677237353</v>
      </c>
      <c r="J101" s="12">
        <v>26.131251095558117</v>
      </c>
      <c r="K101" s="12">
        <v>5.3206025547923881</v>
      </c>
      <c r="L101" s="12">
        <v>48.869600506593123</v>
      </c>
      <c r="M101" s="12">
        <v>3.6899205895848826</v>
      </c>
      <c r="N101" s="12">
        <v>7.066231959569758</v>
      </c>
      <c r="O101" s="12">
        <v>148.39515385123252</v>
      </c>
      <c r="P101" s="12">
        <v>18.989879576046029</v>
      </c>
      <c r="Q101" s="12">
        <v>69.295623683277697</v>
      </c>
      <c r="R101" s="12">
        <v>68.178506400559257</v>
      </c>
      <c r="S101" s="12">
        <v>34.498349807992042</v>
      </c>
      <c r="T101" s="12">
        <v>56.707013777354518</v>
      </c>
      <c r="U101" s="12">
        <v>486.0394014103444</v>
      </c>
      <c r="V101" s="12">
        <v>164.57793584575839</v>
      </c>
      <c r="W101" s="12">
        <v>45.887903471512942</v>
      </c>
      <c r="X101" s="12">
        <v>182.88670198685881</v>
      </c>
      <c r="Y101" s="12">
        <v>35.038637234116976</v>
      </c>
      <c r="Z101" s="12">
        <v>91.322369102469537</v>
      </c>
      <c r="AA101" s="12">
        <v>3.1014945833016605</v>
      </c>
      <c r="AB101" s="12">
        <v>99.727904744643865</v>
      </c>
      <c r="AC101" s="12">
        <v>13.590836662424479</v>
      </c>
      <c r="AD101" s="12">
        <v>1.7131710433418987</v>
      </c>
      <c r="AE101" s="12">
        <v>577.31242818677697</v>
      </c>
      <c r="AF101" s="12">
        <v>1.4938121592778715</v>
      </c>
      <c r="AG101" s="12">
        <v>7.4229891832068162</v>
      </c>
      <c r="AH101" s="12">
        <v>6.0799539789350519</v>
      </c>
      <c r="AI101" s="12">
        <v>483.46124390531509</v>
      </c>
      <c r="AJ101" s="12">
        <v>46.668900145171442</v>
      </c>
      <c r="AK101" s="12">
        <v>410.58982492680002</v>
      </c>
      <c r="AL101" s="12">
        <v>122.85178067569346</v>
      </c>
      <c r="AM101" s="12">
        <v>82.124360202493278</v>
      </c>
      <c r="AN101" s="12">
        <v>102.74084250244346</v>
      </c>
      <c r="AO101" s="12">
        <v>8.2262156433417903</v>
      </c>
      <c r="AP101" s="12">
        <v>6.286062342517571</v>
      </c>
      <c r="AQ101" s="12">
        <v>314.90915568397668</v>
      </c>
      <c r="AR101" s="12">
        <v>18.549888829681585</v>
      </c>
      <c r="AS101" s="12">
        <v>65.974290430022592</v>
      </c>
      <c r="AT101" s="12">
        <v>470.92518227739703</v>
      </c>
      <c r="AU101" s="12">
        <v>0.6871692152233515</v>
      </c>
      <c r="AV101" s="12">
        <v>0</v>
      </c>
      <c r="AW101" s="12">
        <v>16.827605997866815</v>
      </c>
      <c r="AX101" s="12">
        <v>73.809389576921262</v>
      </c>
      <c r="AY101" s="12">
        <v>61.322696148511277</v>
      </c>
      <c r="AZ101" s="12">
        <v>0</v>
      </c>
      <c r="BA101" s="12">
        <v>5.0329522230022485</v>
      </c>
      <c r="BB101" s="12">
        <v>465.88629813662897</v>
      </c>
      <c r="BC101" s="12">
        <v>1.4606990088239464</v>
      </c>
      <c r="BD101" s="12">
        <v>81.136866072857913</v>
      </c>
      <c r="BE101" s="12">
        <v>35.81052860597071</v>
      </c>
      <c r="BF101" s="12">
        <v>81.300137920705197</v>
      </c>
      <c r="BG101" s="12">
        <v>0</v>
      </c>
      <c r="BH101" s="12">
        <v>1.7244932087953377E-3</v>
      </c>
      <c r="BI101" s="12">
        <v>3722.3462396664718</v>
      </c>
      <c r="BJ101" s="12">
        <v>0</v>
      </c>
      <c r="BK101" s="12">
        <v>1.3402276339715729E-2</v>
      </c>
      <c r="BL101" s="12">
        <v>3.9728323558261174</v>
      </c>
      <c r="BM101" s="12">
        <v>0.76384084312107603</v>
      </c>
      <c r="BN101" s="12">
        <v>0</v>
      </c>
      <c r="BO101" s="12">
        <v>0</v>
      </c>
    </row>
    <row r="102" spans="1:67" x14ac:dyDescent="0.25">
      <c r="A102">
        <v>2014</v>
      </c>
      <c r="B102" s="31" t="s">
        <v>185</v>
      </c>
      <c r="C102" s="35" t="s">
        <v>249</v>
      </c>
      <c r="D102" s="31" t="s">
        <v>263</v>
      </c>
      <c r="E102" s="12">
        <v>0.36675017212942579</v>
      </c>
      <c r="F102" s="12">
        <v>6.994454424832329E-2</v>
      </c>
      <c r="G102" s="12">
        <v>2.3863074887092502E-2</v>
      </c>
      <c r="H102" s="12">
        <v>0.76046795190273286</v>
      </c>
      <c r="I102" s="12">
        <v>0.49499023742791548</v>
      </c>
      <c r="J102" s="12">
        <v>0.10043771255525205</v>
      </c>
      <c r="K102" s="12">
        <v>1.5786183315352344E-2</v>
      </c>
      <c r="L102" s="12">
        <v>0.11975205031530099</v>
      </c>
      <c r="M102" s="12">
        <v>1.6746990397757539E-2</v>
      </c>
      <c r="N102" s="12">
        <v>3.4239825150750407E-2</v>
      </c>
      <c r="O102" s="12">
        <v>0.40552040683474871</v>
      </c>
      <c r="P102" s="12">
        <v>6.3477946079653583E-2</v>
      </c>
      <c r="Q102" s="12">
        <v>0.19081824262042871</v>
      </c>
      <c r="R102" s="12">
        <v>0.18872575703508604</v>
      </c>
      <c r="S102" s="12">
        <v>0.12213638738237566</v>
      </c>
      <c r="T102" s="12">
        <v>0.20076900399545616</v>
      </c>
      <c r="U102" s="12">
        <v>1.3847889070054293</v>
      </c>
      <c r="V102" s="12">
        <v>0.46692161595395676</v>
      </c>
      <c r="W102" s="12">
        <v>0.24121606417427344</v>
      </c>
      <c r="X102" s="12">
        <v>0.70650840065857712</v>
      </c>
      <c r="Y102" s="12">
        <v>8.7618670863334233E-2</v>
      </c>
      <c r="Z102" s="12">
        <v>0.27571775818675132</v>
      </c>
      <c r="AA102" s="12">
        <v>1.3304680691886818E-2</v>
      </c>
      <c r="AB102" s="12">
        <v>0.25057093658385221</v>
      </c>
      <c r="AC102" s="12">
        <v>6.2162616090171374E-2</v>
      </c>
      <c r="AD102" s="12">
        <v>4.5203949304392461E-3</v>
      </c>
      <c r="AE102" s="12">
        <v>1.8718592959877405</v>
      </c>
      <c r="AF102" s="12">
        <v>9.0127762240130638E-2</v>
      </c>
      <c r="AG102" s="12">
        <v>0.44822491261029279</v>
      </c>
      <c r="AH102" s="12">
        <v>0.36684659817576232</v>
      </c>
      <c r="AI102" s="12">
        <v>1.197886599019772</v>
      </c>
      <c r="AJ102" s="12">
        <v>0.1070085540195069</v>
      </c>
      <c r="AK102" s="12">
        <v>0.84577394968215613</v>
      </c>
      <c r="AL102" s="12">
        <v>0.29693528657150542</v>
      </c>
      <c r="AM102" s="12">
        <v>0.17580864742796581</v>
      </c>
      <c r="AN102" s="12">
        <v>0.35929700927772756</v>
      </c>
      <c r="AO102" s="12">
        <v>4.295458712182821E-2</v>
      </c>
      <c r="AP102" s="12">
        <v>0.15631676424383492</v>
      </c>
      <c r="AQ102" s="12">
        <v>0.8845396617490332</v>
      </c>
      <c r="AR102" s="12">
        <v>4.331385881781092E-2</v>
      </c>
      <c r="AS102" s="12">
        <v>1.2450244236460077</v>
      </c>
      <c r="AT102" s="12">
        <v>1.1888287175843573</v>
      </c>
      <c r="AU102" s="12">
        <v>4.1709697897514261E-2</v>
      </c>
      <c r="AV102" s="12">
        <v>0</v>
      </c>
      <c r="AW102" s="12">
        <v>0.11504331682527397</v>
      </c>
      <c r="AX102" s="12">
        <v>0.19552543203846628</v>
      </c>
      <c r="AY102" s="12">
        <v>0.16592504702636587</v>
      </c>
      <c r="AZ102" s="12">
        <v>0</v>
      </c>
      <c r="BA102" s="12">
        <v>2.1023826284553376E-2</v>
      </c>
      <c r="BB102" s="12">
        <v>1.4719624529916084</v>
      </c>
      <c r="BC102" s="12">
        <v>1.0116897757986469</v>
      </c>
      <c r="BD102" s="12">
        <v>0.34979710952412035</v>
      </c>
      <c r="BE102" s="12">
        <v>0.17863208727719762</v>
      </c>
      <c r="BF102" s="12">
        <v>0.24009365937399918</v>
      </c>
      <c r="BG102" s="12">
        <v>0</v>
      </c>
      <c r="BH102" s="12">
        <v>1.816463108519871E-3</v>
      </c>
      <c r="BI102" s="12">
        <v>10.612743840483503</v>
      </c>
      <c r="BJ102" s="12">
        <v>0</v>
      </c>
      <c r="BK102" s="12">
        <v>2.6619095374261079E-2</v>
      </c>
      <c r="BL102" s="12">
        <v>0.71189188569545558</v>
      </c>
      <c r="BM102" s="12">
        <v>0.11159434552835501</v>
      </c>
      <c r="BN102" s="12">
        <v>0</v>
      </c>
      <c r="BO102" s="12">
        <v>0</v>
      </c>
    </row>
    <row r="103" spans="1:67" x14ac:dyDescent="0.25">
      <c r="A103">
        <v>2014</v>
      </c>
      <c r="B103" s="31" t="s">
        <v>186</v>
      </c>
      <c r="C103" s="35" t="s">
        <v>250</v>
      </c>
      <c r="D103" s="31" t="s">
        <v>263</v>
      </c>
      <c r="E103" s="12">
        <v>7.6144158455014932E-2</v>
      </c>
      <c r="F103" s="12">
        <v>6.9722553362996393E-3</v>
      </c>
      <c r="G103" s="12">
        <v>3.4795789982174584E-3</v>
      </c>
      <c r="H103" s="12">
        <v>0.14526656515916844</v>
      </c>
      <c r="I103" s="12">
        <v>0.3776751356360401</v>
      </c>
      <c r="J103" s="12">
        <v>4.8097255823621912E-2</v>
      </c>
      <c r="K103" s="12">
        <v>1.1906879536634798E-2</v>
      </c>
      <c r="L103" s="12">
        <v>2.7480739666556418E-2</v>
      </c>
      <c r="M103" s="12">
        <v>1.3481172590931923E-2</v>
      </c>
      <c r="N103" s="12">
        <v>8.3137118487754735E-2</v>
      </c>
      <c r="O103" s="12">
        <v>0.14800687719200967</v>
      </c>
      <c r="P103" s="12">
        <v>3.3221175437993737E-2</v>
      </c>
      <c r="Q103" s="12">
        <v>6.8395134788982834E-2</v>
      </c>
      <c r="R103" s="12">
        <v>3.9296796799651097E-2</v>
      </c>
      <c r="S103" s="12">
        <v>9.4354875340008915E-2</v>
      </c>
      <c r="T103" s="12">
        <v>0.27808642800761629</v>
      </c>
      <c r="U103" s="12">
        <v>0.92757159643263876</v>
      </c>
      <c r="V103" s="12">
        <v>0.3147139898344265</v>
      </c>
      <c r="W103" s="12">
        <v>0.16736601469708273</v>
      </c>
      <c r="X103" s="12">
        <v>0.87317980209387647</v>
      </c>
      <c r="Y103" s="12">
        <v>2.3288129152349242E-2</v>
      </c>
      <c r="Z103" s="12">
        <v>0.19905545287013945</v>
      </c>
      <c r="AA103" s="12">
        <v>7.8691793367327879E-3</v>
      </c>
      <c r="AB103" s="12">
        <v>9.7803831238110636E-2</v>
      </c>
      <c r="AC103" s="12">
        <v>6.8713215725089413E-2</v>
      </c>
      <c r="AD103" s="12">
        <v>1.4207422239535805E-3</v>
      </c>
      <c r="AE103" s="12">
        <v>0.53015168717344752</v>
      </c>
      <c r="AF103" s="12">
        <v>0.10836510518738748</v>
      </c>
      <c r="AG103" s="12">
        <v>0.5389848325341452</v>
      </c>
      <c r="AH103" s="12">
        <v>0.4414401390905785</v>
      </c>
      <c r="AI103" s="12">
        <v>0.29227659003368461</v>
      </c>
      <c r="AJ103" s="12">
        <v>2.52717643373973E-2</v>
      </c>
      <c r="AK103" s="12">
        <v>0.11478665696852448</v>
      </c>
      <c r="AL103" s="12">
        <v>6.7265300157236002E-2</v>
      </c>
      <c r="AM103" s="12">
        <v>2.5189311281273635E-2</v>
      </c>
      <c r="AN103" s="12">
        <v>0.21795286923355889</v>
      </c>
      <c r="AO103" s="12">
        <v>4.4263982816547816E-2</v>
      </c>
      <c r="AP103" s="12">
        <v>0.24934204103405419</v>
      </c>
      <c r="AQ103" s="12">
        <v>0.21296208172199849</v>
      </c>
      <c r="AR103" s="12">
        <v>1.3745618918136858E-2</v>
      </c>
      <c r="AS103" s="12">
        <v>1.2989334249767204</v>
      </c>
      <c r="AT103" s="12">
        <v>7.8096350419965363E-2</v>
      </c>
      <c r="AU103" s="12">
        <v>5.4981531913442377E-2</v>
      </c>
      <c r="AV103" s="12">
        <v>0</v>
      </c>
      <c r="AW103" s="12">
        <v>3.3860765406895414E-2</v>
      </c>
      <c r="AX103" s="12">
        <v>4.9961350641234289E-2</v>
      </c>
      <c r="AY103" s="12">
        <v>4.2797261380062943E-2</v>
      </c>
      <c r="AZ103" s="12">
        <v>0</v>
      </c>
      <c r="BA103" s="12">
        <v>6.4347314284518963E-3</v>
      </c>
      <c r="BB103" s="12">
        <v>0.55486462607077203</v>
      </c>
      <c r="BC103" s="12">
        <v>1.055371642178029</v>
      </c>
      <c r="BD103" s="12">
        <v>0.28970627727515524</v>
      </c>
      <c r="BE103" s="12">
        <v>0.17034412129042312</v>
      </c>
      <c r="BF103" s="12">
        <v>0.12108866389521583</v>
      </c>
      <c r="BG103" s="12">
        <v>0</v>
      </c>
      <c r="BH103" s="12">
        <v>7.7685197360841097E-4</v>
      </c>
      <c r="BI103" s="12">
        <v>2.1134414631739262</v>
      </c>
      <c r="BJ103" s="12">
        <v>0</v>
      </c>
      <c r="BK103" s="12">
        <v>3.4635882894079595E-4</v>
      </c>
      <c r="BL103" s="12">
        <v>0.65836477850829223</v>
      </c>
      <c r="BM103" s="12">
        <v>9.2467371277631674E-2</v>
      </c>
      <c r="BN103" s="12">
        <v>0</v>
      </c>
      <c r="BO103" s="12">
        <v>0</v>
      </c>
    </row>
    <row r="104" spans="1:67" x14ac:dyDescent="0.25">
      <c r="A104">
        <v>2014</v>
      </c>
      <c r="B104" s="31" t="s">
        <v>187</v>
      </c>
      <c r="C104" s="35" t="s">
        <v>251</v>
      </c>
      <c r="D104" s="31" t="s">
        <v>263</v>
      </c>
      <c r="E104" s="12">
        <v>0.30893992999376207</v>
      </c>
      <c r="F104" s="12">
        <v>7.3407554737721821E-3</v>
      </c>
      <c r="G104" s="12">
        <v>1.4881952352108156E-2</v>
      </c>
      <c r="H104" s="12">
        <v>0.9228051404925981</v>
      </c>
      <c r="I104" s="12">
        <v>2.1347126781834427</v>
      </c>
      <c r="J104" s="12">
        <v>0.22531678713949305</v>
      </c>
      <c r="K104" s="12">
        <v>1.8087857758032011E-2</v>
      </c>
      <c r="L104" s="12">
        <v>0.11903191117229936</v>
      </c>
      <c r="M104" s="12">
        <v>0.1178463604711719</v>
      </c>
      <c r="N104" s="12">
        <v>9.8616706486768191</v>
      </c>
      <c r="O104" s="12">
        <v>2.8820097845579422</v>
      </c>
      <c r="P104" s="12">
        <v>0.23430115370485183</v>
      </c>
      <c r="Q104" s="12">
        <v>0.23508908129250011</v>
      </c>
      <c r="R104" s="12">
        <v>0.44738371937893145</v>
      </c>
      <c r="S104" s="12">
        <v>2.4362765527202255</v>
      </c>
      <c r="T104" s="12">
        <v>0.72915662213326216</v>
      </c>
      <c r="U104" s="12">
        <v>6.8600443886322804</v>
      </c>
      <c r="V104" s="12">
        <v>1.922006778459683</v>
      </c>
      <c r="W104" s="12">
        <v>0.82592900420561244</v>
      </c>
      <c r="X104" s="12">
        <v>2.1044889372255731</v>
      </c>
      <c r="Y104" s="12">
        <v>8.1803166651059703E-2</v>
      </c>
      <c r="Z104" s="12">
        <v>1.1157834935931343</v>
      </c>
      <c r="AA104" s="12">
        <v>4.1292889580447252E-2</v>
      </c>
      <c r="AB104" s="12">
        <v>0.8059553472604668</v>
      </c>
      <c r="AC104" s="12">
        <v>0.56100550004880223</v>
      </c>
      <c r="AD104" s="12">
        <v>4.5988150545856936E-3</v>
      </c>
      <c r="AE104" s="12">
        <v>1.3931878424919191</v>
      </c>
      <c r="AF104" s="12">
        <v>0.75291058523307786</v>
      </c>
      <c r="AG104" s="12">
        <v>3.7438170654389249</v>
      </c>
      <c r="AH104" s="12">
        <v>3.0664238619925097</v>
      </c>
      <c r="AI104" s="12">
        <v>1.1185710067450367</v>
      </c>
      <c r="AJ104" s="12">
        <v>0.14265289304769518</v>
      </c>
      <c r="AK104" s="12">
        <v>0.2999018775194916</v>
      </c>
      <c r="AL104" s="12">
        <v>0.30057160111457831</v>
      </c>
      <c r="AM104" s="12">
        <v>9.9044689768591154E-2</v>
      </c>
      <c r="AN104" s="12">
        <v>1.0846967036126498</v>
      </c>
      <c r="AO104" s="12">
        <v>0.35111829976214259</v>
      </c>
      <c r="AP104" s="12">
        <v>2.087111196125691</v>
      </c>
      <c r="AQ104" s="12">
        <v>1.2893649208255025</v>
      </c>
      <c r="AR104" s="12">
        <v>9.2996321011153515E-2</v>
      </c>
      <c r="AS104" s="12">
        <v>11.102501491701959</v>
      </c>
      <c r="AT104" s="12">
        <v>4.6291963850553244E-2</v>
      </c>
      <c r="AU104" s="12">
        <v>0.47227570781870737</v>
      </c>
      <c r="AV104" s="12">
        <v>0</v>
      </c>
      <c r="AW104" s="12">
        <v>0.1935601718080518</v>
      </c>
      <c r="AX104" s="12">
        <v>0.33146542592863448</v>
      </c>
      <c r="AY104" s="12">
        <v>0.28950133941121353</v>
      </c>
      <c r="AZ104" s="12">
        <v>0</v>
      </c>
      <c r="BA104" s="12">
        <v>4.5941561855786406E-2</v>
      </c>
      <c r="BB104" s="12">
        <v>3.894152956813719</v>
      </c>
      <c r="BC104" s="12">
        <v>8.2511813459678667</v>
      </c>
      <c r="BD104" s="12">
        <v>2.2598329526369607</v>
      </c>
      <c r="BE104" s="12">
        <v>1.3423618688825858</v>
      </c>
      <c r="BF104" s="12">
        <v>0.74398001855595741</v>
      </c>
      <c r="BG104" s="12">
        <v>0</v>
      </c>
      <c r="BH104" s="12">
        <v>6.3563869191363143E-3</v>
      </c>
      <c r="BI104" s="12">
        <v>8.9339049661064589</v>
      </c>
      <c r="BJ104" s="12">
        <v>0</v>
      </c>
      <c r="BK104" s="12">
        <v>2.1843340865048366E-2</v>
      </c>
      <c r="BL104" s="12">
        <v>2.9364231369663401</v>
      </c>
      <c r="BM104" s="12">
        <v>0.40555518329288875</v>
      </c>
      <c r="BN104" s="12">
        <v>0</v>
      </c>
      <c r="BO104" s="12">
        <v>0</v>
      </c>
    </row>
    <row r="105" spans="1:67" x14ac:dyDescent="0.25">
      <c r="A105">
        <v>2014</v>
      </c>
      <c r="B105" s="31" t="s">
        <v>188</v>
      </c>
      <c r="C105" s="35" t="s">
        <v>252</v>
      </c>
      <c r="D105" s="31" t="s">
        <v>263</v>
      </c>
      <c r="E105" s="12">
        <v>0.37050520474670373</v>
      </c>
      <c r="F105" s="12">
        <v>8.9228936749055302E-3</v>
      </c>
      <c r="G105" s="12">
        <v>3.7905793042103718E-3</v>
      </c>
      <c r="H105" s="12">
        <v>0.20779291143825748</v>
      </c>
      <c r="I105" s="12">
        <v>3.0487471476933878</v>
      </c>
      <c r="J105" s="12">
        <v>0.22770495651715311</v>
      </c>
      <c r="K105" s="12">
        <v>2.012783925706885E-2</v>
      </c>
      <c r="L105" s="12">
        <v>0.10429178176378304</v>
      </c>
      <c r="M105" s="12">
        <v>0.17146379340998302</v>
      </c>
      <c r="N105" s="12">
        <v>0.16633192572828759</v>
      </c>
      <c r="O105" s="12">
        <v>1.2895260990084827</v>
      </c>
      <c r="P105" s="12">
        <v>0.34704502897402961</v>
      </c>
      <c r="Q105" s="12">
        <v>0.27030437354440029</v>
      </c>
      <c r="R105" s="12">
        <v>0.1720442760227347</v>
      </c>
      <c r="S105" s="12">
        <v>0.21761088752285121</v>
      </c>
      <c r="T105" s="12">
        <v>1.1567250785847463</v>
      </c>
      <c r="U105" s="12">
        <v>9.672486002976779</v>
      </c>
      <c r="V105" s="12">
        <v>2.6799813875212153</v>
      </c>
      <c r="W105" s="12">
        <v>1.1680163224302931</v>
      </c>
      <c r="X105" s="12">
        <v>3.0201853042077289</v>
      </c>
      <c r="Y105" s="12">
        <v>8.772563759858458E-2</v>
      </c>
      <c r="Z105" s="12">
        <v>1.5632829734731748</v>
      </c>
      <c r="AA105" s="12">
        <v>3.5109694238302881E-2</v>
      </c>
      <c r="AB105" s="12">
        <v>0.98127757417575157</v>
      </c>
      <c r="AC105" s="12">
        <v>0.91155757638306412</v>
      </c>
      <c r="AD105" s="12">
        <v>1.878127007217937E-3</v>
      </c>
      <c r="AE105" s="12">
        <v>0.95087555175452376</v>
      </c>
      <c r="AF105" s="12">
        <v>1.0459108718579535</v>
      </c>
      <c r="AG105" s="12">
        <v>5.1977527873611908</v>
      </c>
      <c r="AH105" s="12">
        <v>4.2589503093824401</v>
      </c>
      <c r="AI105" s="12">
        <v>1.472369456134532</v>
      </c>
      <c r="AJ105" s="12">
        <v>0.2078967216476475</v>
      </c>
      <c r="AK105" s="12">
        <v>0.27628602206199182</v>
      </c>
      <c r="AL105" s="12">
        <v>0.37931759686192557</v>
      </c>
      <c r="AM105" s="12">
        <v>0.14411738768622182</v>
      </c>
      <c r="AN105" s="12">
        <v>1.1211398360241458</v>
      </c>
      <c r="AO105" s="12">
        <v>0.54626057256141969</v>
      </c>
      <c r="AP105" s="12">
        <v>3.4224433597714601</v>
      </c>
      <c r="AQ105" s="12">
        <v>1.7596132091190819</v>
      </c>
      <c r="AR105" s="12">
        <v>0.15022346987660964</v>
      </c>
      <c r="AS105" s="12">
        <v>18.259491448327239</v>
      </c>
      <c r="AT105" s="12">
        <v>1.812631635051519E-2</v>
      </c>
      <c r="AU105" s="12">
        <v>0.77641666541254395</v>
      </c>
      <c r="AV105" s="12">
        <v>0</v>
      </c>
      <c r="AW105" s="12">
        <v>0.13183181809233083</v>
      </c>
      <c r="AX105" s="12">
        <v>0.52414550717819863</v>
      </c>
      <c r="AY105" s="12">
        <v>0.46217153041296632</v>
      </c>
      <c r="AZ105" s="12">
        <v>0</v>
      </c>
      <c r="BA105" s="12">
        <v>7.0132923136052183E-2</v>
      </c>
      <c r="BB105" s="12">
        <v>5.7289589962517731</v>
      </c>
      <c r="BC105" s="12">
        <v>12.855858253752871</v>
      </c>
      <c r="BD105" s="12">
        <v>3.5316261108754894</v>
      </c>
      <c r="BE105" s="12">
        <v>2.0722530741440903</v>
      </c>
      <c r="BF105" s="12">
        <v>0.87088048489703263</v>
      </c>
      <c r="BG105" s="12">
        <v>0</v>
      </c>
      <c r="BH105" s="12">
        <v>1.0067244918507461E-2</v>
      </c>
      <c r="BI105" s="12">
        <v>7.6125190327940881</v>
      </c>
      <c r="BJ105" s="12">
        <v>0</v>
      </c>
      <c r="BK105" s="12">
        <v>4.0512205980862429E-2</v>
      </c>
      <c r="BL105" s="12">
        <v>4.0668459012448892</v>
      </c>
      <c r="BM105" s="12">
        <v>0.48450765722409161</v>
      </c>
      <c r="BN105" s="12">
        <v>0</v>
      </c>
      <c r="BO105" s="12">
        <v>0</v>
      </c>
    </row>
    <row r="106" spans="1:67" x14ac:dyDescent="0.25">
      <c r="A106">
        <v>2014</v>
      </c>
      <c r="B106" s="31" t="s">
        <v>189</v>
      </c>
      <c r="C106" s="35" t="s">
        <v>253</v>
      </c>
      <c r="D106" s="31" t="s">
        <v>263</v>
      </c>
      <c r="E106" s="12">
        <v>1.5337840718001012</v>
      </c>
      <c r="F106" s="12">
        <v>3.5468748556697356E-2</v>
      </c>
      <c r="G106" s="12">
        <v>8.9312690132126293E-3</v>
      </c>
      <c r="H106" s="12">
        <v>0.64974725851290627</v>
      </c>
      <c r="I106" s="12">
        <v>11.936491302446495</v>
      </c>
      <c r="J106" s="12">
        <v>0.69021766394864126</v>
      </c>
      <c r="K106" s="12">
        <v>5.9939399044814309E-2</v>
      </c>
      <c r="L106" s="12">
        <v>0.36138873137680277</v>
      </c>
      <c r="M106" s="12">
        <v>0.51462948771367745</v>
      </c>
      <c r="N106" s="12">
        <v>0.27161016348217104</v>
      </c>
      <c r="O106" s="12">
        <v>5.7537721320822772</v>
      </c>
      <c r="P106" s="12">
        <v>2.5584994678837356</v>
      </c>
      <c r="Q106" s="12">
        <v>1.1143535449791251</v>
      </c>
      <c r="R106" s="12">
        <v>0.63728128853419297</v>
      </c>
      <c r="S106" s="12">
        <v>0.36197185049996222</v>
      </c>
      <c r="T106" s="12">
        <v>3.7333957902028159</v>
      </c>
      <c r="U106" s="12">
        <v>32.637450466837798</v>
      </c>
      <c r="V106" s="12">
        <v>9.5307326347481958</v>
      </c>
      <c r="W106" s="12">
        <v>3.6381117709808857</v>
      </c>
      <c r="X106" s="12">
        <v>5.2808507843287229</v>
      </c>
      <c r="Y106" s="12">
        <v>0.18613927483483347</v>
      </c>
      <c r="Z106" s="12">
        <v>5.8339894773298537</v>
      </c>
      <c r="AA106" s="12">
        <v>7.72699709112811E-2</v>
      </c>
      <c r="AB106" s="12">
        <v>4.0175009007346727</v>
      </c>
      <c r="AC106" s="12">
        <v>3.8097855168410772</v>
      </c>
      <c r="AD106" s="12">
        <v>2.1722681455738691E-3</v>
      </c>
      <c r="AE106" s="12">
        <v>1.1586509378242855</v>
      </c>
      <c r="AF106" s="12">
        <v>4.2230637451960611</v>
      </c>
      <c r="AG106" s="12">
        <v>20.984862663284801</v>
      </c>
      <c r="AH106" s="12">
        <v>17.189307803499723</v>
      </c>
      <c r="AI106" s="12">
        <v>4.6859839821129681</v>
      </c>
      <c r="AJ106" s="12">
        <v>0.82550017321304481</v>
      </c>
      <c r="AK106" s="12">
        <v>1.0865202017175473</v>
      </c>
      <c r="AL106" s="12">
        <v>1.2594223597479808</v>
      </c>
      <c r="AM106" s="12">
        <v>0.58353852820583707</v>
      </c>
      <c r="AN106" s="12">
        <v>4.5166942740996978</v>
      </c>
      <c r="AO106" s="12">
        <v>2.2554349297170626</v>
      </c>
      <c r="AP106" s="12">
        <v>14.198848391786042</v>
      </c>
      <c r="AQ106" s="12">
        <v>6.7089969781562777</v>
      </c>
      <c r="AR106" s="12">
        <v>0.62084213808785416</v>
      </c>
      <c r="AS106" s="12">
        <v>75.457668165927032</v>
      </c>
      <c r="AT106" s="12">
        <v>6.8621343196736795E-2</v>
      </c>
      <c r="AU106" s="12">
        <v>3.2075927939087934</v>
      </c>
      <c r="AV106" s="12">
        <v>0</v>
      </c>
      <c r="AW106" s="12">
        <v>0.47631189376635485</v>
      </c>
      <c r="AX106" s="12">
        <v>2.114034578104067</v>
      </c>
      <c r="AY106" s="12">
        <v>1.838528171146824</v>
      </c>
      <c r="AZ106" s="12">
        <v>0</v>
      </c>
      <c r="BA106" s="12">
        <v>0.2901668322838078</v>
      </c>
      <c r="BB106" s="12">
        <v>22.334052310941704</v>
      </c>
      <c r="BC106" s="12">
        <v>53.778191334182033</v>
      </c>
      <c r="BD106" s="12">
        <v>14.439321757692738</v>
      </c>
      <c r="BE106" s="12">
        <v>9.2312240860121282</v>
      </c>
      <c r="BF106" s="12">
        <v>3.4380130529110708</v>
      </c>
      <c r="BG106" s="12">
        <v>0</v>
      </c>
      <c r="BH106" s="12">
        <v>4.2216542751175153E-2</v>
      </c>
      <c r="BI106" s="12">
        <v>34.319569769748057</v>
      </c>
      <c r="BJ106" s="12">
        <v>0</v>
      </c>
      <c r="BK106" s="12">
        <v>1.6504834901899534</v>
      </c>
      <c r="BL106" s="12">
        <v>2.5227988763735016</v>
      </c>
      <c r="BM106" s="12">
        <v>0.36042811114291801</v>
      </c>
      <c r="BN106" s="12">
        <v>0</v>
      </c>
      <c r="BO106" s="12">
        <v>0</v>
      </c>
    </row>
    <row r="107" spans="1:67" x14ac:dyDescent="0.25">
      <c r="A107">
        <v>2014</v>
      </c>
      <c r="B107" s="31" t="s">
        <v>190</v>
      </c>
      <c r="C107" s="35" t="s">
        <v>254</v>
      </c>
      <c r="D107" s="31" t="s">
        <v>263</v>
      </c>
      <c r="E107" s="12">
        <v>5.9416198493654496E-2</v>
      </c>
      <c r="F107" s="12">
        <v>1.3179620811323285E-3</v>
      </c>
      <c r="G107" s="12">
        <v>8.3383688664022187E-4</v>
      </c>
      <c r="H107" s="12">
        <v>2.8634390151686475E-2</v>
      </c>
      <c r="I107" s="12">
        <v>0.46956436528353923</v>
      </c>
      <c r="J107" s="12">
        <v>4.5543181811605153E-2</v>
      </c>
      <c r="K107" s="12">
        <v>3.8656698894062617E-3</v>
      </c>
      <c r="L107" s="12">
        <v>2.3108832333624364E-2</v>
      </c>
      <c r="M107" s="12">
        <v>4.6913788647383381E-2</v>
      </c>
      <c r="N107" s="12">
        <v>1.7598251268003514E-2</v>
      </c>
      <c r="O107" s="12">
        <v>0.20326265215373457</v>
      </c>
      <c r="P107" s="12">
        <v>5.5742912466692954E-2</v>
      </c>
      <c r="Q107" s="12">
        <v>4.7577797505640861E-2</v>
      </c>
      <c r="R107" s="12">
        <v>2.8715097982664257E-2</v>
      </c>
      <c r="S107" s="12">
        <v>2.3931058702978333E-2</v>
      </c>
      <c r="T107" s="12">
        <v>0.1462122224221053</v>
      </c>
      <c r="U107" s="12">
        <v>1.2008706336357728</v>
      </c>
      <c r="V107" s="12">
        <v>0.36467202985703612</v>
      </c>
      <c r="W107" s="12">
        <v>0.15075207153810374</v>
      </c>
      <c r="X107" s="12">
        <v>0.40842079453594665</v>
      </c>
      <c r="Y107" s="12">
        <v>1.1500429073775589E-2</v>
      </c>
      <c r="Z107" s="12">
        <v>0.22515091780587848</v>
      </c>
      <c r="AA107" s="12">
        <v>5.4648378494200857E-3</v>
      </c>
      <c r="AB107" s="12">
        <v>0.14125641511663156</v>
      </c>
      <c r="AC107" s="12">
        <v>0.13069879007824067</v>
      </c>
      <c r="AD107" s="12">
        <v>5.2749068258223957E-4</v>
      </c>
      <c r="AE107" s="12">
        <v>0.13725871052293415</v>
      </c>
      <c r="AF107" s="12">
        <v>0.15875490307200882</v>
      </c>
      <c r="AG107" s="12">
        <v>0.78918408770863091</v>
      </c>
      <c r="AH107" s="12">
        <v>0.64770936898331533</v>
      </c>
      <c r="AI107" s="12">
        <v>0.22442115021499381</v>
      </c>
      <c r="AJ107" s="12">
        <v>2.9777145808984638E-2</v>
      </c>
      <c r="AK107" s="12">
        <v>4.5098460990311985E-2</v>
      </c>
      <c r="AL107" s="12">
        <v>6.0896514136871818E-2</v>
      </c>
      <c r="AM107" s="12">
        <v>2.2424215232249876E-2</v>
      </c>
      <c r="AN107" s="12">
        <v>0.18219350225925646</v>
      </c>
      <c r="AO107" s="12">
        <v>8.2812516008393483E-2</v>
      </c>
      <c r="AP107" s="12">
        <v>0.50659687398991615</v>
      </c>
      <c r="AQ107" s="12">
        <v>0.24717988347464509</v>
      </c>
      <c r="AR107" s="12">
        <v>2.2056961293502757E-2</v>
      </c>
      <c r="AS107" s="12">
        <v>2.6921954925057388</v>
      </c>
      <c r="AT107" s="12">
        <v>6.2645609173122476E-3</v>
      </c>
      <c r="AU107" s="12">
        <v>0.11448948814938592</v>
      </c>
      <c r="AV107" s="12">
        <v>0</v>
      </c>
      <c r="AW107" s="12">
        <v>3.6364743209228577E-2</v>
      </c>
      <c r="AX107" s="12">
        <v>7.87526471759461E-2</v>
      </c>
      <c r="AY107" s="12">
        <v>8.3884925097354568E-2</v>
      </c>
      <c r="AZ107" s="12">
        <v>0</v>
      </c>
      <c r="BA107" s="12">
        <v>1.1167077619018601E-2</v>
      </c>
      <c r="BB107" s="12">
        <v>1.0163619565025579</v>
      </c>
      <c r="BC107" s="12">
        <v>1.9166750413023514</v>
      </c>
      <c r="BD107" s="12">
        <v>0.53929352800293873</v>
      </c>
      <c r="BE107" s="12">
        <v>0.33371231678455071</v>
      </c>
      <c r="BF107" s="12">
        <v>0.14981954504547307</v>
      </c>
      <c r="BG107" s="12">
        <v>0</v>
      </c>
      <c r="BH107" s="12">
        <v>1.5338617426649364E-3</v>
      </c>
      <c r="BI107" s="12">
        <v>1.5071853147470318</v>
      </c>
      <c r="BJ107" s="12">
        <v>0</v>
      </c>
      <c r="BK107" s="12">
        <v>2.1302911700171083E-3</v>
      </c>
      <c r="BL107" s="12">
        <v>0.34904623154819991</v>
      </c>
      <c r="BM107" s="12">
        <v>5.1204942048923334E-2</v>
      </c>
      <c r="BN107" s="12">
        <v>0</v>
      </c>
      <c r="BO107" s="12">
        <v>0</v>
      </c>
    </row>
    <row r="108" spans="1:67" x14ac:dyDescent="0.25">
      <c r="A108">
        <v>2014</v>
      </c>
      <c r="B108" s="31" t="s">
        <v>191</v>
      </c>
      <c r="C108" s="35" t="s">
        <v>255</v>
      </c>
      <c r="D108" s="31" t="s">
        <v>263</v>
      </c>
      <c r="E108" s="12">
        <v>38.276347770295757</v>
      </c>
      <c r="F108" s="12">
        <v>0.78796780309655556</v>
      </c>
      <c r="G108" s="12">
        <v>2.1123818749603247E-2</v>
      </c>
      <c r="H108" s="12">
        <v>6.2222666362846786</v>
      </c>
      <c r="I108" s="12">
        <v>341.83325784912654</v>
      </c>
      <c r="J108" s="12">
        <v>15.639922667744168</v>
      </c>
      <c r="K108" s="12">
        <v>1.379000485201306</v>
      </c>
      <c r="L108" s="12">
        <v>7.1248052795912598</v>
      </c>
      <c r="M108" s="12">
        <v>13.512435570679099</v>
      </c>
      <c r="N108" s="12">
        <v>5.4374736409744067</v>
      </c>
      <c r="O108" s="12">
        <v>144.82546871259473</v>
      </c>
      <c r="P108" s="12">
        <v>38.785837589086654</v>
      </c>
      <c r="Q108" s="12">
        <v>20.404730348013153</v>
      </c>
      <c r="R108" s="12">
        <v>16.061800183729016</v>
      </c>
      <c r="S108" s="12">
        <v>7.3310236260350248</v>
      </c>
      <c r="T108" s="12">
        <v>107.8178467787165</v>
      </c>
      <c r="U108" s="12">
        <v>928.14897815180575</v>
      </c>
      <c r="V108" s="12">
        <v>275.69145713459693</v>
      </c>
      <c r="W108" s="12">
        <v>96.811733453861336</v>
      </c>
      <c r="X108" s="12">
        <v>125.4890199320553</v>
      </c>
      <c r="Y108" s="12">
        <v>3.7706929627794397</v>
      </c>
      <c r="Z108" s="12">
        <v>167.98897248565402</v>
      </c>
      <c r="AA108" s="12">
        <v>1.7097922907196643</v>
      </c>
      <c r="AB108" s="12">
        <v>113.63616428185372</v>
      </c>
      <c r="AC108" s="12">
        <v>113.06199861272819</v>
      </c>
      <c r="AD108" s="12">
        <v>3.6368048211604803E-3</v>
      </c>
      <c r="AE108" s="12">
        <v>19.55955215203571</v>
      </c>
      <c r="AF108" s="12">
        <v>124.2393685646596</v>
      </c>
      <c r="AG108" s="12">
        <v>617.3656263249577</v>
      </c>
      <c r="AH108" s="12">
        <v>505.66930164869922</v>
      </c>
      <c r="AI108" s="12">
        <v>127.63538549778214</v>
      </c>
      <c r="AJ108" s="12">
        <v>24.274467913209282</v>
      </c>
      <c r="AK108" s="12">
        <v>30.747534796840448</v>
      </c>
      <c r="AL108" s="12">
        <v>34.410942409642374</v>
      </c>
      <c r="AM108" s="12">
        <v>17.096905839826594</v>
      </c>
      <c r="AN108" s="12">
        <v>130.44627495266502</v>
      </c>
      <c r="AO108" s="12">
        <v>66.344188664680232</v>
      </c>
      <c r="AP108" s="12">
        <v>425.22007893713919</v>
      </c>
      <c r="AQ108" s="12">
        <v>194.74009984693001</v>
      </c>
      <c r="AR108" s="12">
        <v>18.542124831282479</v>
      </c>
      <c r="AS108" s="12">
        <v>2255.0069274367402</v>
      </c>
      <c r="AT108" s="12">
        <v>1.7760849316200651</v>
      </c>
      <c r="AU108" s="12">
        <v>95.858529994121653</v>
      </c>
      <c r="AV108" s="12">
        <v>0</v>
      </c>
      <c r="AW108" s="12">
        <v>11.019478507899771</v>
      </c>
      <c r="AX108" s="12">
        <v>62.808690674748405</v>
      </c>
      <c r="AY108" s="12">
        <v>53.516620586964194</v>
      </c>
      <c r="AZ108" s="12">
        <v>0</v>
      </c>
      <c r="BA108" s="12">
        <v>8.4153151654795693</v>
      </c>
      <c r="BB108" s="12">
        <v>646.38350593678069</v>
      </c>
      <c r="BC108" s="12">
        <v>1582.0927610498361</v>
      </c>
      <c r="BD108" s="12">
        <v>429.80043511337021</v>
      </c>
      <c r="BE108" s="12">
        <v>243.10708219253365</v>
      </c>
      <c r="BF108" s="12">
        <v>98.635067323653814</v>
      </c>
      <c r="BG108" s="12">
        <v>0</v>
      </c>
      <c r="BH108" s="12">
        <v>1.2376558673053584</v>
      </c>
      <c r="BI108" s="12">
        <v>624.73428840160307</v>
      </c>
      <c r="BJ108" s="12">
        <v>0</v>
      </c>
      <c r="BK108" s="12">
        <v>1.9231470654741073E-3</v>
      </c>
      <c r="BL108" s="12">
        <v>1.0616721077450704</v>
      </c>
      <c r="BM108" s="12">
        <v>0.17514716863665289</v>
      </c>
      <c r="BN108" s="12">
        <v>0</v>
      </c>
      <c r="BO108" s="12">
        <v>0</v>
      </c>
    </row>
    <row r="109" spans="1:67" x14ac:dyDescent="0.25">
      <c r="A109">
        <v>2014</v>
      </c>
      <c r="B109" s="31" t="s">
        <v>192</v>
      </c>
      <c r="C109" s="35" t="s">
        <v>256</v>
      </c>
      <c r="D109" s="31" t="s">
        <v>263</v>
      </c>
      <c r="E109" s="12">
        <v>7.679093965678673</v>
      </c>
      <c r="F109" s="12">
        <v>7.814934342646529E-2</v>
      </c>
      <c r="G109" s="12">
        <v>0.6420749886648196</v>
      </c>
      <c r="H109" s="12">
        <v>15.537787322584482</v>
      </c>
      <c r="I109" s="12">
        <v>43.381211820005433</v>
      </c>
      <c r="J109" s="12">
        <v>5.7137679175055878</v>
      </c>
      <c r="K109" s="12">
        <v>0.58165376650648559</v>
      </c>
      <c r="L109" s="12">
        <v>3.5999511147084204</v>
      </c>
      <c r="M109" s="12">
        <v>3.1191289515747229</v>
      </c>
      <c r="N109" s="12">
        <v>0.88322342783763519</v>
      </c>
      <c r="O109" s="12">
        <v>15.948004998898647</v>
      </c>
      <c r="P109" s="12">
        <v>4.4248299000156495</v>
      </c>
      <c r="Q109" s="12">
        <v>6.8420401045751209</v>
      </c>
      <c r="R109" s="12">
        <v>5.4592658080820309</v>
      </c>
      <c r="S109" s="12">
        <v>3.0354564107380657</v>
      </c>
      <c r="T109" s="12">
        <v>13.154544014116532</v>
      </c>
      <c r="U109" s="12">
        <v>78.380020750177309</v>
      </c>
      <c r="V109" s="12">
        <v>25.254241962824544</v>
      </c>
      <c r="W109" s="12">
        <v>11.44535033769543</v>
      </c>
      <c r="X109" s="12">
        <v>48.370589965720555</v>
      </c>
      <c r="Y109" s="12">
        <v>2.1159336970025371</v>
      </c>
      <c r="Z109" s="12">
        <v>20.811213266719641</v>
      </c>
      <c r="AA109" s="12">
        <v>1.8049108314872973</v>
      </c>
      <c r="AB109" s="12">
        <v>9.0864848773524596</v>
      </c>
      <c r="AC109" s="12">
        <v>8.540140419412575</v>
      </c>
      <c r="AD109" s="12">
        <v>0.48251722080465786</v>
      </c>
      <c r="AE109" s="12">
        <v>25.257318832909299</v>
      </c>
      <c r="AF109" s="12">
        <v>24.778407715714923</v>
      </c>
      <c r="AG109" s="12">
        <v>123.12728266517402</v>
      </c>
      <c r="AH109" s="12">
        <v>100.85674034448458</v>
      </c>
      <c r="AI109" s="12">
        <v>36.015538679596681</v>
      </c>
      <c r="AJ109" s="12">
        <v>3.6787644619537221</v>
      </c>
      <c r="AK109" s="12">
        <v>18.812955609196788</v>
      </c>
      <c r="AL109" s="12">
        <v>11.086221650951334</v>
      </c>
      <c r="AM109" s="12">
        <v>2.7203447151494933</v>
      </c>
      <c r="AN109" s="12">
        <v>64.935683213887316</v>
      </c>
      <c r="AO109" s="12">
        <v>7.883402987563473</v>
      </c>
      <c r="AP109" s="12">
        <v>33.465293815328963</v>
      </c>
      <c r="AQ109" s="12">
        <v>33.677058860117747</v>
      </c>
      <c r="AR109" s="12">
        <v>1.6677487335479169</v>
      </c>
      <c r="AS109" s="12">
        <v>179.6216328804384</v>
      </c>
      <c r="AT109" s="12">
        <v>3.4992735551730756</v>
      </c>
      <c r="AU109" s="12">
        <v>7.6654716254409534</v>
      </c>
      <c r="AV109" s="12">
        <v>0</v>
      </c>
      <c r="AW109" s="12">
        <v>16.175515345643081</v>
      </c>
      <c r="AX109" s="12">
        <v>6.2300718014385463</v>
      </c>
      <c r="AY109" s="12">
        <v>5.4802535216689128</v>
      </c>
      <c r="AZ109" s="12">
        <v>0</v>
      </c>
      <c r="BA109" s="12">
        <v>1.0601706682335348</v>
      </c>
      <c r="BB109" s="12">
        <v>112.74116877670853</v>
      </c>
      <c r="BC109" s="12">
        <v>182.83216954309751</v>
      </c>
      <c r="BD109" s="12">
        <v>49.561896933518689</v>
      </c>
      <c r="BE109" s="12">
        <v>27.365863059790907</v>
      </c>
      <c r="BF109" s="12">
        <v>36.00090247793419</v>
      </c>
      <c r="BG109" s="12">
        <v>0</v>
      </c>
      <c r="BH109" s="12">
        <v>0.1203916034357454</v>
      </c>
      <c r="BI109" s="12">
        <v>479.39880080883415</v>
      </c>
      <c r="BJ109" s="12">
        <v>0</v>
      </c>
      <c r="BK109" s="12">
        <v>0.1032274806874479</v>
      </c>
      <c r="BL109" s="12">
        <v>18.267923617782234</v>
      </c>
      <c r="BM109" s="12">
        <v>0.72752460168778221</v>
      </c>
      <c r="BN109" s="12">
        <v>0</v>
      </c>
      <c r="BO109" s="12">
        <v>0</v>
      </c>
    </row>
    <row r="110" spans="1:67" x14ac:dyDescent="0.25">
      <c r="A110">
        <v>2014</v>
      </c>
      <c r="B110" s="31" t="s">
        <v>193</v>
      </c>
      <c r="C110" s="35" t="s">
        <v>257</v>
      </c>
      <c r="D110" s="31" t="s">
        <v>263</v>
      </c>
      <c r="E110" s="12">
        <v>6.6317980076778653</v>
      </c>
      <c r="F110" s="12">
        <v>0.58134368653054325</v>
      </c>
      <c r="G110" s="12">
        <v>0.34488533400958415</v>
      </c>
      <c r="H110" s="12">
        <v>5.504750260734415</v>
      </c>
      <c r="I110" s="12">
        <v>22.982372761586078</v>
      </c>
      <c r="J110" s="12">
        <v>17.821724195134188</v>
      </c>
      <c r="K110" s="12">
        <v>0.76646862592078535</v>
      </c>
      <c r="L110" s="12">
        <v>7.4427007366830447</v>
      </c>
      <c r="M110" s="12">
        <v>1.7344478429910515</v>
      </c>
      <c r="N110" s="12">
        <v>3.3591778750787347</v>
      </c>
      <c r="O110" s="12">
        <v>6.9328504389847492</v>
      </c>
      <c r="P110" s="12">
        <v>1.1517638970554278</v>
      </c>
      <c r="Q110" s="12">
        <v>3.714939480165302</v>
      </c>
      <c r="R110" s="12">
        <v>2.5609682655815593</v>
      </c>
      <c r="S110" s="12">
        <v>2.4999679498652188</v>
      </c>
      <c r="T110" s="12">
        <v>2.2184899664059197</v>
      </c>
      <c r="U110" s="12">
        <v>14.794153808884712</v>
      </c>
      <c r="V110" s="12">
        <v>4.7257072925292603</v>
      </c>
      <c r="W110" s="12">
        <v>1.9248545717240941</v>
      </c>
      <c r="X110" s="12">
        <v>12.338233650089805</v>
      </c>
      <c r="Y110" s="12">
        <v>0.72937180687817249</v>
      </c>
      <c r="Z110" s="12">
        <v>6.4960227642035848</v>
      </c>
      <c r="AA110" s="12">
        <v>0.12260475926946192</v>
      </c>
      <c r="AB110" s="12">
        <v>2.9278632013044348</v>
      </c>
      <c r="AC110" s="12">
        <v>0.94846865610572129</v>
      </c>
      <c r="AD110" s="12">
        <v>4.5055186060045327E-2</v>
      </c>
      <c r="AE110" s="12">
        <v>10.851411585815661</v>
      </c>
      <c r="AF110" s="12">
        <v>1.8729362904679869</v>
      </c>
      <c r="AG110" s="12">
        <v>9.3063911267846908</v>
      </c>
      <c r="AH110" s="12">
        <v>7.6318828712505411</v>
      </c>
      <c r="AI110" s="12">
        <v>9.0355430348288159</v>
      </c>
      <c r="AJ110" s="12">
        <v>0.79975179824529841</v>
      </c>
      <c r="AK110" s="12">
        <v>6.1079456266870293</v>
      </c>
      <c r="AL110" s="12">
        <v>2.3173136215650478</v>
      </c>
      <c r="AM110" s="12">
        <v>1.3270119831048683</v>
      </c>
      <c r="AN110" s="12">
        <v>5.7599832181543134</v>
      </c>
      <c r="AO110" s="12">
        <v>0.64380695807469934</v>
      </c>
      <c r="AP110" s="12">
        <v>2.4286357580589968</v>
      </c>
      <c r="AQ110" s="12">
        <v>5.7177011436236569</v>
      </c>
      <c r="AR110" s="12">
        <v>0.36622441906228209</v>
      </c>
      <c r="AS110" s="12">
        <v>15.309404113010203</v>
      </c>
      <c r="AT110" s="12">
        <v>6.4052134422577884</v>
      </c>
      <c r="AU110" s="12">
        <v>0.62984649194479869</v>
      </c>
      <c r="AV110" s="12">
        <v>0</v>
      </c>
      <c r="AW110" s="12">
        <v>1.0356691880152211</v>
      </c>
      <c r="AX110" s="12">
        <v>1.4868481217576641</v>
      </c>
      <c r="AY110" s="12">
        <v>1.7232256867834645</v>
      </c>
      <c r="AZ110" s="12">
        <v>0</v>
      </c>
      <c r="BA110" s="12">
        <v>0.16801402887834305</v>
      </c>
      <c r="BB110" s="12">
        <v>17.040881101877343</v>
      </c>
      <c r="BC110" s="12">
        <v>12.909710242457582</v>
      </c>
      <c r="BD110" s="12">
        <v>5.3748825443025741</v>
      </c>
      <c r="BE110" s="12">
        <v>5.8324070017215393</v>
      </c>
      <c r="BF110" s="12">
        <v>3.4025265163975567</v>
      </c>
      <c r="BG110" s="12">
        <v>0</v>
      </c>
      <c r="BH110" s="12">
        <v>1.570998136220653E-2</v>
      </c>
      <c r="BI110" s="12">
        <v>112.21077987819254</v>
      </c>
      <c r="BJ110" s="12">
        <v>0</v>
      </c>
      <c r="BK110" s="12">
        <v>8.9053354967234391E-2</v>
      </c>
      <c r="BL110" s="12">
        <v>10.467598191349653</v>
      </c>
      <c r="BM110" s="12">
        <v>5.3032381082942903</v>
      </c>
      <c r="BN110" s="12">
        <v>0</v>
      </c>
      <c r="BO110" s="12">
        <v>0</v>
      </c>
    </row>
    <row r="111" spans="1:67" x14ac:dyDescent="0.25">
      <c r="A111">
        <v>2014</v>
      </c>
      <c r="B111" s="31" t="s">
        <v>194</v>
      </c>
      <c r="C111" s="35" t="s">
        <v>258</v>
      </c>
      <c r="D111" s="31" t="s">
        <v>263</v>
      </c>
      <c r="E111" s="12">
        <v>0.38244887738118172</v>
      </c>
      <c r="F111" s="12">
        <v>5.0484157564824814E-3</v>
      </c>
      <c r="G111" s="12">
        <v>1.5511852628910295E-2</v>
      </c>
      <c r="H111" s="12">
        <v>0.31301300569208385</v>
      </c>
      <c r="I111" s="12">
        <v>2.1263605998600146</v>
      </c>
      <c r="J111" s="12">
        <v>0.20651823361437857</v>
      </c>
      <c r="K111" s="12">
        <v>2.4785998249966225E-2</v>
      </c>
      <c r="L111" s="12">
        <v>7.6130697407896686E-2</v>
      </c>
      <c r="M111" s="12">
        <v>0.11570817571158139</v>
      </c>
      <c r="N111" s="12">
        <v>3.8917230187487856E-2</v>
      </c>
      <c r="O111" s="12">
        <v>0.7368395158327431</v>
      </c>
      <c r="P111" s="12">
        <v>0.18801816805685345</v>
      </c>
      <c r="Q111" s="12">
        <v>0.21671841799553879</v>
      </c>
      <c r="R111" s="12">
        <v>0.12559269328655995</v>
      </c>
      <c r="S111" s="12">
        <v>0.18170287624247805</v>
      </c>
      <c r="T111" s="12">
        <v>0.59088227312183417</v>
      </c>
      <c r="U111" s="12">
        <v>5.2227090531951648</v>
      </c>
      <c r="V111" s="12">
        <v>1.5013804308020937</v>
      </c>
      <c r="W111" s="12">
        <v>1.516580942041059</v>
      </c>
      <c r="X111" s="12">
        <v>2.5637371392805308</v>
      </c>
      <c r="Y111" s="12">
        <v>9.8340263605597306E-2</v>
      </c>
      <c r="Z111" s="12">
        <v>0.84551107052796848</v>
      </c>
      <c r="AA111" s="12">
        <v>4.1526311813183815E-2</v>
      </c>
      <c r="AB111" s="12">
        <v>0.47358903740986197</v>
      </c>
      <c r="AC111" s="12">
        <v>0.43302774639669939</v>
      </c>
      <c r="AD111" s="12">
        <v>2.4399835513340519E-3</v>
      </c>
      <c r="AE111" s="12">
        <v>0.81657044411377411</v>
      </c>
      <c r="AF111" s="12">
        <v>0.53655371611149738</v>
      </c>
      <c r="AG111" s="12">
        <v>2.6656109113933377</v>
      </c>
      <c r="AH111" s="12">
        <v>2.1855851901745011</v>
      </c>
      <c r="AI111" s="12">
        <v>1.4001311774973491</v>
      </c>
      <c r="AJ111" s="12">
        <v>0.14686510896295121</v>
      </c>
      <c r="AK111" s="12">
        <v>0.14733306499739526</v>
      </c>
      <c r="AL111" s="12">
        <v>0.43121897417373711</v>
      </c>
      <c r="AM111" s="12">
        <v>7.2257279444431194E-2</v>
      </c>
      <c r="AN111" s="12">
        <v>0.64220040482729079</v>
      </c>
      <c r="AO111" s="12">
        <v>0.27443183870293358</v>
      </c>
      <c r="AP111" s="12">
        <v>1.6176255142045202</v>
      </c>
      <c r="AQ111" s="12">
        <v>0.84291474828745272</v>
      </c>
      <c r="AR111" s="12">
        <v>7.1890093513920006E-2</v>
      </c>
      <c r="AS111" s="12">
        <v>8.7245480557731838</v>
      </c>
      <c r="AT111" s="12">
        <v>1.459642541500181E-2</v>
      </c>
      <c r="AU111" s="12">
        <v>0.37115574714123389</v>
      </c>
      <c r="AV111" s="12">
        <v>0</v>
      </c>
      <c r="AW111" s="12">
        <v>0.10059824290567886</v>
      </c>
      <c r="AX111" s="12">
        <v>0.25627272075279395</v>
      </c>
      <c r="AY111" s="12">
        <v>0.24188493808707182</v>
      </c>
      <c r="AZ111" s="12">
        <v>0</v>
      </c>
      <c r="BA111" s="12">
        <v>3.5666151045947461E-2</v>
      </c>
      <c r="BB111" s="12">
        <v>3.1083117451647526</v>
      </c>
      <c r="BC111" s="12">
        <v>6.1683823475608186</v>
      </c>
      <c r="BD111" s="12">
        <v>1.7182696978046201</v>
      </c>
      <c r="BE111" s="12">
        <v>1.0430576476361859</v>
      </c>
      <c r="BF111" s="12">
        <v>0.46883717229145205</v>
      </c>
      <c r="BG111" s="12">
        <v>0</v>
      </c>
      <c r="BH111" s="12">
        <v>4.8282707226568545E-3</v>
      </c>
      <c r="BI111" s="12">
        <v>6.5599597226342956</v>
      </c>
      <c r="BJ111" s="12">
        <v>0</v>
      </c>
      <c r="BK111" s="12">
        <v>0.33508557627401714</v>
      </c>
      <c r="BL111" s="12">
        <v>7.6708645733946899</v>
      </c>
      <c r="BM111" s="12">
        <v>1.1750632256222631</v>
      </c>
      <c r="BN111" s="12">
        <v>0</v>
      </c>
      <c r="BO111" s="12">
        <v>0</v>
      </c>
    </row>
    <row r="112" spans="1:67" x14ac:dyDescent="0.25">
      <c r="A112">
        <v>2014</v>
      </c>
      <c r="B112" s="31" t="s">
        <v>195</v>
      </c>
      <c r="C112" s="35" t="s">
        <v>259</v>
      </c>
      <c r="D112" s="31" t="s">
        <v>263</v>
      </c>
      <c r="E112" s="12">
        <v>0.41598735685444244</v>
      </c>
      <c r="F112" s="12">
        <v>2.9452937553027504E-2</v>
      </c>
      <c r="G112" s="12">
        <v>1.5087511786400228E-2</v>
      </c>
      <c r="H112" s="12">
        <v>0.34774810876241485</v>
      </c>
      <c r="I112" s="12">
        <v>1.7882534964528141</v>
      </c>
      <c r="J112" s="12">
        <v>0.50502148389176083</v>
      </c>
      <c r="K112" s="12">
        <v>4.2875822099664729E-2</v>
      </c>
      <c r="L112" s="12">
        <v>0.12070532694589894</v>
      </c>
      <c r="M112" s="12">
        <v>0.10256555984409312</v>
      </c>
      <c r="N112" s="12">
        <v>0.11508173497520324</v>
      </c>
      <c r="O112" s="12">
        <v>1.0362051845572382</v>
      </c>
      <c r="P112" s="12">
        <v>0.25751898964742259</v>
      </c>
      <c r="Q112" s="12">
        <v>0.62375709495303944</v>
      </c>
      <c r="R112" s="12">
        <v>0.16857364951764217</v>
      </c>
      <c r="S112" s="12">
        <v>0.27953770089975549</v>
      </c>
      <c r="T112" s="12">
        <v>0.76576929055437648</v>
      </c>
      <c r="U112" s="12">
        <v>39.118542310250177</v>
      </c>
      <c r="V112" s="12">
        <v>3.728707766886687</v>
      </c>
      <c r="W112" s="12">
        <v>1.1418442801077435</v>
      </c>
      <c r="X112" s="12">
        <v>8.0840598632773499</v>
      </c>
      <c r="Y112" s="12">
        <v>0.21558954115708964</v>
      </c>
      <c r="Z112" s="12">
        <v>2.7152937125685592</v>
      </c>
      <c r="AA112" s="12">
        <v>0.12462171736284361</v>
      </c>
      <c r="AB112" s="12">
        <v>0.72715719014156832</v>
      </c>
      <c r="AC112" s="12">
        <v>0.27398660085556809</v>
      </c>
      <c r="AD112" s="12">
        <v>2.8811834276014237E-3</v>
      </c>
      <c r="AE112" s="12">
        <v>1.4586693554700814</v>
      </c>
      <c r="AF112" s="12">
        <v>0.38846929450500084</v>
      </c>
      <c r="AG112" s="12">
        <v>1.9309427445330982</v>
      </c>
      <c r="AH112" s="12">
        <v>1.6715861656192632</v>
      </c>
      <c r="AI112" s="12">
        <v>0.74384659957087673</v>
      </c>
      <c r="AJ112" s="12">
        <v>6.0965809206269594E-2</v>
      </c>
      <c r="AK112" s="12">
        <v>0.13533039336657579</v>
      </c>
      <c r="AL112" s="12">
        <v>0.18518149828847102</v>
      </c>
      <c r="AM112" s="12">
        <v>4.54717495504494E-2</v>
      </c>
      <c r="AN112" s="12">
        <v>0.63977972789280124</v>
      </c>
      <c r="AO112" s="12">
        <v>0.13387684940697583</v>
      </c>
      <c r="AP112" s="12">
        <v>0.94040949207589053</v>
      </c>
      <c r="AQ112" s="12">
        <v>3.2966505814668481</v>
      </c>
      <c r="AR112" s="12">
        <v>3.9092318239350665E-2</v>
      </c>
      <c r="AS112" s="12">
        <v>4.1935055204559175</v>
      </c>
      <c r="AT112" s="12">
        <v>1.4214394291658033E-2</v>
      </c>
      <c r="AU112" s="12">
        <v>0.17884964417309485</v>
      </c>
      <c r="AV112" s="12">
        <v>0</v>
      </c>
      <c r="AW112" s="12">
        <v>8.777212887373044E-2</v>
      </c>
      <c r="AX112" s="12">
        <v>0.30621385053054279</v>
      </c>
      <c r="AY112" s="12">
        <v>0.15343139144082873</v>
      </c>
      <c r="AZ112" s="12">
        <v>0</v>
      </c>
      <c r="BA112" s="12">
        <v>2.2853340709916674E-2</v>
      </c>
      <c r="BB112" s="12">
        <v>1.576734803248387</v>
      </c>
      <c r="BC112" s="12">
        <v>3.4566239633444233</v>
      </c>
      <c r="BD112" s="12">
        <v>0.93941694941726395</v>
      </c>
      <c r="BE112" s="12">
        <v>1.0346731012459141</v>
      </c>
      <c r="BF112" s="12">
        <v>0.42321942750385044</v>
      </c>
      <c r="BG112" s="12">
        <v>0</v>
      </c>
      <c r="BH112" s="12">
        <v>2.7633513252418133E-3</v>
      </c>
      <c r="BI112" s="12">
        <v>32.829863273962445</v>
      </c>
      <c r="BJ112" s="12">
        <v>0</v>
      </c>
      <c r="BK112" s="12">
        <v>6.7319777697608787E-2</v>
      </c>
      <c r="BL112" s="12">
        <v>16.890129777280759</v>
      </c>
      <c r="BM112" s="12">
        <v>2.1107563834875354</v>
      </c>
      <c r="BN112" s="12">
        <v>0</v>
      </c>
      <c r="BO112" s="12">
        <v>0</v>
      </c>
    </row>
    <row r="113" spans="1:67" x14ac:dyDescent="0.25">
      <c r="A113">
        <v>2014</v>
      </c>
      <c r="B113" s="31" t="s">
        <v>196</v>
      </c>
      <c r="C113" s="35" t="s">
        <v>260</v>
      </c>
      <c r="D113" s="31" t="s">
        <v>263</v>
      </c>
      <c r="E113" s="12">
        <v>0.82656372378963228</v>
      </c>
      <c r="F113" s="12">
        <v>4.999961186066184E-3</v>
      </c>
      <c r="G113" s="12">
        <v>3.5296809330285395E-2</v>
      </c>
      <c r="H113" s="12">
        <v>0.2057478785413559</v>
      </c>
      <c r="I113" s="12">
        <v>3.4409031332904165</v>
      </c>
      <c r="J113" s="12">
        <v>0.50974518048669093</v>
      </c>
      <c r="K113" s="12">
        <v>3.3622738608970255E-2</v>
      </c>
      <c r="L113" s="12">
        <v>0.109327095945705</v>
      </c>
      <c r="M113" s="12">
        <v>5.405023272367096E-2</v>
      </c>
      <c r="N113" s="12">
        <v>4.6908193919924193E-2</v>
      </c>
      <c r="O113" s="12">
        <v>0.57760505684269947</v>
      </c>
      <c r="P113" s="12">
        <v>0.15058118247508331</v>
      </c>
      <c r="Q113" s="12">
        <v>0.20143060721561529</v>
      </c>
      <c r="R113" s="12">
        <v>0.12816594211458882</v>
      </c>
      <c r="S113" s="12">
        <v>0.12456564583846842</v>
      </c>
      <c r="T113" s="12">
        <v>0.39912987909063613</v>
      </c>
      <c r="U113" s="12">
        <v>4.3805314636414465</v>
      </c>
      <c r="V113" s="12">
        <v>0.97885846000219057</v>
      </c>
      <c r="W113" s="12">
        <v>0.50622702503919459</v>
      </c>
      <c r="X113" s="12">
        <v>3.1705205502597749</v>
      </c>
      <c r="Y113" s="12">
        <v>5.888154723762129E-2</v>
      </c>
      <c r="Z113" s="12">
        <v>0.91432580344286896</v>
      </c>
      <c r="AA113" s="12">
        <v>2.687437864108105E-2</v>
      </c>
      <c r="AB113" s="12">
        <v>0.3400225755369059</v>
      </c>
      <c r="AC113" s="12">
        <v>0.2866042949627432</v>
      </c>
      <c r="AD113" s="12">
        <v>4.726057042008151E-3</v>
      </c>
      <c r="AE113" s="12">
        <v>0.79333832569841101</v>
      </c>
      <c r="AF113" s="12">
        <v>0.42806223942421717</v>
      </c>
      <c r="AG113" s="12">
        <v>2.1261604179458122</v>
      </c>
      <c r="AH113" s="12">
        <v>1.7650520255421345</v>
      </c>
      <c r="AI113" s="12">
        <v>0.97367250035835518</v>
      </c>
      <c r="AJ113" s="12">
        <v>7.2762621170428143E-2</v>
      </c>
      <c r="AK113" s="12">
        <v>0.16122810082537964</v>
      </c>
      <c r="AL113" s="12">
        <v>0.20528043399326928</v>
      </c>
      <c r="AM113" s="12">
        <v>5.245680041611428E-2</v>
      </c>
      <c r="AN113" s="12">
        <v>0.9570706333211153</v>
      </c>
      <c r="AO113" s="12">
        <v>0.16850435158374538</v>
      </c>
      <c r="AP113" s="12">
        <v>1.0934109009274429</v>
      </c>
      <c r="AQ113" s="12">
        <v>0.74299508387884972</v>
      </c>
      <c r="AR113" s="12">
        <v>4.4241917371761058E-2</v>
      </c>
      <c r="AS113" s="12">
        <v>5.2455609368752043</v>
      </c>
      <c r="AT113" s="12">
        <v>3.2785973544559185E-2</v>
      </c>
      <c r="AU113" s="12">
        <v>0.22303962447532716</v>
      </c>
      <c r="AV113" s="12">
        <v>0</v>
      </c>
      <c r="AW113" s="12">
        <v>0.11223220244795554</v>
      </c>
      <c r="AX113" s="12">
        <v>0.1608989443560444</v>
      </c>
      <c r="AY113" s="12">
        <v>0.17522841846760445</v>
      </c>
      <c r="AZ113" s="12">
        <v>0</v>
      </c>
      <c r="BA113" s="12">
        <v>2.5905134738081904E-2</v>
      </c>
      <c r="BB113" s="12">
        <v>1.8770694345726602</v>
      </c>
      <c r="BC113" s="12">
        <v>4.2826599038500053</v>
      </c>
      <c r="BD113" s="12">
        <v>1.1166305075425598</v>
      </c>
      <c r="BE113" s="12">
        <v>0.8327209620094157</v>
      </c>
      <c r="BF113" s="12">
        <v>0.4169321907134641</v>
      </c>
      <c r="BG113" s="12">
        <v>0</v>
      </c>
      <c r="BH113" s="12">
        <v>3.4271836058097174E-3</v>
      </c>
      <c r="BI113" s="12">
        <v>20.752541685555869</v>
      </c>
      <c r="BJ113" s="12">
        <v>0</v>
      </c>
      <c r="BK113" s="12">
        <v>1.4512530489301841E-2</v>
      </c>
      <c r="BL113" s="12">
        <v>3.6485114453001386</v>
      </c>
      <c r="BM113" s="12">
        <v>0.72754628245376785</v>
      </c>
      <c r="BN113" s="12">
        <v>0</v>
      </c>
      <c r="BO113" s="12">
        <v>0</v>
      </c>
    </row>
    <row r="114" spans="1:67" x14ac:dyDescent="0.25">
      <c r="A114">
        <v>2014</v>
      </c>
      <c r="B114" s="31" t="s">
        <v>197</v>
      </c>
      <c r="C114" s="35" t="s">
        <v>261</v>
      </c>
      <c r="D114" s="31" t="s">
        <v>263</v>
      </c>
      <c r="E114" s="12">
        <v>3.7306732118910308E-4</v>
      </c>
      <c r="F114" s="12">
        <v>4.4739866495126659E-6</v>
      </c>
      <c r="G114" s="12">
        <v>1.9505027666442719E-5</v>
      </c>
      <c r="H114" s="12">
        <v>4.5140992793243982E-4</v>
      </c>
      <c r="I114" s="12">
        <v>1.9562717722982526E-3</v>
      </c>
      <c r="J114" s="12">
        <v>2.4191264148397333E-4</v>
      </c>
      <c r="K114" s="12">
        <v>5.3688890281803789E-5</v>
      </c>
      <c r="L114" s="12">
        <v>1.9820302075593136E-4</v>
      </c>
      <c r="M114" s="12">
        <v>8.3078311669075307E-5</v>
      </c>
      <c r="N114" s="12">
        <v>9.6646112283050434E-5</v>
      </c>
      <c r="O114" s="12">
        <v>9.0798674463675347E-4</v>
      </c>
      <c r="P114" s="12">
        <v>1.8739943734113714E-4</v>
      </c>
      <c r="Q114" s="12">
        <v>3.4415355383278501E-4</v>
      </c>
      <c r="R114" s="12">
        <v>1.9972515347515632E-4</v>
      </c>
      <c r="S114" s="12">
        <v>3.3860828155080942E-4</v>
      </c>
      <c r="T114" s="12">
        <v>4.8893499822621751E-4</v>
      </c>
      <c r="U114" s="12">
        <v>2.2477825221554164E-3</v>
      </c>
      <c r="V114" s="12">
        <v>8.0354791342080259E-4</v>
      </c>
      <c r="W114" s="12">
        <v>4.8781594546632573E-4</v>
      </c>
      <c r="X114" s="12">
        <v>1.7017516833015109E-3</v>
      </c>
      <c r="Y114" s="12">
        <v>9.1549004655895014E-5</v>
      </c>
      <c r="Z114" s="12">
        <v>6.0730748331327066E-4</v>
      </c>
      <c r="AA114" s="12">
        <v>3.9117430033436851E-5</v>
      </c>
      <c r="AB114" s="12">
        <v>4.4962710952826533E-4</v>
      </c>
      <c r="AC114" s="12">
        <v>2.492514244385039E-4</v>
      </c>
      <c r="AD114" s="12">
        <v>8.105079445692554E-6</v>
      </c>
      <c r="AE114" s="12">
        <v>1.2524395798818454E-3</v>
      </c>
      <c r="AF114" s="12">
        <v>4.3563311476323434E-4</v>
      </c>
      <c r="AG114" s="12">
        <v>2.189582529403072E-3</v>
      </c>
      <c r="AH114" s="12">
        <v>2.0321807590827747E-3</v>
      </c>
      <c r="AI114" s="12">
        <v>1.0136339527697762E-3</v>
      </c>
      <c r="AJ114" s="12">
        <v>7.7335690615914219E-5</v>
      </c>
      <c r="AK114" s="12">
        <v>3.1313658897819824E-4</v>
      </c>
      <c r="AL114" s="12">
        <v>1.9784619440975772E-4</v>
      </c>
      <c r="AM114" s="12">
        <v>5.6951483390566681E-5</v>
      </c>
      <c r="AN114" s="12">
        <v>9.7919705110632643E-4</v>
      </c>
      <c r="AO114" s="12">
        <v>1.6674685717410956E-4</v>
      </c>
      <c r="AP114" s="12">
        <v>8.6262278171065677E-4</v>
      </c>
      <c r="AQ114" s="12">
        <v>7.1875831775227946E-4</v>
      </c>
      <c r="AR114" s="12">
        <v>3.9163290003944942E-5</v>
      </c>
      <c r="AS114" s="12">
        <v>4.4090580313372145E-3</v>
      </c>
      <c r="AT114" s="12">
        <v>5.1404925022671692E-5</v>
      </c>
      <c r="AU114" s="12">
        <v>1.8858793166490542E-4</v>
      </c>
      <c r="AV114" s="12">
        <v>0</v>
      </c>
      <c r="AW114" s="12">
        <v>2.1868737006723089E-4</v>
      </c>
      <c r="AX114" s="12">
        <v>1.4372893865563269E-4</v>
      </c>
      <c r="AY114" s="12">
        <v>1.3954308090279884E-4</v>
      </c>
      <c r="AZ114" s="12">
        <v>0</v>
      </c>
      <c r="BA114" s="12">
        <v>2.4641630202617999E-5</v>
      </c>
      <c r="BB114" s="12">
        <v>2.0791632053270776E-3</v>
      </c>
      <c r="BC114" s="12">
        <v>4.1486038808487983E-3</v>
      </c>
      <c r="BD114" s="12">
        <v>1.0595223359642168E-3</v>
      </c>
      <c r="BE114" s="12">
        <v>7.8871043301957742E-4</v>
      </c>
      <c r="BF114" s="12">
        <v>5.8649921133268929E-4</v>
      </c>
      <c r="BG114" s="12">
        <v>0</v>
      </c>
      <c r="BH114" s="12">
        <v>3.1955246099324469E-6</v>
      </c>
      <c r="BI114" s="12">
        <v>1.2006222596976569E-2</v>
      </c>
      <c r="BJ114" s="12">
        <v>0</v>
      </c>
      <c r="BK114" s="12">
        <v>8.0439079673092254E-6</v>
      </c>
      <c r="BL114" s="12">
        <v>9.5857952329884576E-4</v>
      </c>
      <c r="BM114" s="12">
        <v>1.5676203772215736E-4</v>
      </c>
      <c r="BN114" s="12">
        <v>0</v>
      </c>
      <c r="BO114" s="12">
        <v>0</v>
      </c>
    </row>
    <row r="115" spans="1:67" x14ac:dyDescent="0.25">
      <c r="A115">
        <v>2014</v>
      </c>
      <c r="B115" s="31" t="s">
        <v>198</v>
      </c>
      <c r="C115" s="35" t="s">
        <v>262</v>
      </c>
      <c r="D115" s="31" t="s">
        <v>263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0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2">
        <v>0</v>
      </c>
      <c r="BC115" s="12">
        <v>0</v>
      </c>
      <c r="BD115" s="12">
        <v>0</v>
      </c>
      <c r="BE115" s="12">
        <v>0</v>
      </c>
      <c r="BF115" s="12">
        <v>0</v>
      </c>
      <c r="BG115" s="12">
        <v>0</v>
      </c>
      <c r="BH115" s="12">
        <v>0</v>
      </c>
      <c r="BI115" s="12">
        <v>0</v>
      </c>
      <c r="BJ115" s="12">
        <v>0</v>
      </c>
      <c r="BK115" s="12">
        <v>0</v>
      </c>
      <c r="BL115" s="12">
        <v>0</v>
      </c>
      <c r="BM115" s="12">
        <v>0</v>
      </c>
      <c r="BN115" s="12">
        <v>0</v>
      </c>
      <c r="BO115" s="12">
        <v>0</v>
      </c>
    </row>
    <row r="116" spans="1:67" x14ac:dyDescent="0.25">
      <c r="A116">
        <v>2014</v>
      </c>
      <c r="B116" s="36" t="s">
        <v>264</v>
      </c>
      <c r="C116" s="36" t="s">
        <v>265</v>
      </c>
      <c r="D116" s="31" t="s">
        <v>266</v>
      </c>
      <c r="E116" s="12">
        <v>23084.546821691736</v>
      </c>
      <c r="F116" s="12">
        <v>369.87118827025921</v>
      </c>
      <c r="G116" s="12">
        <v>1134.290685930313</v>
      </c>
      <c r="H116" s="12">
        <v>22738.296735982727</v>
      </c>
      <c r="I116" s="12">
        <v>97380.938286294462</v>
      </c>
      <c r="J116" s="12">
        <v>13396.950861040956</v>
      </c>
      <c r="K116" s="12">
        <v>2848.6036073524642</v>
      </c>
      <c r="L116" s="12">
        <v>9474.7847080871197</v>
      </c>
      <c r="M116" s="12">
        <v>2514.2611367652053</v>
      </c>
      <c r="N116" s="12">
        <v>61253.647335040027</v>
      </c>
      <c r="O116" s="55">
        <v>40452.139080229776</v>
      </c>
      <c r="P116" s="55">
        <v>5114.2097332231833</v>
      </c>
      <c r="Q116" s="12">
        <v>16793.813782141468</v>
      </c>
      <c r="R116" s="12">
        <v>10385.35313711347</v>
      </c>
      <c r="S116" s="12">
        <v>25574.45620997834</v>
      </c>
      <c r="T116" s="12">
        <v>15906.625546870795</v>
      </c>
      <c r="U116" s="12">
        <v>50449.835952941954</v>
      </c>
      <c r="V116" s="12">
        <v>18708.830555805183</v>
      </c>
      <c r="W116" s="12">
        <v>13948.224175241385</v>
      </c>
      <c r="X116" s="12">
        <v>96021.88058751401</v>
      </c>
      <c r="Y116" s="12">
        <v>4440.1378577211744</v>
      </c>
      <c r="Z116" s="12">
        <v>16756.102166244014</v>
      </c>
      <c r="AA116" s="12">
        <v>1167.5223048319319</v>
      </c>
      <c r="AB116" s="12">
        <v>14984.527001714121</v>
      </c>
      <c r="AC116" s="12">
        <v>2102.4978210675245</v>
      </c>
      <c r="AD116" s="12">
        <v>237.68065286166478</v>
      </c>
      <c r="AE116" s="12">
        <v>73315.538743626093</v>
      </c>
      <c r="AF116" s="12">
        <v>6039.2864918392479</v>
      </c>
      <c r="AG116" s="12">
        <v>30028.096044311616</v>
      </c>
      <c r="AH116" s="12">
        <v>24597.599161340044</v>
      </c>
      <c r="AI116" s="12">
        <v>48115.00921706474</v>
      </c>
      <c r="AJ116" s="12">
        <v>641.5991439589601</v>
      </c>
      <c r="AK116" s="12">
        <v>7882.4320933410891</v>
      </c>
      <c r="AL116" s="12">
        <v>4788.975737803903</v>
      </c>
      <c r="AM116" s="12">
        <v>1347.8065846493951</v>
      </c>
      <c r="AN116" s="12">
        <v>13024.288766089763</v>
      </c>
      <c r="AO116" s="12">
        <v>1056.9850494222778</v>
      </c>
      <c r="AP116" s="12">
        <v>3212.1510164337524</v>
      </c>
      <c r="AQ116" s="12">
        <v>12983.989333018731</v>
      </c>
      <c r="AR116" s="12">
        <v>296.80330149951038</v>
      </c>
      <c r="AS116" s="12">
        <v>14183.582139572925</v>
      </c>
      <c r="AT116" s="12">
        <v>8689.1634683716911</v>
      </c>
      <c r="AU116" s="12">
        <v>785.9431680297248</v>
      </c>
      <c r="AV116" s="12">
        <v>0</v>
      </c>
      <c r="AW116" s="12">
        <v>4909.8433733611091</v>
      </c>
      <c r="AX116" s="12">
        <v>1884.5719714730867</v>
      </c>
      <c r="AY116" s="12">
        <v>2234.3766747504824</v>
      </c>
      <c r="AZ116" s="12">
        <v>0</v>
      </c>
      <c r="BA116" s="12">
        <v>398.515207427348</v>
      </c>
      <c r="BB116" s="12">
        <v>23858.27918442239</v>
      </c>
      <c r="BC116" s="12">
        <v>24415.262640600249</v>
      </c>
      <c r="BD116" s="12">
        <v>7042.7019291713541</v>
      </c>
      <c r="BE116" s="12">
        <v>13462.503070779025</v>
      </c>
      <c r="BF116" s="12">
        <v>7647.7090880780597</v>
      </c>
      <c r="BG116" s="12">
        <v>0</v>
      </c>
      <c r="BH116" s="12">
        <v>42.334432121621781</v>
      </c>
      <c r="BI116" s="12">
        <v>789594.96388915065</v>
      </c>
      <c r="BJ116" s="12">
        <v>0</v>
      </c>
      <c r="BK116" s="12">
        <v>156268.19852584053</v>
      </c>
      <c r="BL116" s="12">
        <v>267043.99249667313</v>
      </c>
      <c r="BM116" s="12">
        <v>6723.811482721464</v>
      </c>
      <c r="BN116" s="12">
        <v>0</v>
      </c>
      <c r="BO116" s="12">
        <v>0</v>
      </c>
    </row>
    <row r="117" spans="1:67" x14ac:dyDescent="0.25">
      <c r="A117">
        <v>2014</v>
      </c>
      <c r="B117" s="13" t="s">
        <v>267</v>
      </c>
      <c r="C117" s="13" t="s">
        <v>268</v>
      </c>
      <c r="D117" s="31" t="s">
        <v>266</v>
      </c>
      <c r="E117" s="12">
        <v>-356.48741116492215</v>
      </c>
      <c r="F117" s="12">
        <v>-6.294058307637612</v>
      </c>
      <c r="G117" s="12">
        <v>-175.81983362061396</v>
      </c>
      <c r="H117" s="12">
        <v>-769.23118709700043</v>
      </c>
      <c r="I117" s="12">
        <v>208.42195226827317</v>
      </c>
      <c r="J117" s="12">
        <v>-69.25986898593608</v>
      </c>
      <c r="K117" s="12">
        <v>-57.743445160118625</v>
      </c>
      <c r="L117" s="12">
        <v>-155.10997807432244</v>
      </c>
      <c r="M117" s="12">
        <v>-24.324168535423414</v>
      </c>
      <c r="N117" s="12">
        <v>613.653515005293</v>
      </c>
      <c r="O117" s="12">
        <v>-508.21061492626484</v>
      </c>
      <c r="P117" s="12">
        <v>-7.8595833729515858</v>
      </c>
      <c r="Q117" s="12">
        <v>-62.805832459954843</v>
      </c>
      <c r="R117" s="12">
        <v>-613.93098003350235</v>
      </c>
      <c r="S117" s="12">
        <v>-227.51962438288402</v>
      </c>
      <c r="T117" s="12">
        <v>-101.84057011589906</v>
      </c>
      <c r="U117" s="12">
        <v>-9.2247062415581436</v>
      </c>
      <c r="V117" s="12">
        <v>-2.0806885905175259</v>
      </c>
      <c r="W117" s="12">
        <v>-13.113986250198241</v>
      </c>
      <c r="X117" s="12">
        <v>51.591645719159814</v>
      </c>
      <c r="Y117" s="12">
        <v>-3.5640117879282247</v>
      </c>
      <c r="Z117" s="12">
        <v>-69.388085218090495</v>
      </c>
      <c r="AA117" s="12">
        <v>-30.851026785837906</v>
      </c>
      <c r="AB117" s="12">
        <v>-2286.533064148226</v>
      </c>
      <c r="AC117" s="12">
        <v>-59.47473051972851</v>
      </c>
      <c r="AD117" s="12">
        <v>-12.294058482398091</v>
      </c>
      <c r="AE117" s="12">
        <v>-1147.0287600092397</v>
      </c>
      <c r="AF117" s="12">
        <v>-82.675632205717832</v>
      </c>
      <c r="AG117" s="12">
        <v>-411.0707011582129</v>
      </c>
      <c r="AH117" s="12">
        <v>-336.7293039804116</v>
      </c>
      <c r="AI117" s="12">
        <v>-9298.7638259166215</v>
      </c>
      <c r="AJ117" s="12">
        <v>-16.636304561435743</v>
      </c>
      <c r="AK117" s="12">
        <v>-1972.9343765219501</v>
      </c>
      <c r="AL117" s="12">
        <v>-70.855949322483539</v>
      </c>
      <c r="AM117" s="12">
        <v>-107.15166034898053</v>
      </c>
      <c r="AN117" s="12">
        <v>-243.07501390552204</v>
      </c>
      <c r="AO117" s="12">
        <v>-14.019671421224551</v>
      </c>
      <c r="AP117" s="12">
        <v>-27.866823322387983</v>
      </c>
      <c r="AQ117" s="12">
        <v>-176.42282924880485</v>
      </c>
      <c r="AR117" s="12">
        <v>-1.205919310215106</v>
      </c>
      <c r="AS117" s="12">
        <v>-66.747326196914045</v>
      </c>
      <c r="AT117" s="12">
        <v>-0.67447187488968452</v>
      </c>
      <c r="AU117" s="12">
        <v>-7.3728123679440065</v>
      </c>
      <c r="AV117" s="12">
        <v>0</v>
      </c>
      <c r="AW117" s="12">
        <v>-112.74028788580432</v>
      </c>
      <c r="AX117" s="12">
        <v>-9.461104041201077</v>
      </c>
      <c r="AY117" s="12">
        <v>-40.791265918324463</v>
      </c>
      <c r="AZ117" s="12">
        <v>0</v>
      </c>
      <c r="BA117" s="12">
        <v>-7.6023201442954527</v>
      </c>
      <c r="BB117" s="12">
        <v>-1026.0291930512499</v>
      </c>
      <c r="BC117" s="12">
        <v>-1.1143534536295507</v>
      </c>
      <c r="BD117" s="12">
        <v>-133.45747700411826</v>
      </c>
      <c r="BE117" s="12">
        <v>-238.54867529411106</v>
      </c>
      <c r="BF117" s="12">
        <v>-181.62422631241094</v>
      </c>
      <c r="BG117" s="12">
        <v>0</v>
      </c>
      <c r="BH117" s="12">
        <v>-1.6723953751468248</v>
      </c>
      <c r="BI117" s="12">
        <v>86110.402611853337</v>
      </c>
      <c r="BJ117" s="12">
        <v>0</v>
      </c>
      <c r="BK117" s="12">
        <v>0</v>
      </c>
      <c r="BL117" s="12">
        <v>2365.9178911192116</v>
      </c>
      <c r="BM117" s="12">
        <v>0</v>
      </c>
      <c r="BN117" s="12">
        <v>0</v>
      </c>
      <c r="BO117" s="12">
        <v>0</v>
      </c>
    </row>
    <row r="118" spans="1:67" x14ac:dyDescent="0.25">
      <c r="A118">
        <v>2014</v>
      </c>
      <c r="B118" s="13" t="s">
        <v>269</v>
      </c>
      <c r="C118" s="13" t="s">
        <v>270</v>
      </c>
      <c r="D118" s="31" t="s">
        <v>266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0</v>
      </c>
      <c r="BE118" s="12">
        <v>0</v>
      </c>
      <c r="BF118" s="12">
        <v>0</v>
      </c>
      <c r="BG118" s="12">
        <v>0</v>
      </c>
      <c r="BH118" s="12">
        <v>0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12">
        <v>0</v>
      </c>
    </row>
    <row r="119" spans="1:67" x14ac:dyDescent="0.25">
      <c r="A119">
        <v>2014</v>
      </c>
      <c r="B119" s="13" t="s">
        <v>271</v>
      </c>
      <c r="C119" s="13" t="s">
        <v>272</v>
      </c>
      <c r="D119" s="31" t="s">
        <v>266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0</v>
      </c>
      <c r="AY119" s="12">
        <v>0</v>
      </c>
      <c r="AZ119" s="12">
        <v>0</v>
      </c>
      <c r="BA119" s="12">
        <v>0</v>
      </c>
      <c r="BB119" s="12">
        <v>0</v>
      </c>
      <c r="BC119" s="12">
        <v>0</v>
      </c>
      <c r="BD119" s="12">
        <v>0</v>
      </c>
      <c r="BE119" s="12">
        <v>0</v>
      </c>
      <c r="BF119" s="12">
        <v>0</v>
      </c>
      <c r="BG119" s="12">
        <v>0</v>
      </c>
      <c r="BH119" s="12">
        <v>0</v>
      </c>
      <c r="BI119" s="12">
        <v>9777.0240740054451</v>
      </c>
      <c r="BJ119" s="12">
        <v>0</v>
      </c>
      <c r="BK119" s="12">
        <v>133.24029161705531</v>
      </c>
      <c r="BL119" s="12">
        <v>0</v>
      </c>
      <c r="BM119" s="12">
        <v>0</v>
      </c>
      <c r="BN119" s="12">
        <v>0</v>
      </c>
      <c r="BO119" s="12">
        <v>0</v>
      </c>
    </row>
    <row r="120" spans="1:67" x14ac:dyDescent="0.25">
      <c r="A120">
        <v>2014</v>
      </c>
      <c r="B120" s="13" t="s">
        <v>273</v>
      </c>
      <c r="C120" s="13" t="s">
        <v>274</v>
      </c>
      <c r="D120" s="31" t="s">
        <v>266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0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0</v>
      </c>
      <c r="AY120" s="12">
        <v>0</v>
      </c>
      <c r="AZ120" s="12">
        <v>0</v>
      </c>
      <c r="BA120" s="12">
        <v>0</v>
      </c>
      <c r="BB120" s="12">
        <v>0</v>
      </c>
      <c r="BC120" s="12">
        <v>0</v>
      </c>
      <c r="BD120" s="12">
        <v>0</v>
      </c>
      <c r="BE120" s="12">
        <v>0</v>
      </c>
      <c r="BF120" s="12">
        <v>0</v>
      </c>
      <c r="BG120" s="12">
        <v>0</v>
      </c>
      <c r="BH120" s="12">
        <v>0</v>
      </c>
      <c r="BI120" s="12">
        <v>-16299.499882322802</v>
      </c>
      <c r="BJ120" s="12">
        <v>0</v>
      </c>
      <c r="BK120" s="12">
        <v>0</v>
      </c>
      <c r="BL120" s="12">
        <v>0</v>
      </c>
      <c r="BM120" s="12">
        <v>0</v>
      </c>
      <c r="BN120" s="12">
        <v>0</v>
      </c>
      <c r="BO120" s="12">
        <v>0</v>
      </c>
    </row>
    <row r="121" spans="1:67" x14ac:dyDescent="0.25">
      <c r="A121">
        <v>2014</v>
      </c>
      <c r="B121" s="36" t="s">
        <v>275</v>
      </c>
      <c r="C121" s="36" t="s">
        <v>276</v>
      </c>
      <c r="D121" s="31" t="s">
        <v>266</v>
      </c>
      <c r="E121" s="12">
        <v>38226.509980654577</v>
      </c>
      <c r="F121" s="12">
        <v>1208.4811763552</v>
      </c>
      <c r="G121" s="12">
        <v>1073.2861198762998</v>
      </c>
      <c r="H121" s="12">
        <v>87945.989270339225</v>
      </c>
      <c r="I121" s="12">
        <v>61882.910721668311</v>
      </c>
      <c r="J121" s="12">
        <v>9914.3898237405956</v>
      </c>
      <c r="K121" s="12">
        <v>2143.3433551981007</v>
      </c>
      <c r="L121" s="12">
        <v>4347.1040080193015</v>
      </c>
      <c r="M121" s="12">
        <v>1566.2710993401995</v>
      </c>
      <c r="N121" s="12">
        <v>8836.999703880716</v>
      </c>
      <c r="O121" s="12">
        <v>15131.56027474962</v>
      </c>
      <c r="P121" s="12">
        <v>6222.0831993231996</v>
      </c>
      <c r="Q121" s="12">
        <v>6265.5634784479007</v>
      </c>
      <c r="R121" s="12">
        <v>10397.8697531214</v>
      </c>
      <c r="S121" s="12">
        <v>12447.949204237806</v>
      </c>
      <c r="T121" s="12">
        <v>6629.6267058768999</v>
      </c>
      <c r="U121" s="12">
        <v>8946.0889445103003</v>
      </c>
      <c r="V121" s="12">
        <v>6395.0006774609974</v>
      </c>
      <c r="W121" s="12">
        <v>8536.5429799034009</v>
      </c>
      <c r="X121" s="12">
        <v>36570.768925995668</v>
      </c>
      <c r="Y121" s="12">
        <v>2773.8852917698991</v>
      </c>
      <c r="Z121" s="12">
        <v>7941.2505843956988</v>
      </c>
      <c r="AA121" s="12">
        <v>1413.6984173345004</v>
      </c>
      <c r="AB121" s="12">
        <v>19600.597534501496</v>
      </c>
      <c r="AC121" s="12">
        <v>5079.4156273135004</v>
      </c>
      <c r="AD121" s="12">
        <v>358.81870877379998</v>
      </c>
      <c r="AE121" s="12">
        <v>92543.986153851089</v>
      </c>
      <c r="AF121" s="12">
        <v>12684.553109792594</v>
      </c>
      <c r="AG121" s="12">
        <v>101612.40820920766</v>
      </c>
      <c r="AH121" s="12">
        <v>91210.771377198602</v>
      </c>
      <c r="AI121" s="12">
        <v>68002.503470825017</v>
      </c>
      <c r="AJ121" s="12">
        <v>1065.8220771968004</v>
      </c>
      <c r="AK121" s="12">
        <v>2613.1948092536009</v>
      </c>
      <c r="AL121" s="12">
        <v>6866.8530837356975</v>
      </c>
      <c r="AM121" s="12">
        <v>1446.9473073462004</v>
      </c>
      <c r="AN121" s="12">
        <v>27516.407128758899</v>
      </c>
      <c r="AO121" s="12">
        <v>1276.7822678852999</v>
      </c>
      <c r="AP121" s="12">
        <v>2351.9766558981</v>
      </c>
      <c r="AQ121" s="12">
        <v>23068.781849694893</v>
      </c>
      <c r="AR121" s="12">
        <v>676.40662854379991</v>
      </c>
      <c r="AS121" s="12">
        <v>36495.126743132198</v>
      </c>
      <c r="AT121" s="12">
        <v>2944.5816647577012</v>
      </c>
      <c r="AU121" s="12">
        <v>3434.4079315314993</v>
      </c>
      <c r="AV121" s="12">
        <v>0</v>
      </c>
      <c r="AW121" s="12">
        <v>19330.041177470102</v>
      </c>
      <c r="AX121" s="12">
        <v>3341.4454954166008</v>
      </c>
      <c r="AY121" s="12">
        <v>5936.6936997664998</v>
      </c>
      <c r="AZ121" s="12">
        <v>0</v>
      </c>
      <c r="BA121" s="12">
        <v>1566.0687152506</v>
      </c>
      <c r="BB121" s="12">
        <v>188991.62732681329</v>
      </c>
      <c r="BC121" s="12">
        <v>53744.985191408508</v>
      </c>
      <c r="BD121" s="12">
        <v>53035.371083287995</v>
      </c>
      <c r="BE121" s="12">
        <v>28220.919621870802</v>
      </c>
      <c r="BF121" s="12">
        <v>19838.381070940301</v>
      </c>
      <c r="BG121" s="12">
        <v>6071.2438828349004</v>
      </c>
      <c r="BH121" s="12">
        <v>7.7579814763000083</v>
      </c>
      <c r="BI121" s="12">
        <v>0</v>
      </c>
      <c r="BJ121" s="12">
        <v>0</v>
      </c>
      <c r="BK121" s="12">
        <v>0</v>
      </c>
      <c r="BL121" s="12">
        <v>0</v>
      </c>
      <c r="BM121" s="12">
        <v>0</v>
      </c>
      <c r="BN121" s="12">
        <v>0</v>
      </c>
      <c r="BO121" s="12">
        <v>0</v>
      </c>
    </row>
    <row r="122" spans="1:67" x14ac:dyDescent="0.25">
      <c r="A122">
        <v>2014</v>
      </c>
      <c r="B122" s="13" t="s">
        <v>277</v>
      </c>
      <c r="C122" s="13" t="s">
        <v>278</v>
      </c>
      <c r="D122" s="31" t="s">
        <v>266</v>
      </c>
      <c r="E122" s="12">
        <v>380.70286347491037</v>
      </c>
      <c r="F122" s="12">
        <v>6.2179084553336512</v>
      </c>
      <c r="G122" s="12">
        <v>15.667093495807094</v>
      </c>
      <c r="H122" s="12">
        <v>369.56909648085195</v>
      </c>
      <c r="I122" s="12">
        <v>1288.5302503588039</v>
      </c>
      <c r="J122" s="12">
        <v>317.09738838696467</v>
      </c>
      <c r="K122" s="12">
        <v>33.410573986293549</v>
      </c>
      <c r="L122" s="12">
        <v>235.46976641916882</v>
      </c>
      <c r="M122" s="12">
        <v>61.233545223972285</v>
      </c>
      <c r="N122" s="12">
        <v>882.10652360868119</v>
      </c>
      <c r="O122" s="12">
        <v>975.88172238923755</v>
      </c>
      <c r="P122" s="12">
        <v>119.53157027975492</v>
      </c>
      <c r="Q122" s="12">
        <v>503.51556727451174</v>
      </c>
      <c r="R122" s="12">
        <v>165.31144939294015</v>
      </c>
      <c r="S122" s="12">
        <v>496.49865705770134</v>
      </c>
      <c r="T122" s="12">
        <v>476.17765660626031</v>
      </c>
      <c r="U122" s="12">
        <v>2394.6037091580288</v>
      </c>
      <c r="V122" s="12">
        <v>753.20786935797742</v>
      </c>
      <c r="W122" s="12">
        <v>488.31228533719661</v>
      </c>
      <c r="X122" s="12">
        <v>3490.3529137301225</v>
      </c>
      <c r="Y122" s="12">
        <v>177.67920784619216</v>
      </c>
      <c r="Z122" s="12">
        <v>427.17627749624307</v>
      </c>
      <c r="AA122" s="12">
        <v>27.319046811325833</v>
      </c>
      <c r="AB122" s="12">
        <v>363.22758211074375</v>
      </c>
      <c r="AC122" s="12">
        <v>44.175487010416852</v>
      </c>
      <c r="AD122" s="12">
        <v>3.3285851549385561</v>
      </c>
      <c r="AE122" s="12">
        <v>1469.0010912830717</v>
      </c>
      <c r="AF122" s="12">
        <v>74.716764625001161</v>
      </c>
      <c r="AG122" s="12">
        <v>371.27944893142137</v>
      </c>
      <c r="AH122" s="12">
        <v>304.10420020900057</v>
      </c>
      <c r="AI122" s="12">
        <v>1072.8327019168132</v>
      </c>
      <c r="AJ122" s="12">
        <v>11.425045001952785</v>
      </c>
      <c r="AK122" s="12">
        <v>111.7344708786697</v>
      </c>
      <c r="AL122" s="12">
        <v>109.30716424119058</v>
      </c>
      <c r="AM122" s="12">
        <v>11.114096434918771</v>
      </c>
      <c r="AN122" s="12">
        <v>112.52004470075983</v>
      </c>
      <c r="AO122" s="12">
        <v>8.4756843212424933</v>
      </c>
      <c r="AP122" s="12">
        <v>19.650004497010823</v>
      </c>
      <c r="AQ122" s="12">
        <v>225.24332476470522</v>
      </c>
      <c r="AR122" s="12">
        <v>0.41984395156950816</v>
      </c>
      <c r="AS122" s="12">
        <v>45.595703183044549</v>
      </c>
      <c r="AT122" s="12">
        <v>0.1244127516606145</v>
      </c>
      <c r="AU122" s="12">
        <v>2.5584462220652782</v>
      </c>
      <c r="AV122" s="12">
        <v>0</v>
      </c>
      <c r="AW122" s="12">
        <v>14.395306081761582</v>
      </c>
      <c r="AX122" s="12">
        <v>11.861693188390113</v>
      </c>
      <c r="AY122" s="12">
        <v>14.378107866207367</v>
      </c>
      <c r="AZ122" s="12">
        <v>0</v>
      </c>
      <c r="BA122" s="12">
        <v>2.6557289426741</v>
      </c>
      <c r="BB122" s="12">
        <v>198.30259148631271</v>
      </c>
      <c r="BC122" s="12">
        <v>176.20611203819595</v>
      </c>
      <c r="BD122" s="12">
        <v>30.667123988192735</v>
      </c>
      <c r="BE122" s="12">
        <v>133.63957243947794</v>
      </c>
      <c r="BF122" s="12">
        <v>66.700356870186283</v>
      </c>
      <c r="BG122" s="12">
        <v>0</v>
      </c>
      <c r="BH122" s="12">
        <v>0.26984437671944039</v>
      </c>
      <c r="BI122" s="12">
        <v>4290.405445811658</v>
      </c>
      <c r="BJ122" s="12">
        <v>0</v>
      </c>
      <c r="BK122" s="12">
        <v>0</v>
      </c>
      <c r="BL122" s="12">
        <v>3269.4234301129532</v>
      </c>
      <c r="BM122" s="12">
        <v>361.00313586245471</v>
      </c>
      <c r="BN122" s="12">
        <v>0</v>
      </c>
      <c r="BO122" s="12">
        <v>0</v>
      </c>
    </row>
    <row r="123" spans="1:67" x14ac:dyDescent="0.25">
      <c r="A123">
        <v>2014</v>
      </c>
      <c r="B123" s="37" t="s">
        <v>205</v>
      </c>
      <c r="C123" s="38" t="s">
        <v>279</v>
      </c>
      <c r="D123" s="31" t="s">
        <v>266</v>
      </c>
      <c r="E123" s="12">
        <v>61335.2716477578</v>
      </c>
      <c r="F123" s="12">
        <v>1578.2762103217999</v>
      </c>
      <c r="G123" s="12">
        <v>2047.4240634408</v>
      </c>
      <c r="H123" s="12">
        <v>110284.62383594812</v>
      </c>
      <c r="I123" s="12">
        <v>160760.79999484782</v>
      </c>
      <c r="J123" s="12">
        <v>23559.178149929401</v>
      </c>
      <c r="K123" s="12">
        <v>4967.6140784831005</v>
      </c>
      <c r="L123" s="12">
        <v>13902.248369630501</v>
      </c>
      <c r="M123" s="12">
        <v>4117.4415849259003</v>
      </c>
      <c r="N123" s="12">
        <v>71586.407590208502</v>
      </c>
      <c r="O123" s="55">
        <v>56051.370012455402</v>
      </c>
      <c r="P123" s="55">
        <v>11447.9649000222</v>
      </c>
      <c r="Q123" s="12">
        <v>23500.086814434999</v>
      </c>
      <c r="R123" s="12">
        <v>20334.603292337404</v>
      </c>
      <c r="S123" s="12">
        <v>38291.384170459205</v>
      </c>
      <c r="T123" s="12">
        <v>22910.5891693261</v>
      </c>
      <c r="U123" s="12">
        <v>61781.304572518296</v>
      </c>
      <c r="V123" s="12">
        <v>25854.9577585728</v>
      </c>
      <c r="W123" s="12">
        <v>22959.965315602702</v>
      </c>
      <c r="X123" s="12">
        <v>136134.59434760461</v>
      </c>
      <c r="Y123" s="12">
        <v>7388.1382556454009</v>
      </c>
      <c r="Z123" s="12">
        <v>25055.141031600902</v>
      </c>
      <c r="AA123" s="12">
        <v>2577.6887493676004</v>
      </c>
      <c r="AB123" s="12">
        <v>32661.818716915299</v>
      </c>
      <c r="AC123" s="12">
        <v>7166.6141876967004</v>
      </c>
      <c r="AD123" s="12">
        <v>587.53388698950005</v>
      </c>
      <c r="AE123" s="12">
        <v>166181.49693642091</v>
      </c>
      <c r="AF123" s="12">
        <v>18715.88068358383</v>
      </c>
      <c r="AG123" s="12">
        <v>131600.71296754439</v>
      </c>
      <c r="AH123" s="12">
        <v>115775.74514053355</v>
      </c>
      <c r="AI123" s="12">
        <v>107891.58180691113</v>
      </c>
      <c r="AJ123" s="12">
        <v>1702.2099625234002</v>
      </c>
      <c r="AK123" s="12">
        <v>8634.4270085722001</v>
      </c>
      <c r="AL123" s="12">
        <v>11694.280040154797</v>
      </c>
      <c r="AM123" s="12">
        <v>2698.7163172409</v>
      </c>
      <c r="AN123" s="12">
        <v>40410.140870438903</v>
      </c>
      <c r="AO123" s="12">
        <v>2328.2233292153001</v>
      </c>
      <c r="AP123" s="12">
        <v>5555.9108209770002</v>
      </c>
      <c r="AQ123" s="12">
        <v>36101.591633821998</v>
      </c>
      <c r="AR123" s="12">
        <v>972.42385272230001</v>
      </c>
      <c r="AS123" s="12">
        <v>50657.557026451097</v>
      </c>
      <c r="AT123" s="12">
        <v>11633.195055736101</v>
      </c>
      <c r="AU123" s="12">
        <v>4215.5367315214999</v>
      </c>
      <c r="AV123" s="12">
        <v>0</v>
      </c>
      <c r="AW123" s="12">
        <v>24141.539572420603</v>
      </c>
      <c r="AX123" s="12">
        <v>5228.418052196901</v>
      </c>
      <c r="AY123" s="12">
        <v>8144.6572105734003</v>
      </c>
      <c r="AZ123" s="12">
        <v>0</v>
      </c>
      <c r="BA123" s="12">
        <v>1959.6373293673</v>
      </c>
      <c r="BB123" s="12">
        <v>212022.17981583322</v>
      </c>
      <c r="BC123" s="12">
        <v>78335.339491029503</v>
      </c>
      <c r="BD123" s="12">
        <v>59975.282639909994</v>
      </c>
      <c r="BE123" s="12">
        <v>41578.513555870501</v>
      </c>
      <c r="BF123" s="12">
        <v>27371.1662772075</v>
      </c>
      <c r="BG123" s="12">
        <v>6071.2438828349004</v>
      </c>
      <c r="BH123" s="12">
        <v>48.689862431100003</v>
      </c>
      <c r="BI123" s="12">
        <v>0</v>
      </c>
      <c r="BJ123" s="12">
        <v>0</v>
      </c>
      <c r="BK123" s="12">
        <v>0</v>
      </c>
      <c r="BL123" s="12">
        <v>0</v>
      </c>
      <c r="BM123" s="12">
        <v>0</v>
      </c>
      <c r="BN123" s="12">
        <v>0</v>
      </c>
      <c r="BO123" s="12">
        <v>0</v>
      </c>
    </row>
    <row r="124" spans="1:67" x14ac:dyDescent="0.25">
      <c r="A124"/>
      <c r="B124"/>
      <c r="C124" s="2"/>
      <c r="D124"/>
      <c r="O124" s="56">
        <v>56051.37046244237</v>
      </c>
      <c r="P124" s="56">
        <v>11447.964919453187</v>
      </c>
    </row>
    <row r="125" spans="1:67" x14ac:dyDescent="0.25">
      <c r="B125" s="58"/>
      <c r="C125" s="59"/>
      <c r="D125" s="58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</row>
    <row r="126" spans="1:67" x14ac:dyDescent="0.25">
      <c r="B126" s="58"/>
      <c r="C126" s="59" t="s">
        <v>317</v>
      </c>
      <c r="D126" s="58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39">
        <f>O121/SUM(O121:P121)</f>
        <v>0.70861725743066128</v>
      </c>
      <c r="P126" s="39">
        <f>P121/SUM(O121:P121)</f>
        <v>0.29138274256933872</v>
      </c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</row>
    <row r="127" spans="1:67" x14ac:dyDescent="0.25">
      <c r="B127" s="58"/>
      <c r="C127" s="59"/>
      <c r="D127" s="58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</row>
    <row r="128" spans="1:67" x14ac:dyDescent="0.25">
      <c r="B128" s="58"/>
      <c r="C128" s="59"/>
      <c r="D128" s="58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</row>
    <row r="129" spans="2:67" x14ac:dyDescent="0.25">
      <c r="B129" s="58"/>
      <c r="C129" s="59"/>
      <c r="D129" s="58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</row>
    <row r="130" spans="2:67" x14ac:dyDescent="0.25">
      <c r="B130" s="58"/>
      <c r="C130" s="59"/>
      <c r="D130" s="58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</row>
    <row r="131" spans="2:67" x14ac:dyDescent="0.25">
      <c r="B131" s="58"/>
      <c r="C131" s="59"/>
      <c r="D131" s="58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</row>
    <row r="132" spans="2:67" x14ac:dyDescent="0.25">
      <c r="B132" s="58"/>
      <c r="C132" s="59"/>
      <c r="D132" s="58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</row>
    <row r="133" spans="2:67" x14ac:dyDescent="0.25">
      <c r="B133" s="58"/>
      <c r="C133" s="59"/>
      <c r="D133" s="58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</row>
    <row r="134" spans="2:67" x14ac:dyDescent="0.25">
      <c r="B134" s="58"/>
      <c r="C134" s="59"/>
      <c r="D134" s="58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</row>
    <row r="135" spans="2:67" x14ac:dyDescent="0.25">
      <c r="B135" s="58"/>
      <c r="C135" s="59"/>
      <c r="D135" s="58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</row>
    <row r="136" spans="2:67" x14ac:dyDescent="0.25">
      <c r="B136" s="58"/>
      <c r="C136" s="59"/>
      <c r="D136" s="58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</row>
    <row r="137" spans="2:67" x14ac:dyDescent="0.25">
      <c r="B137" s="58"/>
      <c r="C137" s="59"/>
      <c r="D137" s="58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</row>
    <row r="138" spans="2:67" x14ac:dyDescent="0.25">
      <c r="B138" s="58"/>
      <c r="C138" s="59"/>
      <c r="D138" s="58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</row>
    <row r="139" spans="2:67" x14ac:dyDescent="0.25">
      <c r="B139" s="58"/>
      <c r="C139" s="59"/>
      <c r="D139" s="58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</row>
    <row r="140" spans="2:67" x14ac:dyDescent="0.25">
      <c r="B140" s="58"/>
      <c r="C140" s="59"/>
      <c r="D140" s="58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</row>
    <row r="141" spans="2:67" x14ac:dyDescent="0.25">
      <c r="B141" s="58"/>
      <c r="C141" s="59"/>
      <c r="D141" s="58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</row>
    <row r="142" spans="2:67" x14ac:dyDescent="0.25">
      <c r="B142" s="58"/>
      <c r="C142" s="59"/>
      <c r="D142" s="58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</row>
    <row r="143" spans="2:67" x14ac:dyDescent="0.25">
      <c r="B143" s="58"/>
      <c r="C143" s="59"/>
      <c r="D143" s="58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</row>
    <row r="144" spans="2:67" x14ac:dyDescent="0.25">
      <c r="B144" s="58"/>
      <c r="C144" s="59"/>
      <c r="D144" s="58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</row>
    <row r="145" spans="2:67" x14ac:dyDescent="0.25">
      <c r="B145" s="58"/>
      <c r="C145" s="59"/>
      <c r="D145" s="58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</row>
    <row r="146" spans="2:67" x14ac:dyDescent="0.25">
      <c r="B146" s="58"/>
      <c r="C146" s="59"/>
      <c r="D146" s="58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</row>
    <row r="147" spans="2:67" x14ac:dyDescent="0.25">
      <c r="B147" s="58"/>
      <c r="C147" s="59"/>
      <c r="D147" s="58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</row>
    <row r="148" spans="2:67" x14ac:dyDescent="0.25">
      <c r="B148" s="58"/>
      <c r="C148" s="59"/>
      <c r="D148" s="58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</row>
    <row r="149" spans="2:67" x14ac:dyDescent="0.25">
      <c r="B149" s="58"/>
      <c r="C149" s="59"/>
      <c r="D149" s="58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</row>
    <row r="150" spans="2:67" x14ac:dyDescent="0.25">
      <c r="B150" s="58"/>
      <c r="C150" s="59"/>
      <c r="D150" s="58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</row>
    <row r="151" spans="2:67" x14ac:dyDescent="0.25">
      <c r="B151" s="58"/>
      <c r="C151" s="59"/>
      <c r="D151" s="58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</row>
    <row r="152" spans="2:67" x14ac:dyDescent="0.25">
      <c r="B152" s="58"/>
      <c r="C152" s="59"/>
      <c r="D152" s="58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</row>
    <row r="153" spans="2:67" x14ac:dyDescent="0.25">
      <c r="B153" s="58"/>
      <c r="C153" s="59"/>
      <c r="D153" s="58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</row>
    <row r="154" spans="2:67" x14ac:dyDescent="0.25">
      <c r="B154" s="58"/>
      <c r="C154" s="59"/>
      <c r="D154" s="58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</row>
    <row r="155" spans="2:67" x14ac:dyDescent="0.25">
      <c r="B155" s="58"/>
      <c r="C155" s="59"/>
      <c r="D155" s="58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</row>
    <row r="156" spans="2:67" x14ac:dyDescent="0.25">
      <c r="B156" s="58"/>
      <c r="C156" s="59"/>
      <c r="D156" s="58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</row>
    <row r="157" spans="2:67" x14ac:dyDescent="0.25">
      <c r="B157" s="58"/>
      <c r="C157" s="59"/>
      <c r="D157" s="58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</row>
    <row r="158" spans="2:67" x14ac:dyDescent="0.25">
      <c r="B158" s="58"/>
      <c r="C158" s="59"/>
      <c r="D158" s="58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</row>
    <row r="159" spans="2:67" x14ac:dyDescent="0.25">
      <c r="B159" s="58"/>
      <c r="C159" s="59"/>
      <c r="D159" s="58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</row>
    <row r="160" spans="2:67" x14ac:dyDescent="0.25">
      <c r="B160" s="58"/>
      <c r="C160" s="59"/>
      <c r="D160" s="58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</row>
    <row r="161" spans="2:67" x14ac:dyDescent="0.25">
      <c r="B161" s="58"/>
      <c r="C161" s="59"/>
      <c r="D161" s="58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</row>
    <row r="162" spans="2:67" x14ac:dyDescent="0.25">
      <c r="B162" s="58"/>
      <c r="C162" s="59"/>
      <c r="D162" s="58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</row>
    <row r="163" spans="2:67" x14ac:dyDescent="0.25">
      <c r="B163" s="58"/>
      <c r="C163" s="59"/>
      <c r="D163" s="58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</row>
    <row r="164" spans="2:67" x14ac:dyDescent="0.25">
      <c r="B164" s="58"/>
      <c r="C164" s="59"/>
      <c r="D164" s="58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</row>
    <row r="165" spans="2:67" x14ac:dyDescent="0.25">
      <c r="B165" s="58"/>
      <c r="C165" s="59"/>
      <c r="D165" s="58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</row>
    <row r="166" spans="2:67" x14ac:dyDescent="0.25">
      <c r="B166" s="58"/>
      <c r="C166" s="59"/>
      <c r="D166" s="58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</row>
    <row r="167" spans="2:67" x14ac:dyDescent="0.25">
      <c r="B167" s="58"/>
      <c r="C167" s="59"/>
      <c r="D167" s="58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</row>
    <row r="168" spans="2:67" x14ac:dyDescent="0.25">
      <c r="B168" s="58"/>
      <c r="C168" s="59"/>
      <c r="D168" s="58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</row>
    <row r="169" spans="2:67" x14ac:dyDescent="0.25">
      <c r="B169" s="58"/>
      <c r="C169" s="59"/>
      <c r="D169" s="58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</row>
    <row r="170" spans="2:67" x14ac:dyDescent="0.25">
      <c r="B170" s="58"/>
      <c r="C170" s="59"/>
      <c r="D170" s="58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</row>
    <row r="171" spans="2:67" x14ac:dyDescent="0.25">
      <c r="B171" s="58"/>
      <c r="C171" s="59"/>
      <c r="D171" s="58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</row>
    <row r="172" spans="2:67" x14ac:dyDescent="0.25">
      <c r="B172" s="58"/>
      <c r="C172" s="59"/>
      <c r="D172" s="58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</row>
    <row r="173" spans="2:67" x14ac:dyDescent="0.25">
      <c r="B173" s="58"/>
      <c r="C173" s="59"/>
      <c r="D173" s="58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</row>
    <row r="174" spans="2:67" x14ac:dyDescent="0.25">
      <c r="B174" s="58"/>
      <c r="C174" s="59"/>
      <c r="D174" s="58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</row>
    <row r="175" spans="2:67" x14ac:dyDescent="0.25">
      <c r="B175" s="58"/>
      <c r="C175" s="59"/>
      <c r="D175" s="58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</row>
    <row r="176" spans="2:67" x14ac:dyDescent="0.25">
      <c r="B176" s="58"/>
      <c r="C176" s="59"/>
      <c r="D176" s="58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</row>
    <row r="177" spans="2:67" x14ac:dyDescent="0.25">
      <c r="B177" s="58"/>
      <c r="C177" s="59"/>
      <c r="D177" s="58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</row>
    <row r="178" spans="2:67" x14ac:dyDescent="0.25">
      <c r="B178" s="58"/>
      <c r="C178" s="59"/>
      <c r="D178" s="58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</row>
    <row r="179" spans="2:67" x14ac:dyDescent="0.25">
      <c r="B179" s="58"/>
      <c r="C179" s="59"/>
      <c r="D179" s="58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</row>
    <row r="180" spans="2:67" x14ac:dyDescent="0.25">
      <c r="B180" s="58"/>
      <c r="C180" s="59"/>
      <c r="D180" s="58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</row>
    <row r="181" spans="2:67" x14ac:dyDescent="0.25">
      <c r="B181" s="58"/>
      <c r="C181" s="59"/>
      <c r="D181" s="58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</row>
    <row r="182" spans="2:67" x14ac:dyDescent="0.25">
      <c r="B182" s="58"/>
      <c r="C182" s="59"/>
      <c r="D182" s="58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</row>
    <row r="183" spans="2:67" x14ac:dyDescent="0.25">
      <c r="B183" s="58"/>
      <c r="C183" s="59"/>
      <c r="D183" s="58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</row>
    <row r="184" spans="2:67" x14ac:dyDescent="0.25">
      <c r="B184" s="58"/>
      <c r="C184" s="59"/>
      <c r="D184" s="58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</row>
    <row r="185" spans="2:67" x14ac:dyDescent="0.25">
      <c r="B185" s="58"/>
      <c r="C185" s="59"/>
      <c r="D185" s="58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</row>
    <row r="186" spans="2:67" x14ac:dyDescent="0.25">
      <c r="B186" s="58"/>
      <c r="C186" s="59"/>
      <c r="D186" s="58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</row>
    <row r="187" spans="2:67" x14ac:dyDescent="0.25">
      <c r="B187" s="58"/>
      <c r="C187" s="59"/>
      <c r="D187" s="58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</row>
    <row r="188" spans="2:67" x14ac:dyDescent="0.25">
      <c r="B188" s="58"/>
      <c r="C188" s="59"/>
      <c r="D188" s="58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</row>
    <row r="189" spans="2:67" x14ac:dyDescent="0.25">
      <c r="B189" s="58"/>
      <c r="C189" s="59"/>
      <c r="D189" s="58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</row>
    <row r="190" spans="2:67" x14ac:dyDescent="0.25">
      <c r="B190" s="58"/>
      <c r="C190" s="59"/>
      <c r="D190" s="58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</row>
    <row r="191" spans="2:67" x14ac:dyDescent="0.25">
      <c r="B191" s="58"/>
      <c r="C191" s="59"/>
      <c r="D191" s="58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</row>
    <row r="192" spans="2:67" x14ac:dyDescent="0.25">
      <c r="B192" s="58"/>
      <c r="C192" s="59"/>
      <c r="D192" s="58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</row>
    <row r="193" spans="2:67" x14ac:dyDescent="0.25">
      <c r="B193" s="58"/>
      <c r="C193" s="59"/>
      <c r="D193" s="58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</row>
    <row r="194" spans="2:67" x14ac:dyDescent="0.25">
      <c r="B194" s="58"/>
      <c r="C194" s="59"/>
      <c r="D194" s="58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</row>
    <row r="195" spans="2:67" x14ac:dyDescent="0.25">
      <c r="B195" s="58"/>
      <c r="C195" s="59"/>
      <c r="D195" s="58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</row>
    <row r="196" spans="2:67" x14ac:dyDescent="0.25">
      <c r="B196" s="58"/>
      <c r="C196" s="59"/>
      <c r="D196" s="58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</row>
    <row r="197" spans="2:67" x14ac:dyDescent="0.25">
      <c r="B197" s="58"/>
      <c r="C197" s="59"/>
      <c r="D197" s="58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</row>
    <row r="198" spans="2:67" x14ac:dyDescent="0.25">
      <c r="B198" s="58"/>
      <c r="C198" s="59"/>
      <c r="D198" s="58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</row>
    <row r="199" spans="2:67" x14ac:dyDescent="0.25">
      <c r="B199" s="58"/>
      <c r="C199" s="59"/>
      <c r="D199" s="58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</row>
    <row r="200" spans="2:67" x14ac:dyDescent="0.25">
      <c r="B200" s="58"/>
      <c r="C200" s="59"/>
      <c r="D200" s="58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</row>
    <row r="201" spans="2:67" x14ac:dyDescent="0.25">
      <c r="B201" s="58"/>
      <c r="C201" s="59"/>
      <c r="D201" s="58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</row>
    <row r="202" spans="2:67" x14ac:dyDescent="0.25">
      <c r="B202" s="58"/>
      <c r="C202" s="59"/>
      <c r="D202" s="58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</row>
    <row r="203" spans="2:67" x14ac:dyDescent="0.25">
      <c r="B203" s="58"/>
      <c r="C203" s="59"/>
      <c r="D203" s="58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</row>
    <row r="204" spans="2:67" x14ac:dyDescent="0.25">
      <c r="B204" s="58"/>
      <c r="C204" s="59"/>
      <c r="D204" s="58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</row>
    <row r="205" spans="2:67" x14ac:dyDescent="0.25">
      <c r="B205" s="58"/>
      <c r="C205" s="59"/>
      <c r="D205" s="58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</row>
    <row r="206" spans="2:67" x14ac:dyDescent="0.25">
      <c r="B206" s="58"/>
      <c r="C206" s="59"/>
      <c r="D206" s="58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</row>
    <row r="207" spans="2:67" x14ac:dyDescent="0.25">
      <c r="B207" s="58"/>
      <c r="C207" s="59"/>
      <c r="D207" s="58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</row>
    <row r="208" spans="2:67" x14ac:dyDescent="0.25">
      <c r="B208" s="58"/>
      <c r="C208" s="59"/>
      <c r="D208" s="58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</row>
    <row r="209" spans="2:67" x14ac:dyDescent="0.25">
      <c r="B209" s="58"/>
      <c r="C209" s="59"/>
      <c r="D209" s="58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</row>
    <row r="210" spans="2:67" x14ac:dyDescent="0.25">
      <c r="B210" s="58"/>
      <c r="C210" s="59"/>
      <c r="D210" s="58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</row>
    <row r="211" spans="2:67" x14ac:dyDescent="0.25">
      <c r="B211" s="58"/>
      <c r="C211" s="59"/>
      <c r="D211" s="58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</row>
    <row r="212" spans="2:67" x14ac:dyDescent="0.25">
      <c r="B212" s="58"/>
      <c r="C212" s="59"/>
      <c r="D212" s="58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</row>
    <row r="213" spans="2:67" x14ac:dyDescent="0.25">
      <c r="B213" s="58"/>
      <c r="C213" s="59"/>
      <c r="D213" s="58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</row>
    <row r="214" spans="2:67" x14ac:dyDescent="0.25">
      <c r="B214" s="58"/>
      <c r="C214" s="59"/>
      <c r="D214" s="58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</row>
    <row r="215" spans="2:67" x14ac:dyDescent="0.25">
      <c r="B215" s="58"/>
      <c r="C215" s="59"/>
      <c r="D215" s="58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</row>
    <row r="216" spans="2:67" x14ac:dyDescent="0.25">
      <c r="B216" s="58"/>
      <c r="C216" s="59"/>
      <c r="D216" s="58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</row>
    <row r="217" spans="2:67" x14ac:dyDescent="0.25">
      <c r="B217" s="58"/>
      <c r="C217" s="59"/>
      <c r="D217" s="58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</row>
    <row r="218" spans="2:67" x14ac:dyDescent="0.25">
      <c r="B218" s="58"/>
      <c r="C218" s="59"/>
      <c r="D218" s="58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</row>
    <row r="219" spans="2:67" x14ac:dyDescent="0.25">
      <c r="B219" s="58"/>
      <c r="C219" s="59"/>
      <c r="D219" s="58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</row>
    <row r="220" spans="2:67" x14ac:dyDescent="0.25">
      <c r="B220" s="58"/>
      <c r="C220" s="59"/>
      <c r="D220" s="58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</row>
    <row r="221" spans="2:67" x14ac:dyDescent="0.25">
      <c r="B221" s="58"/>
      <c r="C221" s="59"/>
      <c r="D221" s="58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</row>
    <row r="222" spans="2:67" x14ac:dyDescent="0.25">
      <c r="B222" s="58"/>
      <c r="C222" s="59"/>
      <c r="D222" s="58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</row>
    <row r="223" spans="2:67" x14ac:dyDescent="0.25">
      <c r="B223" s="58"/>
      <c r="C223" s="59"/>
      <c r="D223" s="58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</row>
    <row r="224" spans="2:67" x14ac:dyDescent="0.25">
      <c r="B224" s="58"/>
      <c r="C224" s="59"/>
      <c r="D224" s="58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</row>
    <row r="225" spans="2:67" x14ac:dyDescent="0.25">
      <c r="B225" s="58"/>
      <c r="C225" s="59"/>
      <c r="D225" s="58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</row>
    <row r="226" spans="2:67" x14ac:dyDescent="0.25">
      <c r="B226" s="58"/>
      <c r="C226" s="59"/>
      <c r="D226" s="58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</row>
    <row r="227" spans="2:67" x14ac:dyDescent="0.25">
      <c r="B227" s="58"/>
      <c r="C227" s="59"/>
      <c r="D227" s="58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</row>
    <row r="228" spans="2:67" x14ac:dyDescent="0.25">
      <c r="B228" s="58"/>
      <c r="C228" s="59"/>
      <c r="D228" s="58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</row>
    <row r="229" spans="2:67" x14ac:dyDescent="0.25">
      <c r="B229" s="58"/>
      <c r="C229" s="59"/>
      <c r="D229" s="58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</row>
    <row r="230" spans="2:67" x14ac:dyDescent="0.25">
      <c r="B230" s="58"/>
      <c r="C230" s="59"/>
      <c r="D230" s="58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</row>
    <row r="231" spans="2:67" x14ac:dyDescent="0.25">
      <c r="B231" s="58"/>
      <c r="C231" s="59"/>
      <c r="D231" s="58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</row>
    <row r="232" spans="2:67" x14ac:dyDescent="0.25">
      <c r="B232" s="58"/>
      <c r="C232" s="59"/>
      <c r="D232" s="58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</row>
    <row r="233" spans="2:67" x14ac:dyDescent="0.25">
      <c r="B233" s="58"/>
      <c r="C233" s="59"/>
      <c r="D233" s="58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</row>
    <row r="234" spans="2:67" x14ac:dyDescent="0.25">
      <c r="B234" s="58"/>
      <c r="C234" s="59"/>
      <c r="D234" s="58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</row>
    <row r="235" spans="2:67" x14ac:dyDescent="0.25">
      <c r="B235" s="58"/>
      <c r="C235" s="59"/>
      <c r="D235" s="58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</row>
    <row r="236" spans="2:67" x14ac:dyDescent="0.25">
      <c r="B236" s="60"/>
      <c r="C236" s="60"/>
      <c r="D236" s="58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</row>
    <row r="237" spans="2:67" x14ac:dyDescent="0.25">
      <c r="B237" s="60"/>
      <c r="C237" s="60"/>
      <c r="D237" s="58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</row>
    <row r="238" spans="2:67" x14ac:dyDescent="0.25">
      <c r="B238" s="60"/>
      <c r="C238" s="60"/>
      <c r="D238" s="58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</row>
    <row r="239" spans="2:67" x14ac:dyDescent="0.25">
      <c r="B239" s="60"/>
      <c r="C239" s="60"/>
      <c r="D239" s="58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</row>
    <row r="240" spans="2:67" x14ac:dyDescent="0.25">
      <c r="B240" s="60"/>
      <c r="C240" s="60"/>
      <c r="D240" s="58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</row>
    <row r="241" spans="2:67" x14ac:dyDescent="0.25">
      <c r="B241" s="60"/>
      <c r="C241" s="60"/>
      <c r="D241" s="58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</row>
    <row r="242" spans="2:67" x14ac:dyDescent="0.25">
      <c r="B242" s="60"/>
      <c r="C242" s="60"/>
      <c r="D242" s="58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</row>
    <row r="243" spans="2:67" x14ac:dyDescent="0.25">
      <c r="B243" s="61"/>
      <c r="C243" s="60"/>
      <c r="D243" s="58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</row>
    <row r="244" spans="2:67" x14ac:dyDescent="0.25">
      <c r="B244" s="58"/>
      <c r="C244" s="59"/>
      <c r="D244" s="58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</row>
    <row r="245" spans="2:67" x14ac:dyDescent="0.25">
      <c r="B245" s="58"/>
      <c r="C245" s="59"/>
      <c r="D245" s="58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</row>
    <row r="246" spans="2:67" x14ac:dyDescent="0.25">
      <c r="B246" s="58"/>
      <c r="C246" s="59"/>
      <c r="D246" s="58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</row>
    <row r="247" spans="2:67" x14ac:dyDescent="0.25">
      <c r="B247" s="58"/>
      <c r="C247" s="59"/>
      <c r="D247" s="58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</row>
    <row r="248" spans="2:67" x14ac:dyDescent="0.25">
      <c r="B248" s="58"/>
      <c r="C248" s="59"/>
      <c r="D248" s="58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</row>
    <row r="249" spans="2:67" x14ac:dyDescent="0.25">
      <c r="B249" s="58"/>
      <c r="C249" s="59"/>
      <c r="D249" s="58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</row>
    <row r="250" spans="2:67" x14ac:dyDescent="0.25">
      <c r="B250" s="58"/>
      <c r="C250" s="59"/>
      <c r="D250" s="58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</row>
    <row r="251" spans="2:67" x14ac:dyDescent="0.25">
      <c r="B251" s="58"/>
      <c r="C251" s="59"/>
      <c r="D251" s="58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</row>
    <row r="252" spans="2:67" x14ac:dyDescent="0.25">
      <c r="B252" s="58"/>
      <c r="C252" s="59"/>
      <c r="D252" s="58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</row>
    <row r="253" spans="2:67" x14ac:dyDescent="0.25">
      <c r="B253" s="58"/>
      <c r="C253" s="59"/>
      <c r="D253" s="58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</row>
    <row r="254" spans="2:67" x14ac:dyDescent="0.25">
      <c r="B254" s="58"/>
      <c r="C254" s="59"/>
      <c r="D254" s="58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</row>
    <row r="255" spans="2:67" x14ac:dyDescent="0.25">
      <c r="B255" s="58"/>
      <c r="C255" s="59"/>
      <c r="D255" s="58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</row>
    <row r="256" spans="2:67" x14ac:dyDescent="0.25">
      <c r="B256" s="58"/>
      <c r="C256" s="59"/>
      <c r="D256" s="58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</row>
    <row r="257" spans="2:67" x14ac:dyDescent="0.25">
      <c r="B257" s="58"/>
      <c r="C257" s="59"/>
      <c r="D257" s="58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</row>
    <row r="258" spans="2:67" x14ac:dyDescent="0.25">
      <c r="B258" s="58"/>
      <c r="C258" s="59"/>
      <c r="D258" s="58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</row>
    <row r="259" spans="2:67" x14ac:dyDescent="0.25">
      <c r="B259" s="58"/>
      <c r="C259" s="59"/>
      <c r="D259" s="58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</row>
    <row r="260" spans="2:67" x14ac:dyDescent="0.25">
      <c r="B260" s="58"/>
      <c r="C260" s="59"/>
      <c r="D260" s="58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</row>
    <row r="261" spans="2:67" x14ac:dyDescent="0.25">
      <c r="B261" s="58"/>
      <c r="C261" s="59"/>
      <c r="D261" s="58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</row>
    <row r="262" spans="2:67" x14ac:dyDescent="0.25">
      <c r="B262" s="58"/>
      <c r="C262" s="59"/>
      <c r="D262" s="58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</row>
    <row r="263" spans="2:67" x14ac:dyDescent="0.25">
      <c r="B263" s="58"/>
      <c r="C263" s="59"/>
      <c r="D263" s="58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</row>
    <row r="264" spans="2:67" x14ac:dyDescent="0.25">
      <c r="B264" s="58"/>
      <c r="C264" s="59"/>
      <c r="D264" s="58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</row>
    <row r="265" spans="2:67" x14ac:dyDescent="0.25">
      <c r="B265" s="58"/>
      <c r="C265" s="59"/>
      <c r="D265" s="58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</row>
    <row r="266" spans="2:67" x14ac:dyDescent="0.25">
      <c r="B266" s="58"/>
      <c r="C266" s="59"/>
      <c r="D266" s="58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</row>
    <row r="267" spans="2:67" x14ac:dyDescent="0.25">
      <c r="B267" s="58"/>
      <c r="C267" s="59"/>
      <c r="D267" s="58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</row>
    <row r="268" spans="2:67" x14ac:dyDescent="0.25">
      <c r="B268" s="58"/>
      <c r="C268" s="59"/>
      <c r="D268" s="58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</row>
    <row r="269" spans="2:67" x14ac:dyDescent="0.25">
      <c r="B269" s="58"/>
      <c r="C269" s="59"/>
      <c r="D269" s="58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</row>
    <row r="270" spans="2:67" x14ac:dyDescent="0.25">
      <c r="B270" s="58"/>
      <c r="C270" s="59"/>
      <c r="D270" s="58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</row>
    <row r="271" spans="2:67" x14ac:dyDescent="0.25">
      <c r="B271" s="58"/>
      <c r="C271" s="59"/>
      <c r="D271" s="58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</row>
    <row r="272" spans="2:67" x14ac:dyDescent="0.25">
      <c r="B272" s="58"/>
      <c r="C272" s="59"/>
      <c r="D272" s="58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</row>
    <row r="273" spans="2:67" x14ac:dyDescent="0.25">
      <c r="B273" s="58"/>
      <c r="C273" s="59"/>
      <c r="D273" s="58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</row>
    <row r="274" spans="2:67" x14ac:dyDescent="0.25">
      <c r="B274" s="58"/>
      <c r="C274" s="59"/>
      <c r="D274" s="58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</row>
    <row r="275" spans="2:67" x14ac:dyDescent="0.25">
      <c r="B275" s="58"/>
      <c r="C275" s="59"/>
      <c r="D275" s="58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</row>
    <row r="276" spans="2:67" x14ac:dyDescent="0.25">
      <c r="B276" s="58"/>
      <c r="C276" s="59"/>
      <c r="D276" s="58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</row>
    <row r="277" spans="2:67" x14ac:dyDescent="0.25">
      <c r="B277" s="58"/>
      <c r="C277" s="59"/>
      <c r="D277" s="58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</row>
    <row r="278" spans="2:67" x14ac:dyDescent="0.25">
      <c r="B278" s="58"/>
      <c r="C278" s="59"/>
      <c r="D278" s="58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</row>
    <row r="279" spans="2:67" x14ac:dyDescent="0.25">
      <c r="B279" s="58"/>
      <c r="C279" s="59"/>
      <c r="D279" s="58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</row>
    <row r="280" spans="2:67" x14ac:dyDescent="0.25">
      <c r="B280" s="58"/>
      <c r="C280" s="59"/>
      <c r="D280" s="58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</row>
    <row r="281" spans="2:67" x14ac:dyDescent="0.25">
      <c r="B281" s="58"/>
      <c r="C281" s="59"/>
      <c r="D281" s="58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</row>
    <row r="282" spans="2:67" x14ac:dyDescent="0.25">
      <c r="B282" s="58"/>
      <c r="C282" s="59"/>
      <c r="D282" s="58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</row>
    <row r="283" spans="2:67" x14ac:dyDescent="0.25">
      <c r="B283" s="58"/>
      <c r="C283" s="59"/>
      <c r="D283" s="58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</row>
    <row r="284" spans="2:67" x14ac:dyDescent="0.25">
      <c r="B284" s="58"/>
      <c r="C284" s="59"/>
      <c r="D284" s="58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</row>
    <row r="285" spans="2:67" x14ac:dyDescent="0.25">
      <c r="B285" s="58"/>
      <c r="C285" s="59"/>
      <c r="D285" s="58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</row>
    <row r="286" spans="2:67" x14ac:dyDescent="0.25">
      <c r="B286" s="58"/>
      <c r="C286" s="59"/>
      <c r="D286" s="58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</row>
    <row r="287" spans="2:67" x14ac:dyDescent="0.25">
      <c r="B287" s="58"/>
      <c r="C287" s="59"/>
      <c r="D287" s="58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</row>
    <row r="288" spans="2:67" x14ac:dyDescent="0.25">
      <c r="B288" s="58"/>
      <c r="C288" s="59"/>
      <c r="D288" s="58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</row>
    <row r="289" spans="2:67" x14ac:dyDescent="0.25">
      <c r="B289" s="58"/>
      <c r="C289" s="59"/>
      <c r="D289" s="58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</row>
    <row r="290" spans="2:67" x14ac:dyDescent="0.25">
      <c r="B290" s="58"/>
      <c r="C290" s="59"/>
      <c r="D290" s="58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</row>
    <row r="291" spans="2:67" x14ac:dyDescent="0.25">
      <c r="B291" s="58"/>
      <c r="C291" s="59"/>
      <c r="D291" s="58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</row>
    <row r="292" spans="2:67" x14ac:dyDescent="0.25">
      <c r="B292" s="58"/>
      <c r="C292" s="59"/>
      <c r="D292" s="58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</row>
    <row r="293" spans="2:67" x14ac:dyDescent="0.25">
      <c r="B293" s="58"/>
      <c r="C293" s="59"/>
      <c r="D293" s="58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</row>
    <row r="294" spans="2:67" x14ac:dyDescent="0.25">
      <c r="B294" s="58"/>
      <c r="C294" s="59"/>
      <c r="D294" s="58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</row>
    <row r="295" spans="2:67" x14ac:dyDescent="0.25">
      <c r="B295" s="58"/>
      <c r="C295" s="59"/>
      <c r="D295" s="58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</row>
    <row r="296" spans="2:67" x14ac:dyDescent="0.25">
      <c r="B296" s="58"/>
      <c r="C296" s="59"/>
      <c r="D296" s="58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</row>
    <row r="297" spans="2:67" x14ac:dyDescent="0.25">
      <c r="B297" s="58"/>
      <c r="C297" s="59"/>
      <c r="D297" s="58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</row>
    <row r="298" spans="2:67" x14ac:dyDescent="0.25">
      <c r="B298" s="58"/>
      <c r="C298" s="59"/>
      <c r="D298" s="58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</row>
    <row r="299" spans="2:67" x14ac:dyDescent="0.25">
      <c r="B299" s="58"/>
      <c r="C299" s="59"/>
      <c r="D299" s="58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</row>
    <row r="300" spans="2:67" x14ac:dyDescent="0.25">
      <c r="B300" s="58"/>
      <c r="C300" s="59"/>
      <c r="D300" s="58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</row>
    <row r="301" spans="2:67" x14ac:dyDescent="0.25">
      <c r="B301" s="58"/>
      <c r="C301" s="59"/>
      <c r="D301" s="58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</row>
    <row r="302" spans="2:67" x14ac:dyDescent="0.25">
      <c r="B302" s="58"/>
      <c r="C302" s="59"/>
      <c r="D302" s="58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</row>
    <row r="303" spans="2:67" x14ac:dyDescent="0.25">
      <c r="B303" s="58"/>
      <c r="C303" s="59"/>
      <c r="D303" s="58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</row>
    <row r="304" spans="2:67" x14ac:dyDescent="0.25">
      <c r="B304" s="58"/>
      <c r="C304" s="59"/>
      <c r="D304" s="58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</row>
    <row r="305" spans="2:67" x14ac:dyDescent="0.25">
      <c r="B305" s="58"/>
      <c r="C305" s="59"/>
      <c r="D305" s="58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</row>
    <row r="306" spans="2:67" x14ac:dyDescent="0.25">
      <c r="B306" s="58"/>
      <c r="C306" s="59"/>
      <c r="D306" s="58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</row>
    <row r="307" spans="2:67" x14ac:dyDescent="0.25">
      <c r="B307" s="58"/>
      <c r="C307" s="59"/>
      <c r="D307" s="58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</row>
    <row r="308" spans="2:67" x14ac:dyDescent="0.25">
      <c r="B308" s="58"/>
      <c r="C308" s="59"/>
      <c r="D308" s="58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</row>
    <row r="309" spans="2:67" x14ac:dyDescent="0.25">
      <c r="B309" s="58"/>
      <c r="C309" s="59"/>
      <c r="D309" s="58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</row>
    <row r="310" spans="2:67" x14ac:dyDescent="0.25">
      <c r="B310" s="58"/>
      <c r="C310" s="59"/>
      <c r="D310" s="58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</row>
    <row r="311" spans="2:67" x14ac:dyDescent="0.25">
      <c r="B311" s="58"/>
      <c r="C311" s="59"/>
      <c r="D311" s="58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</row>
    <row r="312" spans="2:67" x14ac:dyDescent="0.25">
      <c r="B312" s="58"/>
      <c r="C312" s="59"/>
      <c r="D312" s="58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</row>
    <row r="313" spans="2:67" x14ac:dyDescent="0.25">
      <c r="B313" s="58"/>
      <c r="C313" s="59"/>
      <c r="D313" s="58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</row>
    <row r="314" spans="2:67" x14ac:dyDescent="0.25">
      <c r="B314" s="58"/>
      <c r="C314" s="59"/>
      <c r="D314" s="58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</row>
    <row r="315" spans="2:67" x14ac:dyDescent="0.25">
      <c r="B315" s="58"/>
      <c r="C315" s="59"/>
      <c r="D315" s="58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</row>
    <row r="316" spans="2:67" x14ac:dyDescent="0.25">
      <c r="B316" s="58"/>
      <c r="C316" s="59"/>
      <c r="D316" s="58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</row>
    <row r="317" spans="2:67" x14ac:dyDescent="0.25">
      <c r="B317" s="58"/>
      <c r="C317" s="59"/>
      <c r="D317" s="58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</row>
    <row r="318" spans="2:67" x14ac:dyDescent="0.25">
      <c r="B318" s="58"/>
      <c r="C318" s="59"/>
      <c r="D318" s="58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</row>
    <row r="319" spans="2:67" x14ac:dyDescent="0.25">
      <c r="B319" s="58"/>
      <c r="C319" s="59"/>
      <c r="D319" s="58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</row>
    <row r="320" spans="2:67" x14ac:dyDescent="0.25">
      <c r="B320" s="58"/>
      <c r="C320" s="59"/>
      <c r="D320" s="58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</row>
    <row r="321" spans="2:67" x14ac:dyDescent="0.25">
      <c r="B321" s="58"/>
      <c r="C321" s="59"/>
      <c r="D321" s="58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</row>
    <row r="322" spans="2:67" x14ac:dyDescent="0.25">
      <c r="B322" s="58"/>
      <c r="C322" s="59"/>
      <c r="D322" s="58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</row>
    <row r="323" spans="2:67" x14ac:dyDescent="0.25">
      <c r="B323" s="58"/>
      <c r="C323" s="59"/>
      <c r="D323" s="58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</row>
    <row r="324" spans="2:67" x14ac:dyDescent="0.25">
      <c r="B324" s="58"/>
      <c r="C324" s="59"/>
      <c r="D324" s="58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</row>
    <row r="325" spans="2:67" x14ac:dyDescent="0.25">
      <c r="B325" s="58"/>
      <c r="C325" s="59"/>
      <c r="D325" s="58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</row>
    <row r="326" spans="2:67" x14ac:dyDescent="0.25">
      <c r="B326" s="58"/>
      <c r="C326" s="59"/>
      <c r="D326" s="58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</row>
    <row r="327" spans="2:67" x14ac:dyDescent="0.25">
      <c r="B327" s="58"/>
      <c r="C327" s="59"/>
      <c r="D327" s="58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</row>
    <row r="328" spans="2:67" x14ac:dyDescent="0.25">
      <c r="B328" s="58"/>
      <c r="C328" s="59"/>
      <c r="D328" s="58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</row>
    <row r="329" spans="2:67" x14ac:dyDescent="0.25">
      <c r="B329" s="58"/>
      <c r="C329" s="59"/>
      <c r="D329" s="58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</row>
    <row r="330" spans="2:67" x14ac:dyDescent="0.25">
      <c r="B330" s="58"/>
      <c r="C330" s="59"/>
      <c r="D330" s="58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</row>
    <row r="331" spans="2:67" x14ac:dyDescent="0.25">
      <c r="B331" s="58"/>
      <c r="C331" s="59"/>
      <c r="D331" s="58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</row>
    <row r="332" spans="2:67" x14ac:dyDescent="0.25">
      <c r="B332" s="58"/>
      <c r="C332" s="59"/>
      <c r="D332" s="58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</row>
    <row r="333" spans="2:67" x14ac:dyDescent="0.25">
      <c r="B333" s="58"/>
      <c r="C333" s="59"/>
      <c r="D333" s="58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</row>
    <row r="334" spans="2:67" x14ac:dyDescent="0.25">
      <c r="B334" s="58"/>
      <c r="C334" s="59"/>
      <c r="D334" s="58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</row>
    <row r="335" spans="2:67" x14ac:dyDescent="0.25">
      <c r="B335" s="58"/>
      <c r="C335" s="59"/>
      <c r="D335" s="58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</row>
    <row r="336" spans="2:67" x14ac:dyDescent="0.25">
      <c r="B336" s="58"/>
      <c r="C336" s="59"/>
      <c r="D336" s="58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</row>
    <row r="337" spans="2:67" x14ac:dyDescent="0.25">
      <c r="B337" s="58"/>
      <c r="C337" s="59"/>
      <c r="D337" s="58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</row>
    <row r="338" spans="2:67" x14ac:dyDescent="0.25">
      <c r="B338" s="58"/>
      <c r="C338" s="59"/>
      <c r="D338" s="58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</row>
    <row r="339" spans="2:67" x14ac:dyDescent="0.25">
      <c r="B339" s="58"/>
      <c r="C339" s="59"/>
      <c r="D339" s="58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</row>
    <row r="340" spans="2:67" x14ac:dyDescent="0.25">
      <c r="B340" s="58"/>
      <c r="C340" s="59"/>
      <c r="D340" s="58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</row>
    <row r="341" spans="2:67" x14ac:dyDescent="0.25">
      <c r="B341" s="58"/>
      <c r="C341" s="59"/>
      <c r="D341" s="58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</row>
    <row r="342" spans="2:67" x14ac:dyDescent="0.25">
      <c r="B342" s="58"/>
      <c r="C342" s="59"/>
      <c r="D342" s="58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</row>
    <row r="343" spans="2:67" x14ac:dyDescent="0.25">
      <c r="B343" s="58"/>
      <c r="C343" s="59"/>
      <c r="D343" s="58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</row>
    <row r="344" spans="2:67" x14ac:dyDescent="0.25">
      <c r="B344" s="58"/>
      <c r="C344" s="59"/>
      <c r="D344" s="58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</row>
    <row r="345" spans="2:67" x14ac:dyDescent="0.25">
      <c r="B345" s="58"/>
      <c r="C345" s="59"/>
      <c r="D345" s="58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</row>
    <row r="346" spans="2:67" x14ac:dyDescent="0.25">
      <c r="B346" s="58"/>
      <c r="C346" s="59"/>
      <c r="D346" s="58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</row>
    <row r="347" spans="2:67" x14ac:dyDescent="0.25">
      <c r="B347" s="58"/>
      <c r="C347" s="59"/>
      <c r="D347" s="58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</row>
    <row r="348" spans="2:67" x14ac:dyDescent="0.25">
      <c r="B348" s="58"/>
      <c r="C348" s="59"/>
      <c r="D348" s="58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</row>
    <row r="349" spans="2:67" x14ac:dyDescent="0.25">
      <c r="B349" s="58"/>
      <c r="C349" s="59"/>
      <c r="D349" s="58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</row>
    <row r="350" spans="2:67" x14ac:dyDescent="0.25">
      <c r="B350" s="58"/>
      <c r="C350" s="59"/>
      <c r="D350" s="58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</row>
    <row r="351" spans="2:67" x14ac:dyDescent="0.25">
      <c r="B351" s="58"/>
      <c r="C351" s="59"/>
      <c r="D351" s="58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</row>
    <row r="352" spans="2:67" x14ac:dyDescent="0.25">
      <c r="B352" s="58"/>
      <c r="C352" s="59"/>
      <c r="D352" s="58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</row>
    <row r="353" spans="2:67" x14ac:dyDescent="0.25">
      <c r="B353" s="58"/>
      <c r="C353" s="59"/>
      <c r="D353" s="58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</row>
    <row r="354" spans="2:67" x14ac:dyDescent="0.25">
      <c r="B354" s="58"/>
      <c r="C354" s="59"/>
      <c r="D354" s="58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</row>
    <row r="355" spans="2:67" x14ac:dyDescent="0.25">
      <c r="B355" s="58"/>
      <c r="C355" s="59"/>
      <c r="D355" s="58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</row>
    <row r="356" spans="2:67" x14ac:dyDescent="0.25">
      <c r="B356" s="60"/>
      <c r="C356" s="60"/>
      <c r="D356" s="58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</row>
    <row r="357" spans="2:67" x14ac:dyDescent="0.25">
      <c r="B357" s="60"/>
      <c r="C357" s="60"/>
      <c r="D357" s="58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</row>
    <row r="358" spans="2:67" x14ac:dyDescent="0.25">
      <c r="B358" s="60"/>
      <c r="C358" s="60"/>
      <c r="D358" s="58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</row>
    <row r="359" spans="2:67" x14ac:dyDescent="0.25">
      <c r="B359" s="60"/>
      <c r="C359" s="60"/>
      <c r="D359" s="58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</row>
    <row r="360" spans="2:67" x14ac:dyDescent="0.25">
      <c r="B360" s="60"/>
      <c r="C360" s="60"/>
      <c r="D360" s="58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</row>
    <row r="361" spans="2:67" x14ac:dyDescent="0.25">
      <c r="B361" s="60"/>
      <c r="C361" s="60"/>
      <c r="D361" s="58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</row>
    <row r="362" spans="2:67" x14ac:dyDescent="0.25">
      <c r="B362" s="60"/>
      <c r="C362" s="60"/>
      <c r="D362" s="58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</row>
    <row r="363" spans="2:67" x14ac:dyDescent="0.25">
      <c r="B363" s="61"/>
      <c r="C363" s="60"/>
      <c r="D363" s="58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</row>
    <row r="364" spans="2:67" x14ac:dyDescent="0.25">
      <c r="B364" s="58"/>
      <c r="C364" s="59"/>
      <c r="D364" s="58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</row>
    <row r="365" spans="2:67" x14ac:dyDescent="0.25">
      <c r="B365" s="58"/>
      <c r="C365" s="59"/>
      <c r="D365" s="58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</row>
    <row r="366" spans="2:67" x14ac:dyDescent="0.25">
      <c r="B366" s="58"/>
      <c r="C366" s="59"/>
      <c r="D366" s="58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</row>
    <row r="367" spans="2:67" x14ac:dyDescent="0.25">
      <c r="B367" s="58"/>
      <c r="C367" s="59"/>
      <c r="D367" s="58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</row>
    <row r="368" spans="2:67" x14ac:dyDescent="0.25">
      <c r="B368" s="58"/>
      <c r="C368" s="59"/>
      <c r="D368" s="58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</row>
    <row r="369" spans="2:67" x14ac:dyDescent="0.25">
      <c r="B369" s="58"/>
      <c r="C369" s="59"/>
      <c r="D369" s="58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</row>
    <row r="370" spans="2:67" x14ac:dyDescent="0.25">
      <c r="B370" s="58"/>
      <c r="C370" s="59"/>
      <c r="D370" s="58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</row>
    <row r="371" spans="2:67" x14ac:dyDescent="0.25">
      <c r="B371" s="58"/>
      <c r="C371" s="59"/>
      <c r="D371" s="58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</row>
    <row r="372" spans="2:67" x14ac:dyDescent="0.25">
      <c r="B372" s="58"/>
      <c r="C372" s="59"/>
      <c r="D372" s="58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</row>
    <row r="373" spans="2:67" x14ac:dyDescent="0.25">
      <c r="B373" s="58"/>
      <c r="C373" s="59"/>
      <c r="D373" s="58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</row>
    <row r="374" spans="2:67" x14ac:dyDescent="0.25">
      <c r="B374" s="58"/>
      <c r="C374" s="59"/>
      <c r="D374" s="58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</row>
    <row r="375" spans="2:67" x14ac:dyDescent="0.25">
      <c r="B375" s="58"/>
      <c r="C375" s="59"/>
      <c r="D375" s="58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</row>
    <row r="376" spans="2:67" x14ac:dyDescent="0.25">
      <c r="B376" s="58"/>
      <c r="C376" s="59"/>
      <c r="D376" s="58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</row>
    <row r="377" spans="2:67" x14ac:dyDescent="0.25">
      <c r="B377" s="58"/>
      <c r="C377" s="59"/>
      <c r="D377" s="58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</row>
    <row r="378" spans="2:67" x14ac:dyDescent="0.25">
      <c r="B378" s="58"/>
      <c r="C378" s="59"/>
      <c r="D378" s="58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</row>
    <row r="379" spans="2:67" x14ac:dyDescent="0.25">
      <c r="B379" s="58"/>
      <c r="C379" s="59"/>
      <c r="D379" s="58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</row>
    <row r="380" spans="2:67" x14ac:dyDescent="0.25">
      <c r="B380" s="58"/>
      <c r="C380" s="59"/>
      <c r="D380" s="58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</row>
    <row r="381" spans="2:67" x14ac:dyDescent="0.25">
      <c r="B381" s="58"/>
      <c r="C381" s="59"/>
      <c r="D381" s="58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</row>
    <row r="382" spans="2:67" x14ac:dyDescent="0.25">
      <c r="B382" s="58"/>
      <c r="C382" s="59"/>
      <c r="D382" s="58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</row>
    <row r="383" spans="2:67" x14ac:dyDescent="0.25">
      <c r="B383" s="58"/>
      <c r="C383" s="59"/>
      <c r="D383" s="58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</row>
    <row r="384" spans="2:67" x14ac:dyDescent="0.25">
      <c r="B384" s="58"/>
      <c r="C384" s="59"/>
      <c r="D384" s="58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</row>
    <row r="385" spans="2:67" x14ac:dyDescent="0.25">
      <c r="B385" s="58"/>
      <c r="C385" s="59"/>
      <c r="D385" s="58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</row>
    <row r="386" spans="2:67" x14ac:dyDescent="0.25">
      <c r="B386" s="58"/>
      <c r="C386" s="59"/>
      <c r="D386" s="58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</row>
    <row r="387" spans="2:67" x14ac:dyDescent="0.25">
      <c r="B387" s="58"/>
      <c r="C387" s="59"/>
      <c r="D387" s="58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</row>
    <row r="388" spans="2:67" x14ac:dyDescent="0.25">
      <c r="B388" s="58"/>
      <c r="C388" s="59"/>
      <c r="D388" s="58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</row>
    <row r="389" spans="2:67" x14ac:dyDescent="0.25">
      <c r="B389" s="58"/>
      <c r="C389" s="59"/>
      <c r="D389" s="58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</row>
    <row r="390" spans="2:67" x14ac:dyDescent="0.25">
      <c r="B390" s="58"/>
      <c r="C390" s="59"/>
      <c r="D390" s="58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</row>
    <row r="391" spans="2:67" x14ac:dyDescent="0.25">
      <c r="B391" s="58"/>
      <c r="C391" s="59"/>
      <c r="D391" s="58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</row>
    <row r="392" spans="2:67" x14ac:dyDescent="0.25">
      <c r="B392" s="58"/>
      <c r="C392" s="59"/>
      <c r="D392" s="58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</row>
    <row r="393" spans="2:67" x14ac:dyDescent="0.25">
      <c r="B393" s="58"/>
      <c r="C393" s="59"/>
      <c r="D393" s="58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</row>
    <row r="394" spans="2:67" x14ac:dyDescent="0.25">
      <c r="B394" s="58"/>
      <c r="C394" s="59"/>
      <c r="D394" s="58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</row>
    <row r="395" spans="2:67" x14ac:dyDescent="0.25">
      <c r="B395" s="58"/>
      <c r="C395" s="59"/>
      <c r="D395" s="58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</row>
    <row r="396" spans="2:67" x14ac:dyDescent="0.25">
      <c r="B396" s="58"/>
      <c r="C396" s="59"/>
      <c r="D396" s="58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</row>
    <row r="397" spans="2:67" x14ac:dyDescent="0.25">
      <c r="B397" s="58"/>
      <c r="C397" s="59"/>
      <c r="D397" s="58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</row>
    <row r="398" spans="2:67" x14ac:dyDescent="0.25">
      <c r="B398" s="58"/>
      <c r="C398" s="59"/>
      <c r="D398" s="58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</row>
    <row r="399" spans="2:67" x14ac:dyDescent="0.25">
      <c r="B399" s="58"/>
      <c r="C399" s="59"/>
      <c r="D399" s="58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</row>
    <row r="400" spans="2:67" x14ac:dyDescent="0.25">
      <c r="B400" s="58"/>
      <c r="C400" s="59"/>
      <c r="D400" s="58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</row>
    <row r="401" spans="2:67" x14ac:dyDescent="0.25">
      <c r="B401" s="58"/>
      <c r="C401" s="59"/>
      <c r="D401" s="58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</row>
    <row r="402" spans="2:67" x14ac:dyDescent="0.25">
      <c r="B402" s="58"/>
      <c r="C402" s="59"/>
      <c r="D402" s="58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</row>
    <row r="403" spans="2:67" x14ac:dyDescent="0.25">
      <c r="B403" s="58"/>
      <c r="C403" s="59"/>
      <c r="D403" s="58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</row>
    <row r="404" spans="2:67" x14ac:dyDescent="0.25">
      <c r="B404" s="58"/>
      <c r="C404" s="59"/>
      <c r="D404" s="58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</row>
    <row r="405" spans="2:67" x14ac:dyDescent="0.25">
      <c r="B405" s="58"/>
      <c r="C405" s="59"/>
      <c r="D405" s="58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</row>
    <row r="406" spans="2:67" x14ac:dyDescent="0.25">
      <c r="B406" s="58"/>
      <c r="C406" s="59"/>
      <c r="D406" s="58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</row>
    <row r="407" spans="2:67" x14ac:dyDescent="0.25">
      <c r="B407" s="58"/>
      <c r="C407" s="59"/>
      <c r="D407" s="58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</row>
    <row r="408" spans="2:67" x14ac:dyDescent="0.25">
      <c r="B408" s="58"/>
      <c r="C408" s="59"/>
      <c r="D408" s="58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</row>
    <row r="409" spans="2:67" x14ac:dyDescent="0.25">
      <c r="B409" s="58"/>
      <c r="C409" s="59"/>
      <c r="D409" s="58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</row>
    <row r="410" spans="2:67" x14ac:dyDescent="0.25">
      <c r="B410" s="58"/>
      <c r="C410" s="59"/>
      <c r="D410" s="58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</row>
    <row r="411" spans="2:67" x14ac:dyDescent="0.25">
      <c r="B411" s="58"/>
      <c r="C411" s="59"/>
      <c r="D411" s="58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</row>
    <row r="412" spans="2:67" x14ac:dyDescent="0.25">
      <c r="B412" s="58"/>
      <c r="C412" s="59"/>
      <c r="D412" s="58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</row>
    <row r="413" spans="2:67" x14ac:dyDescent="0.25">
      <c r="B413" s="58"/>
      <c r="C413" s="59"/>
      <c r="D413" s="58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</row>
    <row r="414" spans="2:67" x14ac:dyDescent="0.25">
      <c r="B414" s="58"/>
      <c r="C414" s="59"/>
      <c r="D414" s="58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</row>
    <row r="415" spans="2:67" x14ac:dyDescent="0.25">
      <c r="B415" s="58"/>
      <c r="C415" s="59"/>
      <c r="D415" s="58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</row>
    <row r="416" spans="2:67" x14ac:dyDescent="0.25">
      <c r="B416" s="58"/>
      <c r="C416" s="59"/>
      <c r="D416" s="58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</row>
    <row r="417" spans="2:67" x14ac:dyDescent="0.25">
      <c r="B417" s="58"/>
      <c r="C417" s="59"/>
      <c r="D417" s="58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</row>
    <row r="418" spans="2:67" x14ac:dyDescent="0.25">
      <c r="B418" s="58"/>
      <c r="C418" s="59"/>
      <c r="D418" s="58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</row>
    <row r="419" spans="2:67" x14ac:dyDescent="0.25">
      <c r="B419" s="58"/>
      <c r="C419" s="59"/>
      <c r="D419" s="58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</row>
    <row r="420" spans="2:67" x14ac:dyDescent="0.25">
      <c r="B420" s="58"/>
      <c r="C420" s="59"/>
      <c r="D420" s="58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</row>
    <row r="421" spans="2:67" x14ac:dyDescent="0.25">
      <c r="B421" s="58"/>
      <c r="C421" s="59"/>
      <c r="D421" s="58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</row>
    <row r="422" spans="2:67" x14ac:dyDescent="0.25">
      <c r="B422" s="58"/>
      <c r="C422" s="59"/>
      <c r="D422" s="58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</row>
    <row r="423" spans="2:67" x14ac:dyDescent="0.25">
      <c r="B423" s="58"/>
      <c r="C423" s="59"/>
      <c r="D423" s="58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</row>
    <row r="424" spans="2:67" x14ac:dyDescent="0.25">
      <c r="B424" s="58"/>
      <c r="C424" s="59"/>
      <c r="D424" s="58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</row>
    <row r="425" spans="2:67" x14ac:dyDescent="0.25">
      <c r="B425" s="58"/>
      <c r="C425" s="59"/>
      <c r="D425" s="58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</row>
    <row r="426" spans="2:67" x14ac:dyDescent="0.25">
      <c r="B426" s="58"/>
      <c r="C426" s="59"/>
      <c r="D426" s="58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</row>
    <row r="427" spans="2:67" x14ac:dyDescent="0.25">
      <c r="B427" s="58"/>
      <c r="C427" s="59"/>
      <c r="D427" s="58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</row>
    <row r="428" spans="2:67" x14ac:dyDescent="0.25">
      <c r="B428" s="58"/>
      <c r="C428" s="59"/>
      <c r="D428" s="58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</row>
    <row r="429" spans="2:67" x14ac:dyDescent="0.25">
      <c r="B429" s="58"/>
      <c r="C429" s="59"/>
      <c r="D429" s="58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</row>
    <row r="430" spans="2:67" x14ac:dyDescent="0.25">
      <c r="B430" s="58"/>
      <c r="C430" s="59"/>
      <c r="D430" s="58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</row>
    <row r="431" spans="2:67" x14ac:dyDescent="0.25">
      <c r="B431" s="58"/>
      <c r="C431" s="59"/>
      <c r="D431" s="58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</row>
    <row r="432" spans="2:67" x14ac:dyDescent="0.25">
      <c r="B432" s="58"/>
      <c r="C432" s="59"/>
      <c r="D432" s="58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</row>
    <row r="433" spans="2:67" x14ac:dyDescent="0.25">
      <c r="B433" s="58"/>
      <c r="C433" s="59"/>
      <c r="D433" s="58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</row>
    <row r="434" spans="2:67" x14ac:dyDescent="0.25">
      <c r="B434" s="58"/>
      <c r="C434" s="59"/>
      <c r="D434" s="58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</row>
    <row r="435" spans="2:67" x14ac:dyDescent="0.25">
      <c r="B435" s="58"/>
      <c r="C435" s="59"/>
      <c r="D435" s="58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</row>
    <row r="436" spans="2:67" x14ac:dyDescent="0.25">
      <c r="B436" s="58"/>
      <c r="C436" s="59"/>
      <c r="D436" s="58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</row>
    <row r="437" spans="2:67" x14ac:dyDescent="0.25">
      <c r="B437" s="58"/>
      <c r="C437" s="59"/>
      <c r="D437" s="58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</row>
    <row r="438" spans="2:67" x14ac:dyDescent="0.25">
      <c r="B438" s="58"/>
      <c r="C438" s="59"/>
      <c r="D438" s="58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</row>
    <row r="439" spans="2:67" x14ac:dyDescent="0.25">
      <c r="B439" s="58"/>
      <c r="C439" s="59"/>
      <c r="D439" s="58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</row>
    <row r="440" spans="2:67" x14ac:dyDescent="0.25">
      <c r="B440" s="58"/>
      <c r="C440" s="59"/>
      <c r="D440" s="58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</row>
    <row r="441" spans="2:67" x14ac:dyDescent="0.25">
      <c r="B441" s="58"/>
      <c r="C441" s="59"/>
      <c r="D441" s="58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</row>
    <row r="442" spans="2:67" x14ac:dyDescent="0.25">
      <c r="B442" s="58"/>
      <c r="C442" s="59"/>
      <c r="D442" s="58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</row>
    <row r="443" spans="2:67" x14ac:dyDescent="0.25">
      <c r="B443" s="58"/>
      <c r="C443" s="59"/>
      <c r="D443" s="58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</row>
    <row r="444" spans="2:67" x14ac:dyDescent="0.25">
      <c r="B444" s="58"/>
      <c r="C444" s="59"/>
      <c r="D444" s="58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</row>
    <row r="445" spans="2:67" x14ac:dyDescent="0.25">
      <c r="B445" s="58"/>
      <c r="C445" s="59"/>
      <c r="D445" s="58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</row>
    <row r="446" spans="2:67" x14ac:dyDescent="0.25">
      <c r="B446" s="58"/>
      <c r="C446" s="59"/>
      <c r="D446" s="58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</row>
    <row r="447" spans="2:67" x14ac:dyDescent="0.25">
      <c r="B447" s="58"/>
      <c r="C447" s="59"/>
      <c r="D447" s="58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</row>
    <row r="448" spans="2:67" x14ac:dyDescent="0.25">
      <c r="B448" s="58"/>
      <c r="C448" s="59"/>
      <c r="D448" s="58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</row>
    <row r="449" spans="2:67" x14ac:dyDescent="0.25">
      <c r="B449" s="58"/>
      <c r="C449" s="59"/>
      <c r="D449" s="58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</row>
    <row r="450" spans="2:67" x14ac:dyDescent="0.25">
      <c r="B450" s="58"/>
      <c r="C450" s="59"/>
      <c r="D450" s="58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</row>
    <row r="451" spans="2:67" x14ac:dyDescent="0.25">
      <c r="B451" s="58"/>
      <c r="C451" s="59"/>
      <c r="D451" s="58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</row>
    <row r="452" spans="2:67" x14ac:dyDescent="0.25">
      <c r="B452" s="58"/>
      <c r="C452" s="59"/>
      <c r="D452" s="58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</row>
    <row r="453" spans="2:67" x14ac:dyDescent="0.25">
      <c r="B453" s="58"/>
      <c r="C453" s="59"/>
      <c r="D453" s="58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</row>
    <row r="454" spans="2:67" x14ac:dyDescent="0.25">
      <c r="B454" s="58"/>
      <c r="C454" s="59"/>
      <c r="D454" s="58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</row>
    <row r="455" spans="2:67" x14ac:dyDescent="0.25">
      <c r="B455" s="58"/>
      <c r="C455" s="59"/>
      <c r="D455" s="58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</row>
    <row r="456" spans="2:67" x14ac:dyDescent="0.25">
      <c r="B456" s="58"/>
      <c r="C456" s="59"/>
      <c r="D456" s="58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</row>
    <row r="457" spans="2:67" x14ac:dyDescent="0.25">
      <c r="B457" s="58"/>
      <c r="C457" s="59"/>
      <c r="D457" s="58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</row>
    <row r="458" spans="2:67" x14ac:dyDescent="0.25">
      <c r="B458" s="58"/>
      <c r="C458" s="59"/>
      <c r="D458" s="58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</row>
    <row r="459" spans="2:67" x14ac:dyDescent="0.25">
      <c r="B459" s="58"/>
      <c r="C459" s="59"/>
      <c r="D459" s="58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</row>
    <row r="460" spans="2:67" x14ac:dyDescent="0.25">
      <c r="B460" s="58"/>
      <c r="C460" s="59"/>
      <c r="D460" s="58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</row>
    <row r="461" spans="2:67" x14ac:dyDescent="0.25">
      <c r="B461" s="58"/>
      <c r="C461" s="59"/>
      <c r="D461" s="58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</row>
    <row r="462" spans="2:67" x14ac:dyDescent="0.25">
      <c r="B462" s="58"/>
      <c r="C462" s="59"/>
      <c r="D462" s="58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</row>
    <row r="463" spans="2:67" x14ac:dyDescent="0.25">
      <c r="B463" s="58"/>
      <c r="C463" s="59"/>
      <c r="D463" s="58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</row>
    <row r="464" spans="2:67" x14ac:dyDescent="0.25">
      <c r="B464" s="58"/>
      <c r="C464" s="59"/>
      <c r="D464" s="58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</row>
    <row r="465" spans="2:67" x14ac:dyDescent="0.25">
      <c r="B465" s="58"/>
      <c r="C465" s="59"/>
      <c r="D465" s="58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</row>
    <row r="466" spans="2:67" x14ac:dyDescent="0.25">
      <c r="B466" s="58"/>
      <c r="C466" s="59"/>
      <c r="D466" s="58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</row>
    <row r="467" spans="2:67" x14ac:dyDescent="0.25">
      <c r="B467" s="58"/>
      <c r="C467" s="59"/>
      <c r="D467" s="58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</row>
    <row r="468" spans="2:67" x14ac:dyDescent="0.25">
      <c r="B468" s="58"/>
      <c r="C468" s="59"/>
      <c r="D468" s="58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</row>
    <row r="469" spans="2:67" x14ac:dyDescent="0.25">
      <c r="B469" s="58"/>
      <c r="C469" s="59"/>
      <c r="D469" s="58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</row>
    <row r="470" spans="2:67" x14ac:dyDescent="0.25">
      <c r="B470" s="58"/>
      <c r="C470" s="59"/>
      <c r="D470" s="58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</row>
    <row r="471" spans="2:67" x14ac:dyDescent="0.25">
      <c r="B471" s="58"/>
      <c r="C471" s="59"/>
      <c r="D471" s="58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</row>
    <row r="472" spans="2:67" x14ac:dyDescent="0.25">
      <c r="B472" s="58"/>
      <c r="C472" s="59"/>
      <c r="D472" s="58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</row>
    <row r="473" spans="2:67" x14ac:dyDescent="0.25">
      <c r="B473" s="58"/>
      <c r="C473" s="59"/>
      <c r="D473" s="58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</row>
    <row r="474" spans="2:67" x14ac:dyDescent="0.25">
      <c r="B474" s="58"/>
      <c r="C474" s="59"/>
      <c r="D474" s="58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</row>
    <row r="475" spans="2:67" x14ac:dyDescent="0.25">
      <c r="B475" s="58"/>
      <c r="C475" s="59"/>
      <c r="D475" s="58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</row>
    <row r="476" spans="2:67" x14ac:dyDescent="0.25">
      <c r="B476" s="60"/>
      <c r="C476" s="60"/>
      <c r="D476" s="58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</row>
    <row r="477" spans="2:67" x14ac:dyDescent="0.25">
      <c r="B477" s="60"/>
      <c r="C477" s="60"/>
      <c r="D477" s="58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</row>
    <row r="478" spans="2:67" x14ac:dyDescent="0.25">
      <c r="B478" s="60"/>
      <c r="C478" s="60"/>
      <c r="D478" s="58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</row>
    <row r="479" spans="2:67" x14ac:dyDescent="0.25">
      <c r="B479" s="60"/>
      <c r="C479" s="60"/>
      <c r="D479" s="58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</row>
    <row r="480" spans="2:67" x14ac:dyDescent="0.25">
      <c r="B480" s="60"/>
      <c r="C480" s="60"/>
      <c r="D480" s="58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</row>
    <row r="481" spans="2:67" x14ac:dyDescent="0.25">
      <c r="B481" s="60"/>
      <c r="C481" s="60"/>
      <c r="D481" s="58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</row>
    <row r="482" spans="2:67" x14ac:dyDescent="0.25">
      <c r="B482" s="60"/>
      <c r="C482" s="60"/>
      <c r="D482" s="58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</row>
    <row r="483" spans="2:67" x14ac:dyDescent="0.25">
      <c r="B483" s="61"/>
      <c r="C483" s="60"/>
      <c r="D483" s="58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</row>
    <row r="484" spans="2:67" x14ac:dyDescent="0.25">
      <c r="B484" s="58"/>
      <c r="C484" s="59"/>
      <c r="D484" s="58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</row>
    <row r="485" spans="2:67" x14ac:dyDescent="0.25">
      <c r="B485" s="58"/>
      <c r="C485" s="59"/>
      <c r="D485" s="58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</row>
    <row r="486" spans="2:67" x14ac:dyDescent="0.25">
      <c r="B486" s="58"/>
      <c r="C486" s="59"/>
      <c r="D486" s="58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</row>
    <row r="487" spans="2:67" x14ac:dyDescent="0.25">
      <c r="B487" s="58"/>
      <c r="C487" s="59"/>
      <c r="D487" s="58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</row>
    <row r="488" spans="2:67" x14ac:dyDescent="0.25">
      <c r="B488" s="58"/>
      <c r="C488" s="59"/>
      <c r="D488" s="58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</row>
    <row r="489" spans="2:67" x14ac:dyDescent="0.25">
      <c r="B489" s="58"/>
      <c r="C489" s="59"/>
      <c r="D489" s="58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</row>
    <row r="490" spans="2:67" x14ac:dyDescent="0.25">
      <c r="B490" s="58"/>
      <c r="C490" s="59"/>
      <c r="D490" s="58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</row>
    <row r="491" spans="2:67" x14ac:dyDescent="0.25">
      <c r="B491" s="58"/>
      <c r="C491" s="59"/>
      <c r="D491" s="58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</row>
    <row r="492" spans="2:67" x14ac:dyDescent="0.25">
      <c r="B492" s="58"/>
      <c r="C492" s="59"/>
      <c r="D492" s="58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</row>
    <row r="493" spans="2:67" x14ac:dyDescent="0.25">
      <c r="B493" s="58"/>
      <c r="C493" s="59"/>
      <c r="D493" s="58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</row>
    <row r="494" spans="2:67" x14ac:dyDescent="0.25">
      <c r="B494" s="58"/>
      <c r="C494" s="59"/>
      <c r="D494" s="58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</row>
    <row r="495" spans="2:67" x14ac:dyDescent="0.25">
      <c r="B495" s="58"/>
      <c r="C495" s="59"/>
      <c r="D495" s="58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</row>
    <row r="496" spans="2:67" x14ac:dyDescent="0.25">
      <c r="B496" s="58"/>
      <c r="C496" s="59"/>
      <c r="D496" s="58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</row>
    <row r="497" spans="2:67" x14ac:dyDescent="0.25">
      <c r="B497" s="58"/>
      <c r="C497" s="59"/>
      <c r="D497" s="58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</row>
    <row r="498" spans="2:67" x14ac:dyDescent="0.25">
      <c r="B498" s="58"/>
      <c r="C498" s="59"/>
      <c r="D498" s="58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</row>
    <row r="499" spans="2:67" x14ac:dyDescent="0.25">
      <c r="B499" s="58"/>
      <c r="C499" s="59"/>
      <c r="D499" s="58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</row>
    <row r="500" spans="2:67" x14ac:dyDescent="0.25">
      <c r="B500" s="58"/>
      <c r="C500" s="59"/>
      <c r="D500" s="58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</row>
    <row r="501" spans="2:67" x14ac:dyDescent="0.25">
      <c r="B501" s="58"/>
      <c r="C501" s="59"/>
      <c r="D501" s="58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</row>
    <row r="502" spans="2:67" x14ac:dyDescent="0.25">
      <c r="B502" s="58"/>
      <c r="C502" s="59"/>
      <c r="D502" s="58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</row>
    <row r="503" spans="2:67" x14ac:dyDescent="0.25">
      <c r="B503" s="58"/>
      <c r="C503" s="59"/>
      <c r="D503" s="58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</row>
    <row r="504" spans="2:67" x14ac:dyDescent="0.25">
      <c r="B504" s="58"/>
      <c r="C504" s="59"/>
      <c r="D504" s="58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</row>
    <row r="505" spans="2:67" x14ac:dyDescent="0.25">
      <c r="B505" s="58"/>
      <c r="C505" s="59"/>
      <c r="D505" s="58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</row>
    <row r="506" spans="2:67" x14ac:dyDescent="0.25">
      <c r="B506" s="58"/>
      <c r="C506" s="59"/>
      <c r="D506" s="58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</row>
    <row r="507" spans="2:67" x14ac:dyDescent="0.25">
      <c r="B507" s="58"/>
      <c r="C507" s="59"/>
      <c r="D507" s="58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</row>
    <row r="508" spans="2:67" x14ac:dyDescent="0.25">
      <c r="B508" s="58"/>
      <c r="C508" s="59"/>
      <c r="D508" s="58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</row>
    <row r="509" spans="2:67" x14ac:dyDescent="0.25">
      <c r="B509" s="58"/>
      <c r="C509" s="59"/>
      <c r="D509" s="58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</row>
    <row r="510" spans="2:67" x14ac:dyDescent="0.25">
      <c r="B510" s="58"/>
      <c r="C510" s="59"/>
      <c r="D510" s="58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</row>
    <row r="511" spans="2:67" x14ac:dyDescent="0.25">
      <c r="B511" s="58"/>
      <c r="C511" s="59"/>
      <c r="D511" s="58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</row>
    <row r="512" spans="2:67" x14ac:dyDescent="0.25">
      <c r="B512" s="58"/>
      <c r="C512" s="59"/>
      <c r="D512" s="58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</row>
    <row r="513" spans="2:67" x14ac:dyDescent="0.25">
      <c r="B513" s="58"/>
      <c r="C513" s="59"/>
      <c r="D513" s="58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</row>
    <row r="514" spans="2:67" x14ac:dyDescent="0.25">
      <c r="B514" s="58"/>
      <c r="C514" s="59"/>
      <c r="D514" s="58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</row>
    <row r="515" spans="2:67" x14ac:dyDescent="0.25">
      <c r="B515" s="58"/>
      <c r="C515" s="59"/>
      <c r="D515" s="58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</row>
    <row r="516" spans="2:67" x14ac:dyDescent="0.25">
      <c r="B516" s="58"/>
      <c r="C516" s="59"/>
      <c r="D516" s="58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</row>
    <row r="517" spans="2:67" x14ac:dyDescent="0.25">
      <c r="B517" s="58"/>
      <c r="C517" s="59"/>
      <c r="D517" s="58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</row>
    <row r="518" spans="2:67" x14ac:dyDescent="0.25">
      <c r="B518" s="58"/>
      <c r="C518" s="59"/>
      <c r="D518" s="58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</row>
    <row r="519" spans="2:67" x14ac:dyDescent="0.25">
      <c r="B519" s="58"/>
      <c r="C519" s="59"/>
      <c r="D519" s="58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</row>
    <row r="520" spans="2:67" x14ac:dyDescent="0.25">
      <c r="B520" s="58"/>
      <c r="C520" s="59"/>
      <c r="D520" s="58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</row>
    <row r="521" spans="2:67" x14ac:dyDescent="0.25">
      <c r="B521" s="58"/>
      <c r="C521" s="59"/>
      <c r="D521" s="58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</row>
    <row r="522" spans="2:67" x14ac:dyDescent="0.25">
      <c r="B522" s="58"/>
      <c r="C522" s="59"/>
      <c r="D522" s="58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</row>
    <row r="523" spans="2:67" x14ac:dyDescent="0.25">
      <c r="B523" s="58"/>
      <c r="C523" s="59"/>
      <c r="D523" s="58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</row>
    <row r="524" spans="2:67" x14ac:dyDescent="0.25">
      <c r="B524" s="58"/>
      <c r="C524" s="59"/>
      <c r="D524" s="58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</row>
    <row r="525" spans="2:67" x14ac:dyDescent="0.25">
      <c r="B525" s="58"/>
      <c r="C525" s="59"/>
      <c r="D525" s="58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</row>
    <row r="526" spans="2:67" x14ac:dyDescent="0.25">
      <c r="B526" s="58"/>
      <c r="C526" s="59"/>
      <c r="D526" s="58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</row>
    <row r="527" spans="2:67" x14ac:dyDescent="0.25">
      <c r="B527" s="58"/>
      <c r="C527" s="59"/>
      <c r="D527" s="58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</row>
    <row r="528" spans="2:67" x14ac:dyDescent="0.25">
      <c r="B528" s="58"/>
      <c r="C528" s="59"/>
      <c r="D528" s="58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</row>
    <row r="529" spans="2:67" x14ac:dyDescent="0.25">
      <c r="B529" s="58"/>
      <c r="C529" s="59"/>
      <c r="D529" s="58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</row>
    <row r="530" spans="2:67" x14ac:dyDescent="0.25">
      <c r="B530" s="58"/>
      <c r="C530" s="59"/>
      <c r="D530" s="58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</row>
    <row r="531" spans="2:67" x14ac:dyDescent="0.25">
      <c r="B531" s="58"/>
      <c r="C531" s="59"/>
      <c r="D531" s="58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</row>
    <row r="532" spans="2:67" x14ac:dyDescent="0.25">
      <c r="B532" s="58"/>
      <c r="C532" s="59"/>
      <c r="D532" s="58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</row>
    <row r="533" spans="2:67" x14ac:dyDescent="0.25">
      <c r="B533" s="58"/>
      <c r="C533" s="59"/>
      <c r="D533" s="58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</row>
    <row r="534" spans="2:67" x14ac:dyDescent="0.25">
      <c r="B534" s="58"/>
      <c r="C534" s="59"/>
      <c r="D534" s="58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</row>
    <row r="535" spans="2:67" x14ac:dyDescent="0.25">
      <c r="B535" s="58"/>
      <c r="C535" s="59"/>
      <c r="D535" s="58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</row>
    <row r="536" spans="2:67" x14ac:dyDescent="0.25">
      <c r="B536" s="58"/>
      <c r="C536" s="59"/>
      <c r="D536" s="58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</row>
    <row r="537" spans="2:67" x14ac:dyDescent="0.25">
      <c r="B537" s="58"/>
      <c r="C537" s="59"/>
      <c r="D537" s="58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</row>
    <row r="538" spans="2:67" x14ac:dyDescent="0.25">
      <c r="B538" s="58"/>
      <c r="C538" s="59"/>
      <c r="D538" s="58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</row>
    <row r="539" spans="2:67" x14ac:dyDescent="0.25">
      <c r="B539" s="58"/>
      <c r="C539" s="59"/>
      <c r="D539" s="58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</row>
    <row r="540" spans="2:67" x14ac:dyDescent="0.25">
      <c r="B540" s="58"/>
      <c r="C540" s="59"/>
      <c r="D540" s="58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</row>
    <row r="541" spans="2:67" x14ac:dyDescent="0.25">
      <c r="B541" s="58"/>
      <c r="C541" s="59"/>
      <c r="D541" s="58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</row>
    <row r="542" spans="2:67" x14ac:dyDescent="0.25">
      <c r="B542" s="58"/>
      <c r="C542" s="59"/>
      <c r="D542" s="58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</row>
    <row r="543" spans="2:67" x14ac:dyDescent="0.25">
      <c r="B543" s="58"/>
      <c r="C543" s="59"/>
      <c r="D543" s="58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</row>
    <row r="544" spans="2:67" x14ac:dyDescent="0.25">
      <c r="B544" s="58"/>
      <c r="C544" s="59"/>
      <c r="D544" s="58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</row>
    <row r="545" spans="2:67" x14ac:dyDescent="0.25">
      <c r="B545" s="58"/>
      <c r="C545" s="59"/>
      <c r="D545" s="58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</row>
    <row r="546" spans="2:67" x14ac:dyDescent="0.25">
      <c r="B546" s="58"/>
      <c r="C546" s="59"/>
      <c r="D546" s="58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</row>
    <row r="547" spans="2:67" x14ac:dyDescent="0.25">
      <c r="B547" s="58"/>
      <c r="C547" s="59"/>
      <c r="D547" s="58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</row>
    <row r="548" spans="2:67" x14ac:dyDescent="0.25">
      <c r="B548" s="58"/>
      <c r="C548" s="59"/>
      <c r="D548" s="58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</row>
    <row r="549" spans="2:67" x14ac:dyDescent="0.25">
      <c r="B549" s="58"/>
      <c r="C549" s="59"/>
      <c r="D549" s="58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</row>
    <row r="550" spans="2:67" x14ac:dyDescent="0.25">
      <c r="B550" s="58"/>
      <c r="C550" s="59"/>
      <c r="D550" s="58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</row>
    <row r="551" spans="2:67" x14ac:dyDescent="0.25">
      <c r="B551" s="58"/>
      <c r="C551" s="59"/>
      <c r="D551" s="58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</row>
    <row r="552" spans="2:67" x14ac:dyDescent="0.25">
      <c r="B552" s="58"/>
      <c r="C552" s="59"/>
      <c r="D552" s="58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</row>
    <row r="553" spans="2:67" x14ac:dyDescent="0.25">
      <c r="B553" s="58"/>
      <c r="C553" s="59"/>
      <c r="D553" s="58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</row>
    <row r="554" spans="2:67" x14ac:dyDescent="0.25">
      <c r="B554" s="58"/>
      <c r="C554" s="59"/>
      <c r="D554" s="58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</row>
    <row r="555" spans="2:67" x14ac:dyDescent="0.25">
      <c r="B555" s="58"/>
      <c r="C555" s="59"/>
      <c r="D555" s="58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</row>
    <row r="556" spans="2:67" x14ac:dyDescent="0.25">
      <c r="B556" s="58"/>
      <c r="C556" s="59"/>
      <c r="D556" s="58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</row>
    <row r="557" spans="2:67" x14ac:dyDescent="0.25">
      <c r="B557" s="58"/>
      <c r="C557" s="59"/>
      <c r="D557" s="58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</row>
    <row r="558" spans="2:67" x14ac:dyDescent="0.25">
      <c r="B558" s="58"/>
      <c r="C558" s="59"/>
      <c r="D558" s="58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</row>
    <row r="559" spans="2:67" x14ac:dyDescent="0.25">
      <c r="B559" s="58"/>
      <c r="C559" s="59"/>
      <c r="D559" s="58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</row>
    <row r="560" spans="2:67" x14ac:dyDescent="0.25">
      <c r="B560" s="58"/>
      <c r="C560" s="59"/>
      <c r="D560" s="58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</row>
    <row r="561" spans="2:67" x14ac:dyDescent="0.25">
      <c r="B561" s="58"/>
      <c r="C561" s="59"/>
      <c r="D561" s="58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</row>
    <row r="562" spans="2:67" x14ac:dyDescent="0.25">
      <c r="B562" s="58"/>
      <c r="C562" s="59"/>
      <c r="D562" s="58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</row>
    <row r="563" spans="2:67" x14ac:dyDescent="0.25">
      <c r="B563" s="58"/>
      <c r="C563" s="59"/>
      <c r="D563" s="58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</row>
    <row r="564" spans="2:67" x14ac:dyDescent="0.25">
      <c r="B564" s="58"/>
      <c r="C564" s="59"/>
      <c r="D564" s="58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</row>
    <row r="565" spans="2:67" x14ac:dyDescent="0.25">
      <c r="B565" s="58"/>
      <c r="C565" s="59"/>
      <c r="D565" s="58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</row>
    <row r="566" spans="2:67" x14ac:dyDescent="0.25">
      <c r="B566" s="58"/>
      <c r="C566" s="59"/>
      <c r="D566" s="58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</row>
    <row r="567" spans="2:67" x14ac:dyDescent="0.25">
      <c r="B567" s="58"/>
      <c r="C567" s="59"/>
      <c r="D567" s="58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</row>
    <row r="568" spans="2:67" x14ac:dyDescent="0.25">
      <c r="B568" s="58"/>
      <c r="C568" s="59"/>
      <c r="D568" s="58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</row>
    <row r="569" spans="2:67" x14ac:dyDescent="0.25">
      <c r="B569" s="58"/>
      <c r="C569" s="59"/>
      <c r="D569" s="58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</row>
    <row r="570" spans="2:67" x14ac:dyDescent="0.25">
      <c r="B570" s="58"/>
      <c r="C570" s="59"/>
      <c r="D570" s="58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</row>
    <row r="571" spans="2:67" x14ac:dyDescent="0.25">
      <c r="B571" s="58"/>
      <c r="C571" s="59"/>
      <c r="D571" s="58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</row>
    <row r="572" spans="2:67" x14ac:dyDescent="0.25">
      <c r="B572" s="58"/>
      <c r="C572" s="59"/>
      <c r="D572" s="58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</row>
    <row r="573" spans="2:67" x14ac:dyDescent="0.25">
      <c r="B573" s="58"/>
      <c r="C573" s="59"/>
      <c r="D573" s="58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</row>
    <row r="574" spans="2:67" x14ac:dyDescent="0.25">
      <c r="B574" s="58"/>
      <c r="C574" s="59"/>
      <c r="D574" s="58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</row>
    <row r="575" spans="2:67" x14ac:dyDescent="0.25">
      <c r="B575" s="58"/>
      <c r="C575" s="59"/>
      <c r="D575" s="58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</row>
    <row r="576" spans="2:67" x14ac:dyDescent="0.25">
      <c r="B576" s="58"/>
      <c r="C576" s="59"/>
      <c r="D576" s="58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</row>
    <row r="577" spans="2:67" x14ac:dyDescent="0.25">
      <c r="B577" s="58"/>
      <c r="C577" s="59"/>
      <c r="D577" s="58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</row>
    <row r="578" spans="2:67" x14ac:dyDescent="0.25">
      <c r="B578" s="58"/>
      <c r="C578" s="59"/>
      <c r="D578" s="58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</row>
    <row r="579" spans="2:67" x14ac:dyDescent="0.25">
      <c r="B579" s="58"/>
      <c r="C579" s="59"/>
      <c r="D579" s="58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</row>
    <row r="580" spans="2:67" x14ac:dyDescent="0.25">
      <c r="B580" s="58"/>
      <c r="C580" s="59"/>
      <c r="D580" s="58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</row>
    <row r="581" spans="2:67" x14ac:dyDescent="0.25">
      <c r="B581" s="58"/>
      <c r="C581" s="59"/>
      <c r="D581" s="58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</row>
    <row r="582" spans="2:67" x14ac:dyDescent="0.25">
      <c r="B582" s="58"/>
      <c r="C582" s="59"/>
      <c r="D582" s="58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</row>
    <row r="583" spans="2:67" x14ac:dyDescent="0.25">
      <c r="B583" s="58"/>
      <c r="C583" s="59"/>
      <c r="D583" s="58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</row>
    <row r="584" spans="2:67" x14ac:dyDescent="0.25">
      <c r="B584" s="58"/>
      <c r="C584" s="59"/>
      <c r="D584" s="58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</row>
    <row r="585" spans="2:67" x14ac:dyDescent="0.25">
      <c r="B585" s="58"/>
      <c r="C585" s="59"/>
      <c r="D585" s="58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</row>
    <row r="586" spans="2:67" x14ac:dyDescent="0.25">
      <c r="B586" s="58"/>
      <c r="C586" s="59"/>
      <c r="D586" s="58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</row>
    <row r="587" spans="2:67" x14ac:dyDescent="0.25">
      <c r="B587" s="58"/>
      <c r="C587" s="59"/>
      <c r="D587" s="58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</row>
    <row r="588" spans="2:67" x14ac:dyDescent="0.25">
      <c r="B588" s="58"/>
      <c r="C588" s="59"/>
      <c r="D588" s="58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</row>
    <row r="589" spans="2:67" x14ac:dyDescent="0.25">
      <c r="B589" s="58"/>
      <c r="C589" s="59"/>
      <c r="D589" s="58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</row>
    <row r="590" spans="2:67" x14ac:dyDescent="0.25">
      <c r="B590" s="58"/>
      <c r="C590" s="59"/>
      <c r="D590" s="58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</row>
    <row r="591" spans="2:67" x14ac:dyDescent="0.25">
      <c r="B591" s="58"/>
      <c r="C591" s="59"/>
      <c r="D591" s="58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</row>
    <row r="592" spans="2:67" x14ac:dyDescent="0.25">
      <c r="B592" s="58"/>
      <c r="C592" s="59"/>
      <c r="D592" s="58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</row>
    <row r="593" spans="2:67" x14ac:dyDescent="0.25">
      <c r="B593" s="58"/>
      <c r="C593" s="59"/>
      <c r="D593" s="58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</row>
    <row r="594" spans="2:67" x14ac:dyDescent="0.25">
      <c r="B594" s="58"/>
      <c r="C594" s="59"/>
      <c r="D594" s="58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</row>
    <row r="595" spans="2:67" x14ac:dyDescent="0.25">
      <c r="B595" s="58"/>
      <c r="C595" s="59"/>
      <c r="D595" s="58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</row>
    <row r="596" spans="2:67" x14ac:dyDescent="0.25">
      <c r="B596" s="60"/>
      <c r="C596" s="60"/>
      <c r="D596" s="58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</row>
    <row r="597" spans="2:67" x14ac:dyDescent="0.25">
      <c r="B597" s="60"/>
      <c r="C597" s="60"/>
      <c r="D597" s="58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</row>
    <row r="598" spans="2:67" x14ac:dyDescent="0.25">
      <c r="B598" s="60"/>
      <c r="C598" s="60"/>
      <c r="D598" s="58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</row>
    <row r="599" spans="2:67" x14ac:dyDescent="0.25">
      <c r="B599" s="60"/>
      <c r="C599" s="60"/>
      <c r="D599" s="58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</row>
    <row r="600" spans="2:67" x14ac:dyDescent="0.25">
      <c r="B600" s="60"/>
      <c r="C600" s="60"/>
      <c r="D600" s="58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</row>
    <row r="601" spans="2:67" x14ac:dyDescent="0.25">
      <c r="B601" s="60"/>
      <c r="C601" s="60"/>
      <c r="D601" s="58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</row>
    <row r="602" spans="2:67" x14ac:dyDescent="0.25">
      <c r="B602" s="60"/>
      <c r="C602" s="60"/>
      <c r="D602" s="58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</row>
    <row r="603" spans="2:67" x14ac:dyDescent="0.25">
      <c r="B603" s="61"/>
      <c r="C603" s="60"/>
      <c r="D603" s="58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</row>
    <row r="604" spans="2:67" x14ac:dyDescent="0.25">
      <c r="B604" s="58"/>
      <c r="C604" s="59"/>
      <c r="D604" s="58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</row>
    <row r="605" spans="2:67" x14ac:dyDescent="0.25">
      <c r="B605" s="58"/>
      <c r="C605" s="59"/>
      <c r="D605" s="58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</row>
    <row r="606" spans="2:67" x14ac:dyDescent="0.25">
      <c r="B606" s="58"/>
      <c r="C606" s="59"/>
      <c r="D606" s="58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</row>
    <row r="607" spans="2:67" x14ac:dyDescent="0.25">
      <c r="B607" s="58"/>
      <c r="C607" s="59"/>
      <c r="D607" s="58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</row>
    <row r="608" spans="2:67" x14ac:dyDescent="0.25">
      <c r="B608" s="58"/>
      <c r="C608" s="59"/>
      <c r="D608" s="58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</row>
    <row r="609" spans="2:67" x14ac:dyDescent="0.25">
      <c r="B609" s="58"/>
      <c r="C609" s="59"/>
      <c r="D609" s="58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</row>
    <row r="610" spans="2:67" x14ac:dyDescent="0.25">
      <c r="B610" s="58"/>
      <c r="C610" s="59"/>
      <c r="D610" s="58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</row>
    <row r="611" spans="2:67" x14ac:dyDescent="0.25">
      <c r="B611" s="58"/>
      <c r="C611" s="59"/>
      <c r="D611" s="58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</row>
    <row r="612" spans="2:67" x14ac:dyDescent="0.25">
      <c r="B612" s="58"/>
      <c r="C612" s="59"/>
      <c r="D612" s="58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</row>
    <row r="613" spans="2:67" x14ac:dyDescent="0.25">
      <c r="B613" s="58"/>
      <c r="C613" s="59"/>
      <c r="D613" s="58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</row>
    <row r="614" spans="2:67" x14ac:dyDescent="0.25">
      <c r="B614" s="58"/>
      <c r="C614" s="59"/>
      <c r="D614" s="58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</row>
    <row r="615" spans="2:67" x14ac:dyDescent="0.25">
      <c r="B615" s="58"/>
      <c r="C615" s="59"/>
      <c r="D615" s="58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</row>
    <row r="616" spans="2:67" x14ac:dyDescent="0.25">
      <c r="B616" s="58"/>
      <c r="C616" s="59"/>
      <c r="D616" s="58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</row>
    <row r="617" spans="2:67" x14ac:dyDescent="0.25">
      <c r="B617" s="58"/>
      <c r="C617" s="59"/>
      <c r="D617" s="58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</row>
    <row r="618" spans="2:67" x14ac:dyDescent="0.25">
      <c r="B618" s="58"/>
      <c r="C618" s="59"/>
      <c r="D618" s="58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</row>
    <row r="619" spans="2:67" x14ac:dyDescent="0.25">
      <c r="B619" s="58"/>
      <c r="C619" s="59"/>
      <c r="D619" s="58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</row>
    <row r="620" spans="2:67" x14ac:dyDescent="0.25">
      <c r="B620" s="58"/>
      <c r="C620" s="59"/>
      <c r="D620" s="58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</row>
    <row r="621" spans="2:67" x14ac:dyDescent="0.25">
      <c r="B621" s="58"/>
      <c r="C621" s="59"/>
      <c r="D621" s="58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</row>
    <row r="622" spans="2:67" x14ac:dyDescent="0.25">
      <c r="B622" s="58"/>
      <c r="C622" s="59"/>
      <c r="D622" s="58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</row>
    <row r="623" spans="2:67" x14ac:dyDescent="0.25">
      <c r="B623" s="58"/>
      <c r="C623" s="59"/>
      <c r="D623" s="58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</row>
    <row r="624" spans="2:67" x14ac:dyDescent="0.25">
      <c r="B624" s="58"/>
      <c r="C624" s="59"/>
      <c r="D624" s="58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</row>
    <row r="625" spans="2:67" x14ac:dyDescent="0.25">
      <c r="B625" s="58"/>
      <c r="C625" s="59"/>
      <c r="D625" s="58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</row>
    <row r="626" spans="2:67" x14ac:dyDescent="0.25">
      <c r="B626" s="58"/>
      <c r="C626" s="59"/>
      <c r="D626" s="58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</row>
    <row r="627" spans="2:67" x14ac:dyDescent="0.25">
      <c r="B627" s="58"/>
      <c r="C627" s="59"/>
      <c r="D627" s="58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</row>
    <row r="628" spans="2:67" x14ac:dyDescent="0.25">
      <c r="B628" s="58"/>
      <c r="C628" s="59"/>
      <c r="D628" s="58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</row>
    <row r="629" spans="2:67" x14ac:dyDescent="0.25">
      <c r="B629" s="58"/>
      <c r="C629" s="59"/>
      <c r="D629" s="58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</row>
    <row r="630" spans="2:67" x14ac:dyDescent="0.25">
      <c r="B630" s="58"/>
      <c r="C630" s="59"/>
      <c r="D630" s="58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</row>
    <row r="631" spans="2:67" x14ac:dyDescent="0.25">
      <c r="B631" s="58"/>
      <c r="C631" s="59"/>
      <c r="D631" s="58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</row>
    <row r="632" spans="2:67" x14ac:dyDescent="0.25">
      <c r="B632" s="58"/>
      <c r="C632" s="59"/>
      <c r="D632" s="58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</row>
    <row r="633" spans="2:67" x14ac:dyDescent="0.25">
      <c r="B633" s="58"/>
      <c r="C633" s="59"/>
      <c r="D633" s="58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</row>
    <row r="634" spans="2:67" x14ac:dyDescent="0.25">
      <c r="B634" s="58"/>
      <c r="C634" s="59"/>
      <c r="D634" s="58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</row>
    <row r="635" spans="2:67" x14ac:dyDescent="0.25">
      <c r="B635" s="58"/>
      <c r="C635" s="59"/>
      <c r="D635" s="58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</row>
    <row r="636" spans="2:67" x14ac:dyDescent="0.25">
      <c r="B636" s="58"/>
      <c r="C636" s="59"/>
      <c r="D636" s="58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</row>
    <row r="637" spans="2:67" x14ac:dyDescent="0.25">
      <c r="B637" s="58"/>
      <c r="C637" s="59"/>
      <c r="D637" s="58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</row>
    <row r="638" spans="2:67" x14ac:dyDescent="0.25">
      <c r="B638" s="58"/>
      <c r="C638" s="59"/>
      <c r="D638" s="58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</row>
    <row r="639" spans="2:67" x14ac:dyDescent="0.25">
      <c r="B639" s="58"/>
      <c r="C639" s="59"/>
      <c r="D639" s="58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</row>
    <row r="640" spans="2:67" x14ac:dyDescent="0.25">
      <c r="B640" s="58"/>
      <c r="C640" s="59"/>
      <c r="D640" s="58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</row>
    <row r="641" spans="2:67" x14ac:dyDescent="0.25">
      <c r="B641" s="58"/>
      <c r="C641" s="59"/>
      <c r="D641" s="58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</row>
    <row r="642" spans="2:67" x14ac:dyDescent="0.25">
      <c r="B642" s="58"/>
      <c r="C642" s="59"/>
      <c r="D642" s="58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</row>
    <row r="643" spans="2:67" x14ac:dyDescent="0.25">
      <c r="B643" s="58"/>
      <c r="C643" s="59"/>
      <c r="D643" s="58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</row>
    <row r="644" spans="2:67" x14ac:dyDescent="0.25">
      <c r="B644" s="58"/>
      <c r="C644" s="59"/>
      <c r="D644" s="58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</row>
    <row r="645" spans="2:67" x14ac:dyDescent="0.25">
      <c r="B645" s="58"/>
      <c r="C645" s="59"/>
      <c r="D645" s="58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</row>
    <row r="646" spans="2:67" x14ac:dyDescent="0.25">
      <c r="B646" s="58"/>
      <c r="C646" s="59"/>
      <c r="D646" s="58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</row>
    <row r="647" spans="2:67" x14ac:dyDescent="0.25">
      <c r="B647" s="58"/>
      <c r="C647" s="59"/>
      <c r="D647" s="58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</row>
    <row r="648" spans="2:67" x14ac:dyDescent="0.25">
      <c r="B648" s="58"/>
      <c r="C648" s="59"/>
      <c r="D648" s="58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</row>
    <row r="649" spans="2:67" x14ac:dyDescent="0.25">
      <c r="B649" s="58"/>
      <c r="C649" s="59"/>
      <c r="D649" s="58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</row>
    <row r="650" spans="2:67" x14ac:dyDescent="0.25">
      <c r="B650" s="58"/>
      <c r="C650" s="59"/>
      <c r="D650" s="58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</row>
    <row r="651" spans="2:67" x14ac:dyDescent="0.25">
      <c r="B651" s="58"/>
      <c r="C651" s="59"/>
      <c r="D651" s="58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</row>
    <row r="652" spans="2:67" x14ac:dyDescent="0.25">
      <c r="B652" s="58"/>
      <c r="C652" s="59"/>
      <c r="D652" s="58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</row>
    <row r="653" spans="2:67" x14ac:dyDescent="0.25">
      <c r="B653" s="58"/>
      <c r="C653" s="59"/>
      <c r="D653" s="58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</row>
    <row r="654" spans="2:67" x14ac:dyDescent="0.25">
      <c r="B654" s="58"/>
      <c r="C654" s="59"/>
      <c r="D654" s="58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</row>
    <row r="655" spans="2:67" x14ac:dyDescent="0.25">
      <c r="B655" s="58"/>
      <c r="C655" s="59"/>
      <c r="D655" s="58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</row>
    <row r="656" spans="2:67" x14ac:dyDescent="0.25">
      <c r="B656" s="58"/>
      <c r="C656" s="59"/>
      <c r="D656" s="58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</row>
    <row r="657" spans="2:67" x14ac:dyDescent="0.25">
      <c r="B657" s="58"/>
      <c r="C657" s="59"/>
      <c r="D657" s="58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</row>
    <row r="658" spans="2:67" x14ac:dyDescent="0.25">
      <c r="B658" s="58"/>
      <c r="C658" s="59"/>
      <c r="D658" s="58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</row>
    <row r="659" spans="2:67" x14ac:dyDescent="0.25">
      <c r="B659" s="58"/>
      <c r="C659" s="59"/>
      <c r="D659" s="58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</row>
    <row r="660" spans="2:67" x14ac:dyDescent="0.25">
      <c r="B660" s="58"/>
      <c r="C660" s="59"/>
      <c r="D660" s="58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</row>
    <row r="661" spans="2:67" x14ac:dyDescent="0.25">
      <c r="B661" s="58"/>
      <c r="C661" s="59"/>
      <c r="D661" s="58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</row>
    <row r="662" spans="2:67" x14ac:dyDescent="0.25">
      <c r="B662" s="58"/>
      <c r="C662" s="59"/>
      <c r="D662" s="58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</row>
    <row r="663" spans="2:67" x14ac:dyDescent="0.25">
      <c r="B663" s="58"/>
      <c r="C663" s="59"/>
      <c r="D663" s="58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</row>
    <row r="664" spans="2:67" x14ac:dyDescent="0.25">
      <c r="B664" s="58"/>
      <c r="C664" s="59"/>
      <c r="D664" s="58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</row>
    <row r="665" spans="2:67" x14ac:dyDescent="0.25">
      <c r="B665" s="58"/>
      <c r="C665" s="59"/>
      <c r="D665" s="58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</row>
    <row r="666" spans="2:67" x14ac:dyDescent="0.25">
      <c r="B666" s="58"/>
      <c r="C666" s="59"/>
      <c r="D666" s="58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</row>
    <row r="667" spans="2:67" x14ac:dyDescent="0.25">
      <c r="B667" s="58"/>
      <c r="C667" s="59"/>
      <c r="D667" s="58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</row>
    <row r="668" spans="2:67" x14ac:dyDescent="0.25">
      <c r="B668" s="58"/>
      <c r="C668" s="59"/>
      <c r="D668" s="58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</row>
    <row r="669" spans="2:67" x14ac:dyDescent="0.25">
      <c r="B669" s="58"/>
      <c r="C669" s="59"/>
      <c r="D669" s="58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</row>
    <row r="670" spans="2:67" x14ac:dyDescent="0.25">
      <c r="B670" s="58"/>
      <c r="C670" s="59"/>
      <c r="D670" s="58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</row>
    <row r="671" spans="2:67" x14ac:dyDescent="0.25">
      <c r="B671" s="58"/>
      <c r="C671" s="59"/>
      <c r="D671" s="58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</row>
    <row r="672" spans="2:67" x14ac:dyDescent="0.25">
      <c r="B672" s="58"/>
      <c r="C672" s="59"/>
      <c r="D672" s="58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</row>
    <row r="673" spans="2:67" x14ac:dyDescent="0.25">
      <c r="B673" s="58"/>
      <c r="C673" s="59"/>
      <c r="D673" s="58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</row>
    <row r="674" spans="2:67" x14ac:dyDescent="0.25">
      <c r="B674" s="58"/>
      <c r="C674" s="59"/>
      <c r="D674" s="58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</row>
    <row r="675" spans="2:67" x14ac:dyDescent="0.25">
      <c r="B675" s="58"/>
      <c r="C675" s="59"/>
      <c r="D675" s="58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</row>
    <row r="676" spans="2:67" x14ac:dyDescent="0.25">
      <c r="B676" s="58"/>
      <c r="C676" s="59"/>
      <c r="D676" s="58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</row>
    <row r="677" spans="2:67" x14ac:dyDescent="0.25">
      <c r="B677" s="58"/>
      <c r="C677" s="59"/>
      <c r="D677" s="58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</row>
    <row r="678" spans="2:67" x14ac:dyDescent="0.25">
      <c r="B678" s="58"/>
      <c r="C678" s="59"/>
      <c r="D678" s="58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</row>
    <row r="679" spans="2:67" x14ac:dyDescent="0.25">
      <c r="B679" s="58"/>
      <c r="C679" s="59"/>
      <c r="D679" s="58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</row>
    <row r="680" spans="2:67" x14ac:dyDescent="0.25">
      <c r="B680" s="58"/>
      <c r="C680" s="59"/>
      <c r="D680" s="58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</row>
    <row r="681" spans="2:67" x14ac:dyDescent="0.25">
      <c r="B681" s="58"/>
      <c r="C681" s="59"/>
      <c r="D681" s="58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</row>
    <row r="682" spans="2:67" x14ac:dyDescent="0.25">
      <c r="B682" s="58"/>
      <c r="C682" s="59"/>
      <c r="D682" s="58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</row>
    <row r="683" spans="2:67" x14ac:dyDescent="0.25">
      <c r="B683" s="58"/>
      <c r="C683" s="59"/>
      <c r="D683" s="58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</row>
    <row r="684" spans="2:67" x14ac:dyDescent="0.25">
      <c r="B684" s="58"/>
      <c r="C684" s="59"/>
      <c r="D684" s="58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</row>
    <row r="685" spans="2:67" x14ac:dyDescent="0.25">
      <c r="B685" s="58"/>
      <c r="C685" s="59"/>
      <c r="D685" s="58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</row>
    <row r="686" spans="2:67" x14ac:dyDescent="0.25">
      <c r="B686" s="58"/>
      <c r="C686" s="59"/>
      <c r="D686" s="58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</row>
    <row r="687" spans="2:67" x14ac:dyDescent="0.25">
      <c r="B687" s="58"/>
      <c r="C687" s="59"/>
      <c r="D687" s="58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</row>
    <row r="688" spans="2:67" x14ac:dyDescent="0.25">
      <c r="B688" s="58"/>
      <c r="C688" s="59"/>
      <c r="D688" s="58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</row>
    <row r="689" spans="2:67" x14ac:dyDescent="0.25">
      <c r="B689" s="58"/>
      <c r="C689" s="59"/>
      <c r="D689" s="58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</row>
    <row r="690" spans="2:67" x14ac:dyDescent="0.25">
      <c r="B690" s="58"/>
      <c r="C690" s="59"/>
      <c r="D690" s="58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</row>
    <row r="691" spans="2:67" x14ac:dyDescent="0.25">
      <c r="B691" s="58"/>
      <c r="C691" s="59"/>
      <c r="D691" s="58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</row>
    <row r="692" spans="2:67" x14ac:dyDescent="0.25">
      <c r="B692" s="58"/>
      <c r="C692" s="59"/>
      <c r="D692" s="58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</row>
    <row r="693" spans="2:67" x14ac:dyDescent="0.25">
      <c r="B693" s="58"/>
      <c r="C693" s="59"/>
      <c r="D693" s="58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</row>
    <row r="694" spans="2:67" x14ac:dyDescent="0.25">
      <c r="B694" s="58"/>
      <c r="C694" s="59"/>
      <c r="D694" s="58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</row>
    <row r="695" spans="2:67" x14ac:dyDescent="0.25">
      <c r="B695" s="58"/>
      <c r="C695" s="59"/>
      <c r="D695" s="58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</row>
    <row r="696" spans="2:67" x14ac:dyDescent="0.25">
      <c r="B696" s="58"/>
      <c r="C696" s="59"/>
      <c r="D696" s="58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</row>
    <row r="697" spans="2:67" x14ac:dyDescent="0.25">
      <c r="B697" s="58"/>
      <c r="C697" s="59"/>
      <c r="D697" s="58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</row>
    <row r="698" spans="2:67" x14ac:dyDescent="0.25">
      <c r="B698" s="58"/>
      <c r="C698" s="59"/>
      <c r="D698" s="58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</row>
    <row r="699" spans="2:67" x14ac:dyDescent="0.25">
      <c r="B699" s="58"/>
      <c r="C699" s="59"/>
      <c r="D699" s="58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</row>
    <row r="700" spans="2:67" x14ac:dyDescent="0.25">
      <c r="B700" s="58"/>
      <c r="C700" s="59"/>
      <c r="D700" s="58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</row>
    <row r="701" spans="2:67" x14ac:dyDescent="0.25">
      <c r="B701" s="58"/>
      <c r="C701" s="59"/>
      <c r="D701" s="58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</row>
    <row r="702" spans="2:67" x14ac:dyDescent="0.25">
      <c r="B702" s="58"/>
      <c r="C702" s="59"/>
      <c r="D702" s="58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</row>
    <row r="703" spans="2:67" x14ac:dyDescent="0.25">
      <c r="B703" s="58"/>
      <c r="C703" s="59"/>
      <c r="D703" s="58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</row>
    <row r="704" spans="2:67" x14ac:dyDescent="0.25">
      <c r="B704" s="58"/>
      <c r="C704" s="59"/>
      <c r="D704" s="58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</row>
    <row r="705" spans="2:67" x14ac:dyDescent="0.25">
      <c r="B705" s="58"/>
      <c r="C705" s="59"/>
      <c r="D705" s="58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</row>
    <row r="706" spans="2:67" x14ac:dyDescent="0.25">
      <c r="B706" s="58"/>
      <c r="C706" s="59"/>
      <c r="D706" s="58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</row>
    <row r="707" spans="2:67" x14ac:dyDescent="0.25">
      <c r="B707" s="58"/>
      <c r="C707" s="59"/>
      <c r="D707" s="58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</row>
    <row r="708" spans="2:67" x14ac:dyDescent="0.25">
      <c r="B708" s="58"/>
      <c r="C708" s="59"/>
      <c r="D708" s="58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</row>
    <row r="709" spans="2:67" x14ac:dyDescent="0.25">
      <c r="B709" s="58"/>
      <c r="C709" s="59"/>
      <c r="D709" s="58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</row>
    <row r="710" spans="2:67" x14ac:dyDescent="0.25">
      <c r="B710" s="58"/>
      <c r="C710" s="59"/>
      <c r="D710" s="58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</row>
    <row r="711" spans="2:67" x14ac:dyDescent="0.25">
      <c r="B711" s="58"/>
      <c r="C711" s="59"/>
      <c r="D711" s="58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</row>
    <row r="712" spans="2:67" x14ac:dyDescent="0.25">
      <c r="B712" s="58"/>
      <c r="C712" s="59"/>
      <c r="D712" s="58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</row>
    <row r="713" spans="2:67" x14ac:dyDescent="0.25">
      <c r="B713" s="58"/>
      <c r="C713" s="59"/>
      <c r="D713" s="58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</row>
    <row r="714" spans="2:67" x14ac:dyDescent="0.25">
      <c r="B714" s="58"/>
      <c r="C714" s="59"/>
      <c r="D714" s="58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</row>
    <row r="715" spans="2:67" x14ac:dyDescent="0.25">
      <c r="B715" s="58"/>
      <c r="C715" s="59"/>
      <c r="D715" s="58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</row>
    <row r="716" spans="2:67" x14ac:dyDescent="0.25">
      <c r="B716" s="60"/>
      <c r="C716" s="60"/>
      <c r="D716" s="58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</row>
    <row r="717" spans="2:67" x14ac:dyDescent="0.25">
      <c r="B717" s="60"/>
      <c r="C717" s="60"/>
      <c r="D717" s="58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</row>
    <row r="718" spans="2:67" x14ac:dyDescent="0.25">
      <c r="B718" s="60"/>
      <c r="C718" s="60"/>
      <c r="D718" s="58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</row>
    <row r="719" spans="2:67" x14ac:dyDescent="0.25">
      <c r="B719" s="60"/>
      <c r="C719" s="60"/>
      <c r="D719" s="58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</row>
    <row r="720" spans="2:67" x14ac:dyDescent="0.25">
      <c r="B720" s="60"/>
      <c r="C720" s="60"/>
      <c r="D720" s="58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</row>
    <row r="721" spans="2:67" x14ac:dyDescent="0.25">
      <c r="B721" s="60"/>
      <c r="C721" s="60"/>
      <c r="D721" s="58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</row>
    <row r="722" spans="2:67" x14ac:dyDescent="0.25">
      <c r="B722" s="60"/>
      <c r="C722" s="60"/>
      <c r="D722" s="58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</row>
    <row r="723" spans="2:67" x14ac:dyDescent="0.25">
      <c r="B723" s="61"/>
      <c r="C723" s="60"/>
      <c r="D723" s="58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</row>
    <row r="724" spans="2:67" x14ac:dyDescent="0.25">
      <c r="B724" s="58"/>
      <c r="C724" s="59"/>
      <c r="D724" s="58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</row>
    <row r="725" spans="2:67" x14ac:dyDescent="0.25">
      <c r="B725" s="58"/>
      <c r="C725" s="59"/>
      <c r="D725" s="58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</row>
    <row r="726" spans="2:67" x14ac:dyDescent="0.25">
      <c r="B726" s="58"/>
      <c r="C726" s="59"/>
      <c r="D726" s="58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</row>
    <row r="727" spans="2:67" x14ac:dyDescent="0.25">
      <c r="B727" s="58"/>
      <c r="C727" s="59"/>
      <c r="D727" s="58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</row>
    <row r="728" spans="2:67" x14ac:dyDescent="0.25">
      <c r="B728" s="58"/>
      <c r="C728" s="59"/>
      <c r="D728" s="58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</row>
    <row r="729" spans="2:67" x14ac:dyDescent="0.25">
      <c r="B729" s="58"/>
      <c r="C729" s="59"/>
      <c r="D729" s="58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</row>
    <row r="730" spans="2:67" x14ac:dyDescent="0.25">
      <c r="B730" s="58"/>
      <c r="C730" s="59"/>
      <c r="D730" s="58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</row>
    <row r="731" spans="2:67" x14ac:dyDescent="0.25">
      <c r="B731" s="58"/>
      <c r="C731" s="59"/>
      <c r="D731" s="58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</row>
    <row r="732" spans="2:67" x14ac:dyDescent="0.25">
      <c r="B732" s="58"/>
      <c r="C732" s="59"/>
      <c r="D732" s="58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</row>
    <row r="733" spans="2:67" x14ac:dyDescent="0.25">
      <c r="B733" s="58"/>
      <c r="C733" s="59"/>
      <c r="D733" s="58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</row>
    <row r="734" spans="2:67" x14ac:dyDescent="0.25">
      <c r="B734" s="58"/>
      <c r="C734" s="59"/>
      <c r="D734" s="58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</row>
    <row r="735" spans="2:67" x14ac:dyDescent="0.25">
      <c r="B735" s="58"/>
      <c r="C735" s="59"/>
      <c r="D735" s="58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</row>
    <row r="736" spans="2:67" x14ac:dyDescent="0.25">
      <c r="B736" s="58"/>
      <c r="C736" s="59"/>
      <c r="D736" s="58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</row>
    <row r="737" spans="2:67" x14ac:dyDescent="0.25">
      <c r="B737" s="58"/>
      <c r="C737" s="59"/>
      <c r="D737" s="58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</row>
    <row r="738" spans="2:67" x14ac:dyDescent="0.25">
      <c r="B738" s="58"/>
      <c r="C738" s="59"/>
      <c r="D738" s="58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</row>
    <row r="739" spans="2:67" x14ac:dyDescent="0.25">
      <c r="B739" s="58"/>
      <c r="C739" s="59"/>
      <c r="D739" s="58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</row>
    <row r="740" spans="2:67" x14ac:dyDescent="0.25">
      <c r="B740" s="58"/>
      <c r="C740" s="59"/>
      <c r="D740" s="58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</row>
    <row r="741" spans="2:67" x14ac:dyDescent="0.25">
      <c r="B741" s="58"/>
      <c r="C741" s="59"/>
      <c r="D741" s="58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</row>
    <row r="742" spans="2:67" x14ac:dyDescent="0.25">
      <c r="B742" s="58"/>
      <c r="C742" s="59"/>
      <c r="D742" s="58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</row>
    <row r="743" spans="2:67" x14ac:dyDescent="0.25">
      <c r="B743" s="58"/>
      <c r="C743" s="59"/>
      <c r="D743" s="58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</row>
    <row r="744" spans="2:67" x14ac:dyDescent="0.25">
      <c r="B744" s="58"/>
      <c r="C744" s="59"/>
      <c r="D744" s="58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</row>
    <row r="745" spans="2:67" x14ac:dyDescent="0.25">
      <c r="B745" s="58"/>
      <c r="C745" s="59"/>
      <c r="D745" s="58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</row>
    <row r="746" spans="2:67" x14ac:dyDescent="0.25">
      <c r="B746" s="58"/>
      <c r="C746" s="59"/>
      <c r="D746" s="58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</row>
    <row r="747" spans="2:67" x14ac:dyDescent="0.25">
      <c r="B747" s="58"/>
      <c r="C747" s="59"/>
      <c r="D747" s="58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</row>
    <row r="748" spans="2:67" x14ac:dyDescent="0.25">
      <c r="B748" s="58"/>
      <c r="C748" s="59"/>
      <c r="D748" s="58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</row>
    <row r="749" spans="2:67" x14ac:dyDescent="0.25">
      <c r="B749" s="58"/>
      <c r="C749" s="59"/>
      <c r="D749" s="58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</row>
    <row r="750" spans="2:67" x14ac:dyDescent="0.25">
      <c r="B750" s="58"/>
      <c r="C750" s="59"/>
      <c r="D750" s="58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</row>
    <row r="751" spans="2:67" x14ac:dyDescent="0.25">
      <c r="B751" s="58"/>
      <c r="C751" s="59"/>
      <c r="D751" s="58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</row>
    <row r="752" spans="2:67" x14ac:dyDescent="0.25">
      <c r="B752" s="58"/>
      <c r="C752" s="59"/>
      <c r="D752" s="58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</row>
    <row r="753" spans="2:67" x14ac:dyDescent="0.25">
      <c r="B753" s="58"/>
      <c r="C753" s="59"/>
      <c r="D753" s="58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</row>
    <row r="754" spans="2:67" x14ac:dyDescent="0.25">
      <c r="B754" s="58"/>
      <c r="C754" s="59"/>
      <c r="D754" s="58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</row>
    <row r="755" spans="2:67" x14ac:dyDescent="0.25">
      <c r="B755" s="58"/>
      <c r="C755" s="59"/>
      <c r="D755" s="58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</row>
    <row r="756" spans="2:67" x14ac:dyDescent="0.25">
      <c r="B756" s="58"/>
      <c r="C756" s="59"/>
      <c r="D756" s="58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</row>
    <row r="757" spans="2:67" x14ac:dyDescent="0.25">
      <c r="B757" s="58"/>
      <c r="C757" s="59"/>
      <c r="D757" s="58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</row>
    <row r="758" spans="2:67" x14ac:dyDescent="0.25">
      <c r="B758" s="58"/>
      <c r="C758" s="59"/>
      <c r="D758" s="58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</row>
    <row r="759" spans="2:67" x14ac:dyDescent="0.25">
      <c r="B759" s="58"/>
      <c r="C759" s="59"/>
      <c r="D759" s="58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</row>
    <row r="760" spans="2:67" x14ac:dyDescent="0.25">
      <c r="B760" s="58"/>
      <c r="C760" s="59"/>
      <c r="D760" s="58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</row>
    <row r="761" spans="2:67" x14ac:dyDescent="0.25">
      <c r="B761" s="58"/>
      <c r="C761" s="59"/>
      <c r="D761" s="58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</row>
    <row r="762" spans="2:67" x14ac:dyDescent="0.25">
      <c r="B762" s="58"/>
      <c r="C762" s="59"/>
      <c r="D762" s="58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</row>
    <row r="763" spans="2:67" x14ac:dyDescent="0.25">
      <c r="B763" s="58"/>
      <c r="C763" s="59"/>
      <c r="D763" s="58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</row>
    <row r="764" spans="2:67" x14ac:dyDescent="0.25">
      <c r="B764" s="58"/>
      <c r="C764" s="59"/>
      <c r="D764" s="58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</row>
    <row r="765" spans="2:67" x14ac:dyDescent="0.25">
      <c r="B765" s="58"/>
      <c r="C765" s="59"/>
      <c r="D765" s="58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</row>
    <row r="766" spans="2:67" x14ac:dyDescent="0.25">
      <c r="B766" s="58"/>
      <c r="C766" s="59"/>
      <c r="D766" s="58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</row>
    <row r="767" spans="2:67" x14ac:dyDescent="0.25">
      <c r="B767" s="58"/>
      <c r="C767" s="59"/>
      <c r="D767" s="58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</row>
    <row r="768" spans="2:67" x14ac:dyDescent="0.25">
      <c r="B768" s="58"/>
      <c r="C768" s="59"/>
      <c r="D768" s="58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</row>
    <row r="769" spans="2:67" x14ac:dyDescent="0.25">
      <c r="B769" s="58"/>
      <c r="C769" s="59"/>
      <c r="D769" s="58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</row>
    <row r="770" spans="2:67" x14ac:dyDescent="0.25">
      <c r="B770" s="58"/>
      <c r="C770" s="59"/>
      <c r="D770" s="58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</row>
    <row r="771" spans="2:67" x14ac:dyDescent="0.25">
      <c r="B771" s="58"/>
      <c r="C771" s="59"/>
      <c r="D771" s="58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</row>
    <row r="772" spans="2:67" x14ac:dyDescent="0.25">
      <c r="B772" s="58"/>
      <c r="C772" s="59"/>
      <c r="D772" s="58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</row>
    <row r="773" spans="2:67" x14ac:dyDescent="0.25">
      <c r="B773" s="58"/>
      <c r="C773" s="59"/>
      <c r="D773" s="58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</row>
    <row r="774" spans="2:67" x14ac:dyDescent="0.25">
      <c r="B774" s="58"/>
      <c r="C774" s="59"/>
      <c r="D774" s="58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</row>
    <row r="775" spans="2:67" x14ac:dyDescent="0.25">
      <c r="B775" s="58"/>
      <c r="C775" s="59"/>
      <c r="D775" s="58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</row>
    <row r="776" spans="2:67" x14ac:dyDescent="0.25">
      <c r="B776" s="58"/>
      <c r="C776" s="59"/>
      <c r="D776" s="58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</row>
    <row r="777" spans="2:67" x14ac:dyDescent="0.25">
      <c r="B777" s="58"/>
      <c r="C777" s="59"/>
      <c r="D777" s="58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</row>
    <row r="778" spans="2:67" x14ac:dyDescent="0.25">
      <c r="B778" s="58"/>
      <c r="C778" s="59"/>
      <c r="D778" s="58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</row>
    <row r="779" spans="2:67" x14ac:dyDescent="0.25">
      <c r="B779" s="58"/>
      <c r="C779" s="59"/>
      <c r="D779" s="58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</row>
    <row r="780" spans="2:67" x14ac:dyDescent="0.25">
      <c r="B780" s="58"/>
      <c r="C780" s="59"/>
      <c r="D780" s="58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</row>
    <row r="781" spans="2:67" x14ac:dyDescent="0.25">
      <c r="B781" s="58"/>
      <c r="C781" s="59"/>
      <c r="D781" s="58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</row>
    <row r="782" spans="2:67" x14ac:dyDescent="0.25">
      <c r="B782" s="58"/>
      <c r="C782" s="59"/>
      <c r="D782" s="58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</row>
    <row r="783" spans="2:67" x14ac:dyDescent="0.25">
      <c r="B783" s="58"/>
      <c r="C783" s="59"/>
      <c r="D783" s="58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</row>
    <row r="784" spans="2:67" x14ac:dyDescent="0.25">
      <c r="B784" s="58"/>
      <c r="C784" s="59"/>
      <c r="D784" s="58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</row>
    <row r="785" spans="2:67" x14ac:dyDescent="0.25">
      <c r="B785" s="58"/>
      <c r="C785" s="59"/>
      <c r="D785" s="58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</row>
    <row r="786" spans="2:67" x14ac:dyDescent="0.25">
      <c r="B786" s="58"/>
      <c r="C786" s="59"/>
      <c r="D786" s="58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</row>
    <row r="787" spans="2:67" x14ac:dyDescent="0.25">
      <c r="B787" s="58"/>
      <c r="C787" s="59"/>
      <c r="D787" s="58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</row>
    <row r="788" spans="2:67" x14ac:dyDescent="0.25">
      <c r="B788" s="58"/>
      <c r="C788" s="59"/>
      <c r="D788" s="58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</row>
    <row r="789" spans="2:67" x14ac:dyDescent="0.25">
      <c r="B789" s="58"/>
      <c r="C789" s="59"/>
      <c r="D789" s="58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</row>
    <row r="790" spans="2:67" x14ac:dyDescent="0.25">
      <c r="B790" s="58"/>
      <c r="C790" s="59"/>
      <c r="D790" s="58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</row>
    <row r="791" spans="2:67" x14ac:dyDescent="0.25">
      <c r="B791" s="58"/>
      <c r="C791" s="59"/>
      <c r="D791" s="58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</row>
    <row r="792" spans="2:67" x14ac:dyDescent="0.25">
      <c r="B792" s="58"/>
      <c r="C792" s="59"/>
      <c r="D792" s="58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</row>
    <row r="793" spans="2:67" x14ac:dyDescent="0.25">
      <c r="B793" s="58"/>
      <c r="C793" s="59"/>
      <c r="D793" s="58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</row>
    <row r="794" spans="2:67" x14ac:dyDescent="0.25">
      <c r="B794" s="58"/>
      <c r="C794" s="59"/>
      <c r="D794" s="58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</row>
    <row r="795" spans="2:67" x14ac:dyDescent="0.25">
      <c r="B795" s="58"/>
      <c r="C795" s="59"/>
      <c r="D795" s="58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</row>
    <row r="796" spans="2:67" x14ac:dyDescent="0.25">
      <c r="B796" s="58"/>
      <c r="C796" s="59"/>
      <c r="D796" s="58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</row>
    <row r="797" spans="2:67" x14ac:dyDescent="0.25">
      <c r="B797" s="58"/>
      <c r="C797" s="59"/>
      <c r="D797" s="58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</row>
    <row r="798" spans="2:67" x14ac:dyDescent="0.25">
      <c r="B798" s="58"/>
      <c r="C798" s="59"/>
      <c r="D798" s="58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</row>
    <row r="799" spans="2:67" x14ac:dyDescent="0.25">
      <c r="B799" s="58"/>
      <c r="C799" s="59"/>
      <c r="D799" s="58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</row>
    <row r="800" spans="2:67" x14ac:dyDescent="0.25">
      <c r="B800" s="58"/>
      <c r="C800" s="59"/>
      <c r="D800" s="58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</row>
    <row r="801" spans="2:67" x14ac:dyDescent="0.25">
      <c r="B801" s="58"/>
      <c r="C801" s="59"/>
      <c r="D801" s="58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</row>
    <row r="802" spans="2:67" x14ac:dyDescent="0.25">
      <c r="B802" s="58"/>
      <c r="C802" s="59"/>
      <c r="D802" s="58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</row>
    <row r="803" spans="2:67" x14ac:dyDescent="0.25">
      <c r="B803" s="58"/>
      <c r="C803" s="59"/>
      <c r="D803" s="58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</row>
    <row r="804" spans="2:67" x14ac:dyDescent="0.25">
      <c r="B804" s="58"/>
      <c r="C804" s="59"/>
      <c r="D804" s="58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</row>
    <row r="805" spans="2:67" x14ac:dyDescent="0.25">
      <c r="B805" s="58"/>
      <c r="C805" s="59"/>
      <c r="D805" s="58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</row>
    <row r="806" spans="2:67" x14ac:dyDescent="0.25">
      <c r="B806" s="58"/>
      <c r="C806" s="59"/>
      <c r="D806" s="58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</row>
    <row r="807" spans="2:67" x14ac:dyDescent="0.25">
      <c r="B807" s="58"/>
      <c r="C807" s="59"/>
      <c r="D807" s="58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</row>
    <row r="808" spans="2:67" x14ac:dyDescent="0.25">
      <c r="B808" s="58"/>
      <c r="C808" s="59"/>
      <c r="D808" s="58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</row>
    <row r="809" spans="2:67" x14ac:dyDescent="0.25">
      <c r="B809" s="58"/>
      <c r="C809" s="59"/>
      <c r="D809" s="58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</row>
    <row r="810" spans="2:67" x14ac:dyDescent="0.25">
      <c r="B810" s="58"/>
      <c r="C810" s="59"/>
      <c r="D810" s="58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</row>
    <row r="811" spans="2:67" x14ac:dyDescent="0.25">
      <c r="B811" s="58"/>
      <c r="C811" s="59"/>
      <c r="D811" s="58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</row>
    <row r="812" spans="2:67" x14ac:dyDescent="0.25">
      <c r="B812" s="58"/>
      <c r="C812" s="59"/>
      <c r="D812" s="58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</row>
    <row r="813" spans="2:67" x14ac:dyDescent="0.25">
      <c r="B813" s="58"/>
      <c r="C813" s="59"/>
      <c r="D813" s="58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</row>
    <row r="814" spans="2:67" x14ac:dyDescent="0.25">
      <c r="B814" s="58"/>
      <c r="C814" s="59"/>
      <c r="D814" s="58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</row>
    <row r="815" spans="2:67" x14ac:dyDescent="0.25">
      <c r="B815" s="58"/>
      <c r="C815" s="59"/>
      <c r="D815" s="58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</row>
    <row r="816" spans="2:67" x14ac:dyDescent="0.25">
      <c r="B816" s="58"/>
      <c r="C816" s="59"/>
      <c r="D816" s="58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</row>
    <row r="817" spans="2:67" x14ac:dyDescent="0.25">
      <c r="B817" s="58"/>
      <c r="C817" s="59"/>
      <c r="D817" s="58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</row>
    <row r="818" spans="2:67" x14ac:dyDescent="0.25">
      <c r="B818" s="58"/>
      <c r="C818" s="59"/>
      <c r="D818" s="58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</row>
    <row r="819" spans="2:67" x14ac:dyDescent="0.25">
      <c r="B819" s="58"/>
      <c r="C819" s="59"/>
      <c r="D819" s="58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</row>
    <row r="820" spans="2:67" x14ac:dyDescent="0.25">
      <c r="B820" s="58"/>
      <c r="C820" s="59"/>
      <c r="D820" s="58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</row>
    <row r="821" spans="2:67" x14ac:dyDescent="0.25">
      <c r="B821" s="58"/>
      <c r="C821" s="59"/>
      <c r="D821" s="58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</row>
    <row r="822" spans="2:67" x14ac:dyDescent="0.25">
      <c r="B822" s="58"/>
      <c r="C822" s="59"/>
      <c r="D822" s="58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</row>
    <row r="823" spans="2:67" x14ac:dyDescent="0.25">
      <c r="B823" s="58"/>
      <c r="C823" s="59"/>
      <c r="D823" s="58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</row>
    <row r="824" spans="2:67" x14ac:dyDescent="0.25">
      <c r="B824" s="58"/>
      <c r="C824" s="59"/>
      <c r="D824" s="58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</row>
    <row r="825" spans="2:67" x14ac:dyDescent="0.25">
      <c r="B825" s="58"/>
      <c r="C825" s="59"/>
      <c r="D825" s="58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</row>
    <row r="826" spans="2:67" x14ac:dyDescent="0.25">
      <c r="B826" s="58"/>
      <c r="C826" s="59"/>
      <c r="D826" s="58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</row>
    <row r="827" spans="2:67" x14ac:dyDescent="0.25">
      <c r="B827" s="58"/>
      <c r="C827" s="59"/>
      <c r="D827" s="58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</row>
    <row r="828" spans="2:67" x14ac:dyDescent="0.25">
      <c r="B828" s="58"/>
      <c r="C828" s="59"/>
      <c r="D828" s="58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</row>
    <row r="829" spans="2:67" x14ac:dyDescent="0.25">
      <c r="B829" s="58"/>
      <c r="C829" s="59"/>
      <c r="D829" s="58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</row>
    <row r="830" spans="2:67" x14ac:dyDescent="0.25">
      <c r="B830" s="58"/>
      <c r="C830" s="59"/>
      <c r="D830" s="58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</row>
    <row r="831" spans="2:67" x14ac:dyDescent="0.25">
      <c r="B831" s="58"/>
      <c r="C831" s="59"/>
      <c r="D831" s="58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</row>
    <row r="832" spans="2:67" x14ac:dyDescent="0.25">
      <c r="B832" s="58"/>
      <c r="C832" s="59"/>
      <c r="D832" s="58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</row>
    <row r="833" spans="2:67" x14ac:dyDescent="0.25">
      <c r="B833" s="58"/>
      <c r="C833" s="59"/>
      <c r="D833" s="58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</row>
    <row r="834" spans="2:67" x14ac:dyDescent="0.25">
      <c r="B834" s="58"/>
      <c r="C834" s="59"/>
      <c r="D834" s="58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</row>
    <row r="835" spans="2:67" x14ac:dyDescent="0.25">
      <c r="B835" s="58"/>
      <c r="C835" s="59"/>
      <c r="D835" s="58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</row>
    <row r="836" spans="2:67" x14ac:dyDescent="0.25">
      <c r="B836" s="60"/>
      <c r="C836" s="60"/>
      <c r="D836" s="58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</row>
    <row r="837" spans="2:67" x14ac:dyDescent="0.25">
      <c r="B837" s="60"/>
      <c r="C837" s="60"/>
      <c r="D837" s="58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</row>
    <row r="838" spans="2:67" x14ac:dyDescent="0.25">
      <c r="B838" s="60"/>
      <c r="C838" s="60"/>
      <c r="D838" s="58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</row>
    <row r="839" spans="2:67" x14ac:dyDescent="0.25">
      <c r="B839" s="60"/>
      <c r="C839" s="60"/>
      <c r="D839" s="58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</row>
    <row r="840" spans="2:67" x14ac:dyDescent="0.25">
      <c r="B840" s="60"/>
      <c r="C840" s="60"/>
      <c r="D840" s="58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</row>
    <row r="841" spans="2:67" x14ac:dyDescent="0.25">
      <c r="B841" s="60"/>
      <c r="C841" s="60"/>
      <c r="D841" s="58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</row>
    <row r="842" spans="2:67" x14ac:dyDescent="0.25">
      <c r="B842" s="60"/>
      <c r="C842" s="60"/>
      <c r="D842" s="58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</row>
    <row r="843" spans="2:67" x14ac:dyDescent="0.25">
      <c r="B843" s="61"/>
      <c r="C843" s="60"/>
      <c r="D843" s="58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</row>
    <row r="844" spans="2:67" x14ac:dyDescent="0.25">
      <c r="B844" s="58"/>
      <c r="C844" s="59"/>
      <c r="D844" s="58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</row>
    <row r="845" spans="2:67" x14ac:dyDescent="0.25">
      <c r="B845" s="58"/>
      <c r="C845" s="59"/>
      <c r="D845" s="58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</row>
    <row r="846" spans="2:67" x14ac:dyDescent="0.25">
      <c r="B846" s="58"/>
      <c r="C846" s="59"/>
      <c r="D846" s="58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</row>
    <row r="847" spans="2:67" x14ac:dyDescent="0.25">
      <c r="B847" s="58"/>
      <c r="C847" s="59"/>
      <c r="D847" s="58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</row>
    <row r="848" spans="2:67" x14ac:dyDescent="0.25">
      <c r="B848" s="58"/>
      <c r="C848" s="59"/>
      <c r="D848" s="58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</row>
    <row r="849" spans="2:67" x14ac:dyDescent="0.25">
      <c r="B849" s="58"/>
      <c r="C849" s="59"/>
      <c r="D849" s="58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</row>
    <row r="850" spans="2:67" x14ac:dyDescent="0.25">
      <c r="B850" s="58"/>
      <c r="C850" s="59"/>
      <c r="D850" s="58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</row>
    <row r="851" spans="2:67" x14ac:dyDescent="0.25">
      <c r="B851" s="58"/>
      <c r="C851" s="59"/>
      <c r="D851" s="58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</row>
    <row r="852" spans="2:67" x14ac:dyDescent="0.25">
      <c r="B852" s="58"/>
      <c r="C852" s="59"/>
      <c r="D852" s="58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</row>
    <row r="853" spans="2:67" x14ac:dyDescent="0.25">
      <c r="B853" s="58"/>
      <c r="C853" s="59"/>
      <c r="D853" s="58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</row>
    <row r="854" spans="2:67" x14ac:dyDescent="0.25">
      <c r="B854" s="58"/>
      <c r="C854" s="59"/>
      <c r="D854" s="58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</row>
    <row r="855" spans="2:67" x14ac:dyDescent="0.25">
      <c r="B855" s="58"/>
      <c r="C855" s="59"/>
      <c r="D855" s="58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</row>
    <row r="856" spans="2:67" x14ac:dyDescent="0.25">
      <c r="B856" s="58"/>
      <c r="C856" s="59"/>
      <c r="D856" s="58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</row>
    <row r="857" spans="2:67" x14ac:dyDescent="0.25">
      <c r="B857" s="58"/>
      <c r="C857" s="59"/>
      <c r="D857" s="58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</row>
    <row r="858" spans="2:67" x14ac:dyDescent="0.25">
      <c r="B858" s="58"/>
      <c r="C858" s="59"/>
      <c r="D858" s="58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</row>
    <row r="859" spans="2:67" x14ac:dyDescent="0.25">
      <c r="B859" s="58"/>
      <c r="C859" s="59"/>
      <c r="D859" s="58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</row>
    <row r="860" spans="2:67" x14ac:dyDescent="0.25">
      <c r="B860" s="58"/>
      <c r="C860" s="59"/>
      <c r="D860" s="58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</row>
    <row r="861" spans="2:67" x14ac:dyDescent="0.25">
      <c r="B861" s="58"/>
      <c r="C861" s="59"/>
      <c r="D861" s="58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</row>
    <row r="862" spans="2:67" x14ac:dyDescent="0.25">
      <c r="B862" s="58"/>
      <c r="C862" s="59"/>
      <c r="D862" s="58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</row>
    <row r="863" spans="2:67" x14ac:dyDescent="0.25">
      <c r="B863" s="58"/>
      <c r="C863" s="59"/>
      <c r="D863" s="58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</row>
    <row r="864" spans="2:67" x14ac:dyDescent="0.25">
      <c r="B864" s="58"/>
      <c r="C864" s="59"/>
      <c r="D864" s="58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</row>
    <row r="865" spans="2:67" x14ac:dyDescent="0.25">
      <c r="B865" s="58"/>
      <c r="C865" s="59"/>
      <c r="D865" s="58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</row>
    <row r="866" spans="2:67" x14ac:dyDescent="0.25">
      <c r="B866" s="58"/>
      <c r="C866" s="59"/>
      <c r="D866" s="58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</row>
    <row r="867" spans="2:67" x14ac:dyDescent="0.25">
      <c r="B867" s="58"/>
      <c r="C867" s="59"/>
      <c r="D867" s="58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</row>
    <row r="868" spans="2:67" x14ac:dyDescent="0.25">
      <c r="B868" s="58"/>
      <c r="C868" s="59"/>
      <c r="D868" s="58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</row>
    <row r="869" spans="2:67" x14ac:dyDescent="0.25">
      <c r="B869" s="58"/>
      <c r="C869" s="59"/>
      <c r="D869" s="58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</row>
    <row r="870" spans="2:67" x14ac:dyDescent="0.25">
      <c r="B870" s="58"/>
      <c r="C870" s="59"/>
      <c r="D870" s="58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</row>
    <row r="871" spans="2:67" x14ac:dyDescent="0.25">
      <c r="B871" s="58"/>
      <c r="C871" s="59"/>
      <c r="D871" s="58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</row>
    <row r="872" spans="2:67" x14ac:dyDescent="0.25">
      <c r="B872" s="58"/>
      <c r="C872" s="59"/>
      <c r="D872" s="58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</row>
    <row r="873" spans="2:67" x14ac:dyDescent="0.25">
      <c r="B873" s="58"/>
      <c r="C873" s="59"/>
      <c r="D873" s="58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</row>
    <row r="874" spans="2:67" x14ac:dyDescent="0.25">
      <c r="B874" s="58"/>
      <c r="C874" s="59"/>
      <c r="D874" s="58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</row>
    <row r="875" spans="2:67" x14ac:dyDescent="0.25">
      <c r="B875" s="58"/>
      <c r="C875" s="59"/>
      <c r="D875" s="58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</row>
    <row r="876" spans="2:67" x14ac:dyDescent="0.25">
      <c r="B876" s="58"/>
      <c r="C876" s="59"/>
      <c r="D876" s="58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</row>
    <row r="877" spans="2:67" x14ac:dyDescent="0.25">
      <c r="B877" s="58"/>
      <c r="C877" s="59"/>
      <c r="D877" s="58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</row>
    <row r="878" spans="2:67" x14ac:dyDescent="0.25">
      <c r="B878" s="58"/>
      <c r="C878" s="59"/>
      <c r="D878" s="58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</row>
    <row r="879" spans="2:67" x14ac:dyDescent="0.25">
      <c r="B879" s="58"/>
      <c r="C879" s="59"/>
      <c r="D879" s="58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</row>
    <row r="880" spans="2:67" x14ac:dyDescent="0.25">
      <c r="B880" s="58"/>
      <c r="C880" s="59"/>
      <c r="D880" s="58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</row>
    <row r="881" spans="2:67" x14ac:dyDescent="0.25">
      <c r="B881" s="58"/>
      <c r="C881" s="59"/>
      <c r="D881" s="58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</row>
    <row r="882" spans="2:67" x14ac:dyDescent="0.25">
      <c r="B882" s="58"/>
      <c r="C882" s="59"/>
      <c r="D882" s="58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</row>
    <row r="883" spans="2:67" x14ac:dyDescent="0.25">
      <c r="B883" s="58"/>
      <c r="C883" s="59"/>
      <c r="D883" s="58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</row>
    <row r="884" spans="2:67" x14ac:dyDescent="0.25">
      <c r="B884" s="58"/>
      <c r="C884" s="59"/>
      <c r="D884" s="58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</row>
    <row r="885" spans="2:67" x14ac:dyDescent="0.25">
      <c r="B885" s="58"/>
      <c r="C885" s="59"/>
      <c r="D885" s="58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</row>
    <row r="886" spans="2:67" x14ac:dyDescent="0.25">
      <c r="B886" s="58"/>
      <c r="C886" s="59"/>
      <c r="D886" s="58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</row>
    <row r="887" spans="2:67" x14ac:dyDescent="0.25">
      <c r="B887" s="58"/>
      <c r="C887" s="59"/>
      <c r="D887" s="58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</row>
    <row r="888" spans="2:67" x14ac:dyDescent="0.25">
      <c r="B888" s="58"/>
      <c r="C888" s="59"/>
      <c r="D888" s="58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</row>
    <row r="889" spans="2:67" x14ac:dyDescent="0.25">
      <c r="B889" s="58"/>
      <c r="C889" s="59"/>
      <c r="D889" s="58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</row>
    <row r="890" spans="2:67" x14ac:dyDescent="0.25">
      <c r="B890" s="58"/>
      <c r="C890" s="59"/>
      <c r="D890" s="58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</row>
    <row r="891" spans="2:67" x14ac:dyDescent="0.25">
      <c r="B891" s="58"/>
      <c r="C891" s="59"/>
      <c r="D891" s="58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</row>
    <row r="892" spans="2:67" x14ac:dyDescent="0.25">
      <c r="B892" s="58"/>
      <c r="C892" s="59"/>
      <c r="D892" s="58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</row>
    <row r="893" spans="2:67" x14ac:dyDescent="0.25">
      <c r="B893" s="58"/>
      <c r="C893" s="59"/>
      <c r="D893" s="58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</row>
    <row r="894" spans="2:67" x14ac:dyDescent="0.25">
      <c r="B894" s="58"/>
      <c r="C894" s="59"/>
      <c r="D894" s="58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</row>
    <row r="895" spans="2:67" x14ac:dyDescent="0.25">
      <c r="B895" s="58"/>
      <c r="C895" s="59"/>
      <c r="D895" s="58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</row>
    <row r="896" spans="2:67" x14ac:dyDescent="0.25">
      <c r="B896" s="58"/>
      <c r="C896" s="59"/>
      <c r="D896" s="58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</row>
    <row r="897" spans="2:67" x14ac:dyDescent="0.25">
      <c r="B897" s="58"/>
      <c r="C897" s="59"/>
      <c r="D897" s="58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</row>
    <row r="898" spans="2:67" x14ac:dyDescent="0.25">
      <c r="B898" s="58"/>
      <c r="C898" s="59"/>
      <c r="D898" s="58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</row>
    <row r="899" spans="2:67" x14ac:dyDescent="0.25">
      <c r="B899" s="58"/>
      <c r="C899" s="59"/>
      <c r="D899" s="58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</row>
    <row r="900" spans="2:67" x14ac:dyDescent="0.25">
      <c r="B900" s="58"/>
      <c r="C900" s="59"/>
      <c r="D900" s="58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</row>
    <row r="901" spans="2:67" x14ac:dyDescent="0.25">
      <c r="B901" s="58"/>
      <c r="C901" s="59"/>
      <c r="D901" s="58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</row>
    <row r="902" spans="2:67" x14ac:dyDescent="0.25">
      <c r="B902" s="58"/>
      <c r="C902" s="59"/>
      <c r="D902" s="58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</row>
    <row r="903" spans="2:67" x14ac:dyDescent="0.25">
      <c r="B903" s="58"/>
      <c r="C903" s="59"/>
      <c r="D903" s="58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</row>
    <row r="904" spans="2:67" x14ac:dyDescent="0.25">
      <c r="B904" s="58"/>
      <c r="C904" s="59"/>
      <c r="D904" s="58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</row>
    <row r="905" spans="2:67" x14ac:dyDescent="0.25">
      <c r="B905" s="58"/>
      <c r="C905" s="59"/>
      <c r="D905" s="58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</row>
    <row r="906" spans="2:67" x14ac:dyDescent="0.25">
      <c r="B906" s="58"/>
      <c r="C906" s="59"/>
      <c r="D906" s="58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</row>
    <row r="907" spans="2:67" x14ac:dyDescent="0.25">
      <c r="B907" s="58"/>
      <c r="C907" s="59"/>
      <c r="D907" s="58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</row>
    <row r="908" spans="2:67" x14ac:dyDescent="0.25">
      <c r="B908" s="58"/>
      <c r="C908" s="59"/>
      <c r="D908" s="58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</row>
    <row r="909" spans="2:67" x14ac:dyDescent="0.25">
      <c r="B909" s="58"/>
      <c r="C909" s="59"/>
      <c r="D909" s="58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</row>
    <row r="910" spans="2:67" x14ac:dyDescent="0.25">
      <c r="B910" s="58"/>
      <c r="C910" s="59"/>
      <c r="D910" s="58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</row>
    <row r="911" spans="2:67" x14ac:dyDescent="0.25">
      <c r="B911" s="58"/>
      <c r="C911" s="59"/>
      <c r="D911" s="58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</row>
    <row r="912" spans="2:67" x14ac:dyDescent="0.25">
      <c r="B912" s="58"/>
      <c r="C912" s="59"/>
      <c r="D912" s="58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</row>
    <row r="913" spans="2:67" x14ac:dyDescent="0.25">
      <c r="B913" s="58"/>
      <c r="C913" s="59"/>
      <c r="D913" s="58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</row>
    <row r="914" spans="2:67" x14ac:dyDescent="0.25">
      <c r="B914" s="58"/>
      <c r="C914" s="59"/>
      <c r="D914" s="58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</row>
    <row r="915" spans="2:67" x14ac:dyDescent="0.25">
      <c r="B915" s="58"/>
      <c r="C915" s="59"/>
      <c r="D915" s="58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</row>
    <row r="916" spans="2:67" x14ac:dyDescent="0.25">
      <c r="B916" s="58"/>
      <c r="C916" s="59"/>
      <c r="D916" s="58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</row>
    <row r="917" spans="2:67" x14ac:dyDescent="0.25">
      <c r="B917" s="58"/>
      <c r="C917" s="59"/>
      <c r="D917" s="58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</row>
    <row r="918" spans="2:67" x14ac:dyDescent="0.25">
      <c r="B918" s="58"/>
      <c r="C918" s="59"/>
      <c r="D918" s="58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</row>
    <row r="919" spans="2:67" x14ac:dyDescent="0.25">
      <c r="B919" s="58"/>
      <c r="C919" s="59"/>
      <c r="D919" s="58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</row>
    <row r="920" spans="2:67" x14ac:dyDescent="0.25">
      <c r="B920" s="58"/>
      <c r="C920" s="59"/>
      <c r="D920" s="58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</row>
    <row r="921" spans="2:67" x14ac:dyDescent="0.25">
      <c r="B921" s="58"/>
      <c r="C921" s="59"/>
      <c r="D921" s="58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</row>
    <row r="922" spans="2:67" x14ac:dyDescent="0.25">
      <c r="B922" s="58"/>
      <c r="C922" s="59"/>
      <c r="D922" s="58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</row>
    <row r="923" spans="2:67" x14ac:dyDescent="0.25">
      <c r="B923" s="58"/>
      <c r="C923" s="59"/>
      <c r="D923" s="58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</row>
    <row r="924" spans="2:67" x14ac:dyDescent="0.25">
      <c r="B924" s="58"/>
      <c r="C924" s="59"/>
      <c r="D924" s="58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</row>
    <row r="925" spans="2:67" x14ac:dyDescent="0.25">
      <c r="B925" s="58"/>
      <c r="C925" s="59"/>
      <c r="D925" s="58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</row>
    <row r="926" spans="2:67" x14ac:dyDescent="0.25">
      <c r="B926" s="58"/>
      <c r="C926" s="59"/>
      <c r="D926" s="58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</row>
    <row r="927" spans="2:67" x14ac:dyDescent="0.25">
      <c r="B927" s="58"/>
      <c r="C927" s="59"/>
      <c r="D927" s="58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</row>
    <row r="928" spans="2:67" x14ac:dyDescent="0.25">
      <c r="B928" s="58"/>
      <c r="C928" s="59"/>
      <c r="D928" s="58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</row>
    <row r="929" spans="2:67" x14ac:dyDescent="0.25">
      <c r="B929" s="58"/>
      <c r="C929" s="59"/>
      <c r="D929" s="58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</row>
    <row r="930" spans="2:67" x14ac:dyDescent="0.25">
      <c r="B930" s="58"/>
      <c r="C930" s="59"/>
      <c r="D930" s="58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</row>
    <row r="931" spans="2:67" x14ac:dyDescent="0.25">
      <c r="B931" s="58"/>
      <c r="C931" s="59"/>
      <c r="D931" s="58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</row>
    <row r="932" spans="2:67" x14ac:dyDescent="0.25">
      <c r="B932" s="58"/>
      <c r="C932" s="59"/>
      <c r="D932" s="58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</row>
    <row r="933" spans="2:67" x14ac:dyDescent="0.25">
      <c r="B933" s="58"/>
      <c r="C933" s="59"/>
      <c r="D933" s="58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</row>
    <row r="934" spans="2:67" x14ac:dyDescent="0.25">
      <c r="B934" s="58"/>
      <c r="C934" s="59"/>
      <c r="D934" s="58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</row>
    <row r="935" spans="2:67" x14ac:dyDescent="0.25">
      <c r="B935" s="58"/>
      <c r="C935" s="59"/>
      <c r="D935" s="58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</row>
    <row r="936" spans="2:67" x14ac:dyDescent="0.25">
      <c r="B936" s="58"/>
      <c r="C936" s="59"/>
      <c r="D936" s="58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</row>
    <row r="937" spans="2:67" x14ac:dyDescent="0.25">
      <c r="B937" s="58"/>
      <c r="C937" s="59"/>
      <c r="D937" s="58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</row>
    <row r="938" spans="2:67" x14ac:dyDescent="0.25">
      <c r="B938" s="58"/>
      <c r="C938" s="59"/>
      <c r="D938" s="58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</row>
    <row r="939" spans="2:67" x14ac:dyDescent="0.25">
      <c r="B939" s="58"/>
      <c r="C939" s="59"/>
      <c r="D939" s="58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</row>
    <row r="940" spans="2:67" x14ac:dyDescent="0.25">
      <c r="B940" s="58"/>
      <c r="C940" s="59"/>
      <c r="D940" s="58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</row>
    <row r="941" spans="2:67" x14ac:dyDescent="0.25">
      <c r="B941" s="58"/>
      <c r="C941" s="59"/>
      <c r="D941" s="58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</row>
    <row r="942" spans="2:67" x14ac:dyDescent="0.25">
      <c r="B942" s="58"/>
      <c r="C942" s="59"/>
      <c r="D942" s="58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</row>
    <row r="943" spans="2:67" x14ac:dyDescent="0.25">
      <c r="B943" s="58"/>
      <c r="C943" s="59"/>
      <c r="D943" s="58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</row>
    <row r="944" spans="2:67" x14ac:dyDescent="0.25">
      <c r="B944" s="58"/>
      <c r="C944" s="59"/>
      <c r="D944" s="58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</row>
    <row r="945" spans="2:67" x14ac:dyDescent="0.25">
      <c r="B945" s="58"/>
      <c r="C945" s="59"/>
      <c r="D945" s="58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</row>
    <row r="946" spans="2:67" x14ac:dyDescent="0.25">
      <c r="B946" s="58"/>
      <c r="C946" s="59"/>
      <c r="D946" s="58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</row>
    <row r="947" spans="2:67" x14ac:dyDescent="0.25">
      <c r="B947" s="58"/>
      <c r="C947" s="59"/>
      <c r="D947" s="58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</row>
    <row r="948" spans="2:67" x14ac:dyDescent="0.25">
      <c r="B948" s="58"/>
      <c r="C948" s="59"/>
      <c r="D948" s="58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</row>
    <row r="949" spans="2:67" x14ac:dyDescent="0.25">
      <c r="B949" s="58"/>
      <c r="C949" s="59"/>
      <c r="D949" s="58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</row>
    <row r="950" spans="2:67" x14ac:dyDescent="0.25">
      <c r="B950" s="58"/>
      <c r="C950" s="59"/>
      <c r="D950" s="58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</row>
    <row r="951" spans="2:67" x14ac:dyDescent="0.25">
      <c r="B951" s="58"/>
      <c r="C951" s="59"/>
      <c r="D951" s="58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</row>
    <row r="952" spans="2:67" x14ac:dyDescent="0.25">
      <c r="B952" s="58"/>
      <c r="C952" s="59"/>
      <c r="D952" s="58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</row>
    <row r="953" spans="2:67" x14ac:dyDescent="0.25">
      <c r="B953" s="58"/>
      <c r="C953" s="59"/>
      <c r="D953" s="58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</row>
    <row r="954" spans="2:67" x14ac:dyDescent="0.25">
      <c r="B954" s="58"/>
      <c r="C954" s="59"/>
      <c r="D954" s="58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</row>
    <row r="955" spans="2:67" x14ac:dyDescent="0.25">
      <c r="B955" s="58"/>
      <c r="C955" s="59"/>
      <c r="D955" s="58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</row>
    <row r="956" spans="2:67" x14ac:dyDescent="0.25">
      <c r="B956" s="60"/>
      <c r="C956" s="60"/>
      <c r="D956" s="58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</row>
    <row r="957" spans="2:67" x14ac:dyDescent="0.25">
      <c r="B957" s="60"/>
      <c r="C957" s="60"/>
      <c r="D957" s="58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</row>
    <row r="958" spans="2:67" x14ac:dyDescent="0.25">
      <c r="B958" s="60"/>
      <c r="C958" s="60"/>
      <c r="D958" s="58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</row>
    <row r="959" spans="2:67" x14ac:dyDescent="0.25">
      <c r="B959" s="60"/>
      <c r="C959" s="60"/>
      <c r="D959" s="58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</row>
    <row r="960" spans="2:67" x14ac:dyDescent="0.25">
      <c r="B960" s="60"/>
      <c r="C960" s="60"/>
      <c r="D960" s="58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</row>
    <row r="961" spans="2:67" x14ac:dyDescent="0.25">
      <c r="B961" s="60"/>
      <c r="C961" s="60"/>
      <c r="D961" s="58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</row>
    <row r="962" spans="2:67" x14ac:dyDescent="0.25">
      <c r="B962" s="60"/>
      <c r="C962" s="60"/>
      <c r="D962" s="58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</row>
    <row r="963" spans="2:67" x14ac:dyDescent="0.25">
      <c r="B963" s="61"/>
      <c r="C963" s="60"/>
      <c r="D963" s="58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</row>
    <row r="964" spans="2:67" x14ac:dyDescent="0.25">
      <c r="B964" s="58"/>
      <c r="C964" s="59"/>
      <c r="D964" s="58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</row>
    <row r="965" spans="2:67" x14ac:dyDescent="0.25">
      <c r="B965" s="58"/>
      <c r="C965" s="59"/>
      <c r="D965" s="58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</row>
    <row r="966" spans="2:67" x14ac:dyDescent="0.25">
      <c r="B966" s="58"/>
      <c r="C966" s="59"/>
      <c r="D966" s="58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</row>
    <row r="967" spans="2:67" x14ac:dyDescent="0.25">
      <c r="B967" s="58"/>
      <c r="C967" s="59"/>
      <c r="D967" s="58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</row>
    <row r="968" spans="2:67" x14ac:dyDescent="0.25">
      <c r="B968" s="58"/>
      <c r="C968" s="59"/>
      <c r="D968" s="58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</row>
    <row r="969" spans="2:67" x14ac:dyDescent="0.25">
      <c r="B969" s="58"/>
      <c r="C969" s="59"/>
      <c r="D969" s="58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</row>
    <row r="970" spans="2:67" x14ac:dyDescent="0.25">
      <c r="B970" s="58"/>
      <c r="C970" s="59"/>
      <c r="D970" s="58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</row>
    <row r="971" spans="2:67" x14ac:dyDescent="0.25">
      <c r="B971" s="58"/>
      <c r="C971" s="59"/>
      <c r="D971" s="58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</row>
    <row r="972" spans="2:67" x14ac:dyDescent="0.25">
      <c r="B972" s="58"/>
      <c r="C972" s="59"/>
      <c r="D972" s="58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</row>
    <row r="973" spans="2:67" x14ac:dyDescent="0.25">
      <c r="B973" s="58"/>
      <c r="C973" s="59"/>
      <c r="D973" s="58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</row>
    <row r="974" spans="2:67" x14ac:dyDescent="0.25">
      <c r="B974" s="58"/>
      <c r="C974" s="59"/>
      <c r="D974" s="58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</row>
    <row r="975" spans="2:67" x14ac:dyDescent="0.25">
      <c r="B975" s="58"/>
      <c r="C975" s="59"/>
      <c r="D975" s="58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</row>
    <row r="976" spans="2:67" x14ac:dyDescent="0.25">
      <c r="B976" s="58"/>
      <c r="C976" s="59"/>
      <c r="D976" s="58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</row>
    <row r="977" spans="2:67" x14ac:dyDescent="0.25">
      <c r="B977" s="58"/>
      <c r="C977" s="59"/>
      <c r="D977" s="58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</row>
    <row r="978" spans="2:67" x14ac:dyDescent="0.25">
      <c r="B978" s="58"/>
      <c r="C978" s="59"/>
      <c r="D978" s="58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</row>
    <row r="979" spans="2:67" x14ac:dyDescent="0.25">
      <c r="B979" s="58"/>
      <c r="C979" s="59"/>
      <c r="D979" s="58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</row>
    <row r="980" spans="2:67" x14ac:dyDescent="0.25">
      <c r="B980" s="58"/>
      <c r="C980" s="59"/>
      <c r="D980" s="58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</row>
    <row r="981" spans="2:67" x14ac:dyDescent="0.25">
      <c r="B981" s="58"/>
      <c r="C981" s="59"/>
      <c r="D981" s="58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</row>
    <row r="982" spans="2:67" x14ac:dyDescent="0.25">
      <c r="B982" s="58"/>
      <c r="C982" s="59"/>
      <c r="D982" s="58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</row>
    <row r="983" spans="2:67" x14ac:dyDescent="0.25">
      <c r="B983" s="58"/>
      <c r="C983" s="59"/>
      <c r="D983" s="58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</row>
    <row r="984" spans="2:67" x14ac:dyDescent="0.25">
      <c r="B984" s="58"/>
      <c r="C984" s="59"/>
      <c r="D984" s="58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</row>
    <row r="985" spans="2:67" x14ac:dyDescent="0.25">
      <c r="B985" s="58"/>
      <c r="C985" s="59"/>
      <c r="D985" s="58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</row>
    <row r="986" spans="2:67" x14ac:dyDescent="0.25">
      <c r="B986" s="58"/>
      <c r="C986" s="59"/>
      <c r="D986" s="58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</row>
    <row r="987" spans="2:67" x14ac:dyDescent="0.25">
      <c r="B987" s="58"/>
      <c r="C987" s="59"/>
      <c r="D987" s="58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</row>
    <row r="988" spans="2:67" x14ac:dyDescent="0.25">
      <c r="B988" s="58"/>
      <c r="C988" s="59"/>
      <c r="D988" s="58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</row>
    <row r="989" spans="2:67" x14ac:dyDescent="0.25">
      <c r="B989" s="58"/>
      <c r="C989" s="59"/>
      <c r="D989" s="58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</row>
    <row r="990" spans="2:67" x14ac:dyDescent="0.25">
      <c r="B990" s="58"/>
      <c r="C990" s="59"/>
      <c r="D990" s="58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</row>
    <row r="991" spans="2:67" x14ac:dyDescent="0.25">
      <c r="B991" s="58"/>
      <c r="C991" s="59"/>
      <c r="D991" s="58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</row>
    <row r="992" spans="2:67" x14ac:dyDescent="0.25">
      <c r="B992" s="58"/>
      <c r="C992" s="59"/>
      <c r="D992" s="58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</row>
    <row r="993" spans="2:67" x14ac:dyDescent="0.25">
      <c r="B993" s="58"/>
      <c r="C993" s="59"/>
      <c r="D993" s="58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</row>
    <row r="994" spans="2:67" x14ac:dyDescent="0.25">
      <c r="B994" s="58"/>
      <c r="C994" s="59"/>
      <c r="D994" s="58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</row>
    <row r="995" spans="2:67" x14ac:dyDescent="0.25">
      <c r="B995" s="58"/>
      <c r="C995" s="59"/>
      <c r="D995" s="58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</row>
    <row r="996" spans="2:67" x14ac:dyDescent="0.25">
      <c r="B996" s="58"/>
      <c r="C996" s="59"/>
      <c r="D996" s="58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</row>
    <row r="997" spans="2:67" x14ac:dyDescent="0.25">
      <c r="B997" s="58"/>
      <c r="C997" s="59"/>
      <c r="D997" s="58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</row>
    <row r="998" spans="2:67" x14ac:dyDescent="0.25">
      <c r="B998" s="58"/>
      <c r="C998" s="59"/>
      <c r="D998" s="58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</row>
    <row r="999" spans="2:67" x14ac:dyDescent="0.25">
      <c r="B999" s="58"/>
      <c r="C999" s="59"/>
      <c r="D999" s="58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</row>
    <row r="1000" spans="2:67" x14ac:dyDescent="0.25">
      <c r="B1000" s="58"/>
      <c r="C1000" s="59"/>
      <c r="D1000" s="58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</row>
    <row r="1001" spans="2:67" x14ac:dyDescent="0.25">
      <c r="B1001" s="58"/>
      <c r="C1001" s="59"/>
      <c r="D1001" s="58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</row>
    <row r="1002" spans="2:67" x14ac:dyDescent="0.25">
      <c r="B1002" s="58"/>
      <c r="C1002" s="59"/>
      <c r="D1002" s="58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</row>
    <row r="1003" spans="2:67" x14ac:dyDescent="0.25">
      <c r="B1003" s="58"/>
      <c r="C1003" s="59"/>
      <c r="D1003" s="58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</row>
    <row r="1004" spans="2:67" x14ac:dyDescent="0.25">
      <c r="B1004" s="58"/>
      <c r="C1004" s="59"/>
      <c r="D1004" s="58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</row>
    <row r="1005" spans="2:67" x14ac:dyDescent="0.25">
      <c r="B1005" s="58"/>
      <c r="C1005" s="59"/>
      <c r="D1005" s="58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</row>
    <row r="1006" spans="2:67" x14ac:dyDescent="0.25">
      <c r="B1006" s="58"/>
      <c r="C1006" s="59"/>
      <c r="D1006" s="58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</row>
    <row r="1007" spans="2:67" x14ac:dyDescent="0.25">
      <c r="B1007" s="58"/>
      <c r="C1007" s="59"/>
      <c r="D1007" s="58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</row>
    <row r="1008" spans="2:67" x14ac:dyDescent="0.25">
      <c r="B1008" s="58"/>
      <c r="C1008" s="59"/>
      <c r="D1008" s="58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2"/>
      <c r="BL1008" s="12"/>
      <c r="BM1008" s="12"/>
      <c r="BN1008" s="12"/>
      <c r="BO1008" s="12"/>
    </row>
    <row r="1009" spans="2:67" x14ac:dyDescent="0.25">
      <c r="B1009" s="58"/>
      <c r="C1009" s="59"/>
      <c r="D1009" s="58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2"/>
      <c r="BL1009" s="12"/>
      <c r="BM1009" s="12"/>
      <c r="BN1009" s="12"/>
      <c r="BO1009" s="12"/>
    </row>
    <row r="1010" spans="2:67" x14ac:dyDescent="0.25">
      <c r="B1010" s="58"/>
      <c r="C1010" s="59"/>
      <c r="D1010" s="58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2"/>
      <c r="BK1010" s="12"/>
      <c r="BL1010" s="12"/>
      <c r="BM1010" s="12"/>
      <c r="BN1010" s="12"/>
      <c r="BO1010" s="12"/>
    </row>
    <row r="1011" spans="2:67" x14ac:dyDescent="0.25">
      <c r="B1011" s="58"/>
      <c r="C1011" s="59"/>
      <c r="D1011" s="58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2"/>
      <c r="BK1011" s="12"/>
      <c r="BL1011" s="12"/>
      <c r="BM1011" s="12"/>
      <c r="BN1011" s="12"/>
      <c r="BO1011" s="12"/>
    </row>
    <row r="1012" spans="2:67" x14ac:dyDescent="0.25">
      <c r="B1012" s="58"/>
      <c r="C1012" s="59"/>
      <c r="D1012" s="58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  <c r="BI1012" s="12"/>
      <c r="BJ1012" s="12"/>
      <c r="BK1012" s="12"/>
      <c r="BL1012" s="12"/>
      <c r="BM1012" s="12"/>
      <c r="BN1012" s="12"/>
      <c r="BO1012" s="12"/>
    </row>
    <row r="1013" spans="2:67" x14ac:dyDescent="0.25">
      <c r="B1013" s="58"/>
      <c r="C1013" s="59"/>
      <c r="D1013" s="58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  <c r="BI1013" s="12"/>
      <c r="BJ1013" s="12"/>
      <c r="BK1013" s="12"/>
      <c r="BL1013" s="12"/>
      <c r="BM1013" s="12"/>
      <c r="BN1013" s="12"/>
      <c r="BO1013" s="12"/>
    </row>
    <row r="1014" spans="2:67" x14ac:dyDescent="0.25">
      <c r="B1014" s="58"/>
      <c r="C1014" s="59"/>
      <c r="D1014" s="58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  <c r="BI1014" s="12"/>
      <c r="BJ1014" s="12"/>
      <c r="BK1014" s="12"/>
      <c r="BL1014" s="12"/>
      <c r="BM1014" s="12"/>
      <c r="BN1014" s="12"/>
      <c r="BO1014" s="12"/>
    </row>
    <row r="1015" spans="2:67" x14ac:dyDescent="0.25">
      <c r="B1015" s="58"/>
      <c r="C1015" s="59"/>
      <c r="D1015" s="58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2"/>
      <c r="BL1015" s="12"/>
      <c r="BM1015" s="12"/>
      <c r="BN1015" s="12"/>
      <c r="BO1015" s="12"/>
    </row>
    <row r="1016" spans="2:67" x14ac:dyDescent="0.25">
      <c r="B1016" s="58"/>
      <c r="C1016" s="59"/>
      <c r="D1016" s="58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2"/>
      <c r="BL1016" s="12"/>
      <c r="BM1016" s="12"/>
      <c r="BN1016" s="12"/>
      <c r="BO1016" s="12"/>
    </row>
    <row r="1017" spans="2:67" x14ac:dyDescent="0.25">
      <c r="B1017" s="58"/>
      <c r="C1017" s="59"/>
      <c r="D1017" s="58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2"/>
      <c r="BL1017" s="12"/>
      <c r="BM1017" s="12"/>
      <c r="BN1017" s="12"/>
      <c r="BO1017" s="12"/>
    </row>
    <row r="1018" spans="2:67" x14ac:dyDescent="0.25">
      <c r="B1018" s="58"/>
      <c r="C1018" s="59"/>
      <c r="D1018" s="58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2"/>
      <c r="BL1018" s="12"/>
      <c r="BM1018" s="12"/>
      <c r="BN1018" s="12"/>
      <c r="BO1018" s="12"/>
    </row>
    <row r="1019" spans="2:67" x14ac:dyDescent="0.25">
      <c r="B1019" s="58"/>
      <c r="C1019" s="59"/>
      <c r="D1019" s="58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2"/>
      <c r="BL1019" s="12"/>
      <c r="BM1019" s="12"/>
      <c r="BN1019" s="12"/>
      <c r="BO1019" s="12"/>
    </row>
    <row r="1020" spans="2:67" x14ac:dyDescent="0.25">
      <c r="B1020" s="58"/>
      <c r="C1020" s="59"/>
      <c r="D1020" s="58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2"/>
      <c r="BL1020" s="12"/>
      <c r="BM1020" s="12"/>
      <c r="BN1020" s="12"/>
      <c r="BO1020" s="12"/>
    </row>
    <row r="1021" spans="2:67" x14ac:dyDescent="0.25">
      <c r="B1021" s="58"/>
      <c r="C1021" s="59"/>
      <c r="D1021" s="58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2"/>
      <c r="BL1021" s="12"/>
      <c r="BM1021" s="12"/>
      <c r="BN1021" s="12"/>
      <c r="BO1021" s="12"/>
    </row>
    <row r="1022" spans="2:67" x14ac:dyDescent="0.25">
      <c r="B1022" s="58"/>
      <c r="C1022" s="59"/>
      <c r="D1022" s="58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2"/>
      <c r="BL1022" s="12"/>
      <c r="BM1022" s="12"/>
      <c r="BN1022" s="12"/>
      <c r="BO1022" s="12"/>
    </row>
    <row r="1023" spans="2:67" x14ac:dyDescent="0.25">
      <c r="B1023" s="58"/>
      <c r="C1023" s="59"/>
      <c r="D1023" s="58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2"/>
      <c r="BL1023" s="12"/>
      <c r="BM1023" s="12"/>
      <c r="BN1023" s="12"/>
      <c r="BO1023" s="12"/>
    </row>
    <row r="1024" spans="2:67" x14ac:dyDescent="0.25">
      <c r="B1024" s="58"/>
      <c r="C1024" s="59"/>
      <c r="D1024" s="58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  <c r="BI1024" s="12"/>
      <c r="BJ1024" s="12"/>
      <c r="BK1024" s="12"/>
      <c r="BL1024" s="12"/>
      <c r="BM1024" s="12"/>
      <c r="BN1024" s="12"/>
      <c r="BO1024" s="12"/>
    </row>
    <row r="1025" spans="2:67" x14ac:dyDescent="0.25">
      <c r="B1025" s="58"/>
      <c r="C1025" s="59"/>
      <c r="D1025" s="58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  <c r="BI1025" s="12"/>
      <c r="BJ1025" s="12"/>
      <c r="BK1025" s="12"/>
      <c r="BL1025" s="12"/>
      <c r="BM1025" s="12"/>
      <c r="BN1025" s="12"/>
      <c r="BO1025" s="12"/>
    </row>
    <row r="1026" spans="2:67" x14ac:dyDescent="0.25">
      <c r="B1026" s="58"/>
      <c r="C1026" s="59"/>
      <c r="D1026" s="58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  <c r="BI1026" s="12"/>
      <c r="BJ1026" s="12"/>
      <c r="BK1026" s="12"/>
      <c r="BL1026" s="12"/>
      <c r="BM1026" s="12"/>
      <c r="BN1026" s="12"/>
      <c r="BO1026" s="12"/>
    </row>
    <row r="1027" spans="2:67" x14ac:dyDescent="0.25">
      <c r="B1027" s="58"/>
      <c r="C1027" s="59"/>
      <c r="D1027" s="58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  <c r="BI1027" s="12"/>
      <c r="BJ1027" s="12"/>
      <c r="BK1027" s="12"/>
      <c r="BL1027" s="12"/>
      <c r="BM1027" s="12"/>
      <c r="BN1027" s="12"/>
      <c r="BO1027" s="12"/>
    </row>
    <row r="1028" spans="2:67" x14ac:dyDescent="0.25">
      <c r="B1028" s="58"/>
      <c r="C1028" s="59"/>
      <c r="D1028" s="58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  <c r="BI1028" s="12"/>
      <c r="BJ1028" s="12"/>
      <c r="BK1028" s="12"/>
      <c r="BL1028" s="12"/>
      <c r="BM1028" s="12"/>
      <c r="BN1028" s="12"/>
      <c r="BO1028" s="12"/>
    </row>
    <row r="1029" spans="2:67" x14ac:dyDescent="0.25">
      <c r="B1029" s="58"/>
      <c r="C1029" s="59"/>
      <c r="D1029" s="58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  <c r="BI1029" s="12"/>
      <c r="BJ1029" s="12"/>
      <c r="BK1029" s="12"/>
      <c r="BL1029" s="12"/>
      <c r="BM1029" s="12"/>
      <c r="BN1029" s="12"/>
      <c r="BO1029" s="12"/>
    </row>
    <row r="1030" spans="2:67" x14ac:dyDescent="0.25">
      <c r="B1030" s="58"/>
      <c r="C1030" s="59"/>
      <c r="D1030" s="58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  <c r="BI1030" s="12"/>
      <c r="BJ1030" s="12"/>
      <c r="BK1030" s="12"/>
      <c r="BL1030" s="12"/>
      <c r="BM1030" s="12"/>
      <c r="BN1030" s="12"/>
      <c r="BO1030" s="12"/>
    </row>
    <row r="1031" spans="2:67" x14ac:dyDescent="0.25">
      <c r="B1031" s="58"/>
      <c r="C1031" s="59"/>
      <c r="D1031" s="58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  <c r="BI1031" s="12"/>
      <c r="BJ1031" s="12"/>
      <c r="BK1031" s="12"/>
      <c r="BL1031" s="12"/>
      <c r="BM1031" s="12"/>
      <c r="BN1031" s="12"/>
      <c r="BO1031" s="12"/>
    </row>
    <row r="1032" spans="2:67" x14ac:dyDescent="0.25">
      <c r="B1032" s="58"/>
      <c r="C1032" s="59"/>
      <c r="D1032" s="58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  <c r="BI1032" s="12"/>
      <c r="BJ1032" s="12"/>
      <c r="BK1032" s="12"/>
      <c r="BL1032" s="12"/>
      <c r="BM1032" s="12"/>
      <c r="BN1032" s="12"/>
      <c r="BO1032" s="12"/>
    </row>
    <row r="1033" spans="2:67" x14ac:dyDescent="0.25">
      <c r="B1033" s="58"/>
      <c r="C1033" s="59"/>
      <c r="D1033" s="58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  <c r="BI1033" s="12"/>
      <c r="BJ1033" s="12"/>
      <c r="BK1033" s="12"/>
      <c r="BL1033" s="12"/>
      <c r="BM1033" s="12"/>
      <c r="BN1033" s="12"/>
      <c r="BO1033" s="12"/>
    </row>
    <row r="1034" spans="2:67" x14ac:dyDescent="0.25">
      <c r="B1034" s="58"/>
      <c r="C1034" s="59"/>
      <c r="D1034" s="58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  <c r="BI1034" s="12"/>
      <c r="BJ1034" s="12"/>
      <c r="BK1034" s="12"/>
      <c r="BL1034" s="12"/>
      <c r="BM1034" s="12"/>
      <c r="BN1034" s="12"/>
      <c r="BO1034" s="12"/>
    </row>
    <row r="1035" spans="2:67" x14ac:dyDescent="0.25">
      <c r="B1035" s="58"/>
      <c r="C1035" s="59"/>
      <c r="D1035" s="58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  <c r="BI1035" s="12"/>
      <c r="BJ1035" s="12"/>
      <c r="BK1035" s="12"/>
      <c r="BL1035" s="12"/>
      <c r="BM1035" s="12"/>
      <c r="BN1035" s="12"/>
      <c r="BO1035" s="12"/>
    </row>
    <row r="1036" spans="2:67" x14ac:dyDescent="0.25">
      <c r="B1036" s="58"/>
      <c r="C1036" s="59"/>
      <c r="D1036" s="58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  <c r="BI1036" s="12"/>
      <c r="BJ1036" s="12"/>
      <c r="BK1036" s="12"/>
      <c r="BL1036" s="12"/>
      <c r="BM1036" s="12"/>
      <c r="BN1036" s="12"/>
      <c r="BO1036" s="12"/>
    </row>
    <row r="1037" spans="2:67" x14ac:dyDescent="0.25">
      <c r="B1037" s="58"/>
      <c r="C1037" s="59"/>
      <c r="D1037" s="58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  <c r="BI1037" s="12"/>
      <c r="BJ1037" s="12"/>
      <c r="BK1037" s="12"/>
      <c r="BL1037" s="12"/>
      <c r="BM1037" s="12"/>
      <c r="BN1037" s="12"/>
      <c r="BO1037" s="12"/>
    </row>
    <row r="1038" spans="2:67" x14ac:dyDescent="0.25">
      <c r="B1038" s="58"/>
      <c r="C1038" s="59"/>
      <c r="D1038" s="58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  <c r="BI1038" s="12"/>
      <c r="BJ1038" s="12"/>
      <c r="BK1038" s="12"/>
      <c r="BL1038" s="12"/>
      <c r="BM1038" s="12"/>
      <c r="BN1038" s="12"/>
      <c r="BO1038" s="12"/>
    </row>
    <row r="1039" spans="2:67" x14ac:dyDescent="0.25">
      <c r="B1039" s="58"/>
      <c r="C1039" s="59"/>
      <c r="D1039" s="58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  <c r="BI1039" s="12"/>
      <c r="BJ1039" s="12"/>
      <c r="BK1039" s="12"/>
      <c r="BL1039" s="12"/>
      <c r="BM1039" s="12"/>
      <c r="BN1039" s="12"/>
      <c r="BO1039" s="12"/>
    </row>
    <row r="1040" spans="2:67" x14ac:dyDescent="0.25">
      <c r="B1040" s="58"/>
      <c r="C1040" s="59"/>
      <c r="D1040" s="58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  <c r="BI1040" s="12"/>
      <c r="BJ1040" s="12"/>
      <c r="BK1040" s="12"/>
      <c r="BL1040" s="12"/>
      <c r="BM1040" s="12"/>
      <c r="BN1040" s="12"/>
      <c r="BO1040" s="12"/>
    </row>
    <row r="1041" spans="2:67" x14ac:dyDescent="0.25">
      <c r="B1041" s="58"/>
      <c r="C1041" s="59"/>
      <c r="D1041" s="58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  <c r="BI1041" s="12"/>
      <c r="BJ1041" s="12"/>
      <c r="BK1041" s="12"/>
      <c r="BL1041" s="12"/>
      <c r="BM1041" s="12"/>
      <c r="BN1041" s="12"/>
      <c r="BO1041" s="12"/>
    </row>
    <row r="1042" spans="2:67" x14ac:dyDescent="0.25">
      <c r="B1042" s="58"/>
      <c r="C1042" s="59"/>
      <c r="D1042" s="58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  <c r="BI1042" s="12"/>
      <c r="BJ1042" s="12"/>
      <c r="BK1042" s="12"/>
      <c r="BL1042" s="12"/>
      <c r="BM1042" s="12"/>
      <c r="BN1042" s="12"/>
      <c r="BO1042" s="12"/>
    </row>
    <row r="1043" spans="2:67" x14ac:dyDescent="0.25">
      <c r="B1043" s="58"/>
      <c r="C1043" s="59"/>
      <c r="D1043" s="58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  <c r="BI1043" s="12"/>
      <c r="BJ1043" s="12"/>
      <c r="BK1043" s="12"/>
      <c r="BL1043" s="12"/>
      <c r="BM1043" s="12"/>
      <c r="BN1043" s="12"/>
      <c r="BO1043" s="12"/>
    </row>
    <row r="1044" spans="2:67" x14ac:dyDescent="0.25">
      <c r="B1044" s="58"/>
      <c r="C1044" s="59"/>
      <c r="D1044" s="58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  <c r="BI1044" s="12"/>
      <c r="BJ1044" s="12"/>
      <c r="BK1044" s="12"/>
      <c r="BL1044" s="12"/>
      <c r="BM1044" s="12"/>
      <c r="BN1044" s="12"/>
      <c r="BO1044" s="12"/>
    </row>
    <row r="1045" spans="2:67" x14ac:dyDescent="0.25">
      <c r="B1045" s="58"/>
      <c r="C1045" s="59"/>
      <c r="D1045" s="58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  <c r="BI1045" s="12"/>
      <c r="BJ1045" s="12"/>
      <c r="BK1045" s="12"/>
      <c r="BL1045" s="12"/>
      <c r="BM1045" s="12"/>
      <c r="BN1045" s="12"/>
      <c r="BO1045" s="12"/>
    </row>
    <row r="1046" spans="2:67" x14ac:dyDescent="0.25">
      <c r="B1046" s="58"/>
      <c r="C1046" s="59"/>
      <c r="D1046" s="58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  <c r="BI1046" s="12"/>
      <c r="BJ1046" s="12"/>
      <c r="BK1046" s="12"/>
      <c r="BL1046" s="12"/>
      <c r="BM1046" s="12"/>
      <c r="BN1046" s="12"/>
      <c r="BO1046" s="12"/>
    </row>
    <row r="1047" spans="2:67" x14ac:dyDescent="0.25">
      <c r="B1047" s="58"/>
      <c r="C1047" s="59"/>
      <c r="D1047" s="58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  <c r="BI1047" s="12"/>
      <c r="BJ1047" s="12"/>
      <c r="BK1047" s="12"/>
      <c r="BL1047" s="12"/>
      <c r="BM1047" s="12"/>
      <c r="BN1047" s="12"/>
      <c r="BO1047" s="12"/>
    </row>
    <row r="1048" spans="2:67" x14ac:dyDescent="0.25">
      <c r="B1048" s="58"/>
      <c r="C1048" s="59"/>
      <c r="D1048" s="58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  <c r="BI1048" s="12"/>
      <c r="BJ1048" s="12"/>
      <c r="BK1048" s="12"/>
      <c r="BL1048" s="12"/>
      <c r="BM1048" s="12"/>
      <c r="BN1048" s="12"/>
      <c r="BO1048" s="12"/>
    </row>
    <row r="1049" spans="2:67" x14ac:dyDescent="0.25">
      <c r="B1049" s="58"/>
      <c r="C1049" s="59"/>
      <c r="D1049" s="58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  <c r="BI1049" s="12"/>
      <c r="BJ1049" s="12"/>
      <c r="BK1049" s="12"/>
      <c r="BL1049" s="12"/>
      <c r="BM1049" s="12"/>
      <c r="BN1049" s="12"/>
      <c r="BO1049" s="12"/>
    </row>
    <row r="1050" spans="2:67" x14ac:dyDescent="0.25">
      <c r="B1050" s="58"/>
      <c r="C1050" s="59"/>
      <c r="D1050" s="58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  <c r="BI1050" s="12"/>
      <c r="BJ1050" s="12"/>
      <c r="BK1050" s="12"/>
      <c r="BL1050" s="12"/>
      <c r="BM1050" s="12"/>
      <c r="BN1050" s="12"/>
      <c r="BO1050" s="12"/>
    </row>
    <row r="1051" spans="2:67" x14ac:dyDescent="0.25">
      <c r="B1051" s="58"/>
      <c r="C1051" s="59"/>
      <c r="D1051" s="58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  <c r="BI1051" s="12"/>
      <c r="BJ1051" s="12"/>
      <c r="BK1051" s="12"/>
      <c r="BL1051" s="12"/>
      <c r="BM1051" s="12"/>
      <c r="BN1051" s="12"/>
      <c r="BO1051" s="12"/>
    </row>
    <row r="1052" spans="2:67" x14ac:dyDescent="0.25">
      <c r="B1052" s="58"/>
      <c r="C1052" s="59"/>
      <c r="D1052" s="58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  <c r="BI1052" s="12"/>
      <c r="BJ1052" s="12"/>
      <c r="BK1052" s="12"/>
      <c r="BL1052" s="12"/>
      <c r="BM1052" s="12"/>
      <c r="BN1052" s="12"/>
      <c r="BO1052" s="12"/>
    </row>
    <row r="1053" spans="2:67" x14ac:dyDescent="0.25">
      <c r="B1053" s="58"/>
      <c r="C1053" s="59"/>
      <c r="D1053" s="58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  <c r="BI1053" s="12"/>
      <c r="BJ1053" s="12"/>
      <c r="BK1053" s="12"/>
      <c r="BL1053" s="12"/>
      <c r="BM1053" s="12"/>
      <c r="BN1053" s="12"/>
      <c r="BO1053" s="12"/>
    </row>
    <row r="1054" spans="2:67" x14ac:dyDescent="0.25">
      <c r="B1054" s="58"/>
      <c r="C1054" s="59"/>
      <c r="D1054" s="58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  <c r="BI1054" s="12"/>
      <c r="BJ1054" s="12"/>
      <c r="BK1054" s="12"/>
      <c r="BL1054" s="12"/>
      <c r="BM1054" s="12"/>
      <c r="BN1054" s="12"/>
      <c r="BO1054" s="12"/>
    </row>
    <row r="1055" spans="2:67" x14ac:dyDescent="0.25">
      <c r="B1055" s="58"/>
      <c r="C1055" s="59"/>
      <c r="D1055" s="58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  <c r="BI1055" s="12"/>
      <c r="BJ1055" s="12"/>
      <c r="BK1055" s="12"/>
      <c r="BL1055" s="12"/>
      <c r="BM1055" s="12"/>
      <c r="BN1055" s="12"/>
      <c r="BO1055" s="12"/>
    </row>
    <row r="1056" spans="2:67" x14ac:dyDescent="0.25">
      <c r="B1056" s="58"/>
      <c r="C1056" s="59"/>
      <c r="D1056" s="58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  <c r="BI1056" s="12"/>
      <c r="BJ1056" s="12"/>
      <c r="BK1056" s="12"/>
      <c r="BL1056" s="12"/>
      <c r="BM1056" s="12"/>
      <c r="BN1056" s="12"/>
      <c r="BO1056" s="12"/>
    </row>
    <row r="1057" spans="2:67" x14ac:dyDescent="0.25">
      <c r="B1057" s="58"/>
      <c r="C1057" s="59"/>
      <c r="D1057" s="58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  <c r="BI1057" s="12"/>
      <c r="BJ1057" s="12"/>
      <c r="BK1057" s="12"/>
      <c r="BL1057" s="12"/>
      <c r="BM1057" s="12"/>
      <c r="BN1057" s="12"/>
      <c r="BO1057" s="12"/>
    </row>
    <row r="1058" spans="2:67" x14ac:dyDescent="0.25">
      <c r="B1058" s="58"/>
      <c r="C1058" s="59"/>
      <c r="D1058" s="58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  <c r="BI1058" s="12"/>
      <c r="BJ1058" s="12"/>
      <c r="BK1058" s="12"/>
      <c r="BL1058" s="12"/>
      <c r="BM1058" s="12"/>
      <c r="BN1058" s="12"/>
      <c r="BO1058" s="12"/>
    </row>
    <row r="1059" spans="2:67" x14ac:dyDescent="0.25">
      <c r="B1059" s="58"/>
      <c r="C1059" s="59"/>
      <c r="D1059" s="58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  <c r="BI1059" s="12"/>
      <c r="BJ1059" s="12"/>
      <c r="BK1059" s="12"/>
      <c r="BL1059" s="12"/>
      <c r="BM1059" s="12"/>
      <c r="BN1059" s="12"/>
      <c r="BO1059" s="12"/>
    </row>
    <row r="1060" spans="2:67" x14ac:dyDescent="0.25">
      <c r="B1060" s="58"/>
      <c r="C1060" s="59"/>
      <c r="D1060" s="58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  <c r="BI1060" s="12"/>
      <c r="BJ1060" s="12"/>
      <c r="BK1060" s="12"/>
      <c r="BL1060" s="12"/>
      <c r="BM1060" s="12"/>
      <c r="BN1060" s="12"/>
      <c r="BO1060" s="12"/>
    </row>
    <row r="1061" spans="2:67" x14ac:dyDescent="0.25">
      <c r="B1061" s="58"/>
      <c r="C1061" s="59"/>
      <c r="D1061" s="58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  <c r="BI1061" s="12"/>
      <c r="BJ1061" s="12"/>
      <c r="BK1061" s="12"/>
      <c r="BL1061" s="12"/>
      <c r="BM1061" s="12"/>
      <c r="BN1061" s="12"/>
      <c r="BO1061" s="12"/>
    </row>
    <row r="1062" spans="2:67" x14ac:dyDescent="0.25">
      <c r="B1062" s="58"/>
      <c r="C1062" s="59"/>
      <c r="D1062" s="58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  <c r="BI1062" s="12"/>
      <c r="BJ1062" s="12"/>
      <c r="BK1062" s="12"/>
      <c r="BL1062" s="12"/>
      <c r="BM1062" s="12"/>
      <c r="BN1062" s="12"/>
      <c r="BO1062" s="12"/>
    </row>
    <row r="1063" spans="2:67" x14ac:dyDescent="0.25">
      <c r="B1063" s="58"/>
      <c r="C1063" s="59"/>
      <c r="D1063" s="58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  <c r="BI1063" s="12"/>
      <c r="BJ1063" s="12"/>
      <c r="BK1063" s="12"/>
      <c r="BL1063" s="12"/>
      <c r="BM1063" s="12"/>
      <c r="BN1063" s="12"/>
      <c r="BO1063" s="12"/>
    </row>
    <row r="1064" spans="2:67" x14ac:dyDescent="0.25">
      <c r="B1064" s="58"/>
      <c r="C1064" s="59"/>
      <c r="D1064" s="58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  <c r="BI1064" s="12"/>
      <c r="BJ1064" s="12"/>
      <c r="BK1064" s="12"/>
      <c r="BL1064" s="12"/>
      <c r="BM1064" s="12"/>
      <c r="BN1064" s="12"/>
      <c r="BO1064" s="12"/>
    </row>
    <row r="1065" spans="2:67" x14ac:dyDescent="0.25">
      <c r="B1065" s="58"/>
      <c r="C1065" s="59"/>
      <c r="D1065" s="58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  <c r="BI1065" s="12"/>
      <c r="BJ1065" s="12"/>
      <c r="BK1065" s="12"/>
      <c r="BL1065" s="12"/>
      <c r="BM1065" s="12"/>
      <c r="BN1065" s="12"/>
      <c r="BO1065" s="12"/>
    </row>
    <row r="1066" spans="2:67" x14ac:dyDescent="0.25">
      <c r="B1066" s="58"/>
      <c r="C1066" s="59"/>
      <c r="D1066" s="58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  <c r="BA1066" s="12"/>
      <c r="BB1066" s="12"/>
      <c r="BC1066" s="12"/>
      <c r="BD1066" s="12"/>
      <c r="BE1066" s="12"/>
      <c r="BF1066" s="12"/>
      <c r="BG1066" s="12"/>
      <c r="BH1066" s="12"/>
      <c r="BI1066" s="12"/>
      <c r="BJ1066" s="12"/>
      <c r="BK1066" s="12"/>
      <c r="BL1066" s="12"/>
      <c r="BM1066" s="12"/>
      <c r="BN1066" s="12"/>
      <c r="BO1066" s="12"/>
    </row>
    <row r="1067" spans="2:67" x14ac:dyDescent="0.25">
      <c r="B1067" s="58"/>
      <c r="C1067" s="59"/>
      <c r="D1067" s="58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  <c r="AY1067" s="12"/>
      <c r="AZ1067" s="12"/>
      <c r="BA1067" s="12"/>
      <c r="BB1067" s="12"/>
      <c r="BC1067" s="12"/>
      <c r="BD1067" s="12"/>
      <c r="BE1067" s="12"/>
      <c r="BF1067" s="12"/>
      <c r="BG1067" s="12"/>
      <c r="BH1067" s="12"/>
      <c r="BI1067" s="12"/>
      <c r="BJ1067" s="12"/>
      <c r="BK1067" s="12"/>
      <c r="BL1067" s="12"/>
      <c r="BM1067" s="12"/>
      <c r="BN1067" s="12"/>
      <c r="BO1067" s="12"/>
    </row>
    <row r="1068" spans="2:67" x14ac:dyDescent="0.25">
      <c r="B1068" s="58"/>
      <c r="C1068" s="59"/>
      <c r="D1068" s="58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  <c r="AX1068" s="12"/>
      <c r="AY1068" s="12"/>
      <c r="AZ1068" s="12"/>
      <c r="BA1068" s="12"/>
      <c r="BB1068" s="12"/>
      <c r="BC1068" s="12"/>
      <c r="BD1068" s="12"/>
      <c r="BE1068" s="12"/>
      <c r="BF1068" s="12"/>
      <c r="BG1068" s="12"/>
      <c r="BH1068" s="12"/>
      <c r="BI1068" s="12"/>
      <c r="BJ1068" s="12"/>
      <c r="BK1068" s="12"/>
      <c r="BL1068" s="12"/>
      <c r="BM1068" s="12"/>
      <c r="BN1068" s="12"/>
      <c r="BO1068" s="12"/>
    </row>
    <row r="1069" spans="2:67" x14ac:dyDescent="0.25">
      <c r="B1069" s="58"/>
      <c r="C1069" s="59"/>
      <c r="D1069" s="58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2"/>
      <c r="AV1069" s="12"/>
      <c r="AW1069" s="12"/>
      <c r="AX1069" s="12"/>
      <c r="AY1069" s="12"/>
      <c r="AZ1069" s="12"/>
      <c r="BA1069" s="12"/>
      <c r="BB1069" s="12"/>
      <c r="BC1069" s="12"/>
      <c r="BD1069" s="12"/>
      <c r="BE1069" s="12"/>
      <c r="BF1069" s="12"/>
      <c r="BG1069" s="12"/>
      <c r="BH1069" s="12"/>
      <c r="BI1069" s="12"/>
      <c r="BJ1069" s="12"/>
      <c r="BK1069" s="12"/>
      <c r="BL1069" s="12"/>
      <c r="BM1069" s="12"/>
      <c r="BN1069" s="12"/>
      <c r="BO1069" s="12"/>
    </row>
    <row r="1070" spans="2:67" x14ac:dyDescent="0.25">
      <c r="B1070" s="58"/>
      <c r="C1070" s="59"/>
      <c r="D1070" s="58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  <c r="AY1070" s="12"/>
      <c r="AZ1070" s="12"/>
      <c r="BA1070" s="12"/>
      <c r="BB1070" s="12"/>
      <c r="BC1070" s="12"/>
      <c r="BD1070" s="12"/>
      <c r="BE1070" s="12"/>
      <c r="BF1070" s="12"/>
      <c r="BG1070" s="12"/>
      <c r="BH1070" s="12"/>
      <c r="BI1070" s="12"/>
      <c r="BJ1070" s="12"/>
      <c r="BK1070" s="12"/>
      <c r="BL1070" s="12"/>
      <c r="BM1070" s="12"/>
      <c r="BN1070" s="12"/>
      <c r="BO1070" s="12"/>
    </row>
    <row r="1071" spans="2:67" x14ac:dyDescent="0.25">
      <c r="B1071" s="58"/>
      <c r="C1071" s="59"/>
      <c r="D1071" s="58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/>
      <c r="AT1071" s="12"/>
      <c r="AU1071" s="12"/>
      <c r="AV1071" s="12"/>
      <c r="AW1071" s="12"/>
      <c r="AX1071" s="12"/>
      <c r="AY1071" s="12"/>
      <c r="AZ1071" s="12"/>
      <c r="BA1071" s="12"/>
      <c r="BB1071" s="12"/>
      <c r="BC1071" s="12"/>
      <c r="BD1071" s="12"/>
      <c r="BE1071" s="12"/>
      <c r="BF1071" s="12"/>
      <c r="BG1071" s="12"/>
      <c r="BH1071" s="12"/>
      <c r="BI1071" s="12"/>
      <c r="BJ1071" s="12"/>
      <c r="BK1071" s="12"/>
      <c r="BL1071" s="12"/>
      <c r="BM1071" s="12"/>
      <c r="BN1071" s="12"/>
      <c r="BO1071" s="12"/>
    </row>
    <row r="1072" spans="2:67" x14ac:dyDescent="0.25">
      <c r="B1072" s="58"/>
      <c r="C1072" s="59"/>
      <c r="D1072" s="58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/>
      <c r="AT1072" s="12"/>
      <c r="AU1072" s="12"/>
      <c r="AV1072" s="12"/>
      <c r="AW1072" s="12"/>
      <c r="AX1072" s="12"/>
      <c r="AY1072" s="12"/>
      <c r="AZ1072" s="12"/>
      <c r="BA1072" s="12"/>
      <c r="BB1072" s="12"/>
      <c r="BC1072" s="12"/>
      <c r="BD1072" s="12"/>
      <c r="BE1072" s="12"/>
      <c r="BF1072" s="12"/>
      <c r="BG1072" s="12"/>
      <c r="BH1072" s="12"/>
      <c r="BI1072" s="12"/>
      <c r="BJ1072" s="12"/>
      <c r="BK1072" s="12"/>
      <c r="BL1072" s="12"/>
      <c r="BM1072" s="12"/>
      <c r="BN1072" s="12"/>
      <c r="BO1072" s="12"/>
    </row>
    <row r="1073" spans="2:67" x14ac:dyDescent="0.25">
      <c r="B1073" s="58"/>
      <c r="C1073" s="59"/>
      <c r="D1073" s="58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  <c r="AS1073" s="12"/>
      <c r="AT1073" s="12"/>
      <c r="AU1073" s="12"/>
      <c r="AV1073" s="12"/>
      <c r="AW1073" s="12"/>
      <c r="AX1073" s="12"/>
      <c r="AY1073" s="12"/>
      <c r="AZ1073" s="12"/>
      <c r="BA1073" s="12"/>
      <c r="BB1073" s="12"/>
      <c r="BC1073" s="12"/>
      <c r="BD1073" s="12"/>
      <c r="BE1073" s="12"/>
      <c r="BF1073" s="12"/>
      <c r="BG1073" s="12"/>
      <c r="BH1073" s="12"/>
      <c r="BI1073" s="12"/>
      <c r="BJ1073" s="12"/>
      <c r="BK1073" s="12"/>
      <c r="BL1073" s="12"/>
      <c r="BM1073" s="12"/>
      <c r="BN1073" s="12"/>
      <c r="BO1073" s="12"/>
    </row>
    <row r="1074" spans="2:67" x14ac:dyDescent="0.25">
      <c r="B1074" s="58"/>
      <c r="C1074" s="59"/>
      <c r="D1074" s="58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/>
      <c r="AT1074" s="12"/>
      <c r="AU1074" s="12"/>
      <c r="AV1074" s="12"/>
      <c r="AW1074" s="12"/>
      <c r="AX1074" s="12"/>
      <c r="AY1074" s="12"/>
      <c r="AZ1074" s="12"/>
      <c r="BA1074" s="12"/>
      <c r="BB1074" s="12"/>
      <c r="BC1074" s="12"/>
      <c r="BD1074" s="12"/>
      <c r="BE1074" s="12"/>
      <c r="BF1074" s="12"/>
      <c r="BG1074" s="12"/>
      <c r="BH1074" s="12"/>
      <c r="BI1074" s="12"/>
      <c r="BJ1074" s="12"/>
      <c r="BK1074" s="12"/>
      <c r="BL1074" s="12"/>
      <c r="BM1074" s="12"/>
      <c r="BN1074" s="12"/>
      <c r="BO1074" s="12"/>
    </row>
    <row r="1075" spans="2:67" x14ac:dyDescent="0.25">
      <c r="B1075" s="58"/>
      <c r="C1075" s="59"/>
      <c r="D1075" s="58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2"/>
      <c r="AR1075" s="12"/>
      <c r="AS1075" s="12"/>
      <c r="AT1075" s="12"/>
      <c r="AU1075" s="12"/>
      <c r="AV1075" s="12"/>
      <c r="AW1075" s="12"/>
      <c r="AX1075" s="12"/>
      <c r="AY1075" s="12"/>
      <c r="AZ1075" s="12"/>
      <c r="BA1075" s="12"/>
      <c r="BB1075" s="12"/>
      <c r="BC1075" s="12"/>
      <c r="BD1075" s="12"/>
      <c r="BE1075" s="12"/>
      <c r="BF1075" s="12"/>
      <c r="BG1075" s="12"/>
      <c r="BH1075" s="12"/>
      <c r="BI1075" s="12"/>
      <c r="BJ1075" s="12"/>
      <c r="BK1075" s="12"/>
      <c r="BL1075" s="12"/>
      <c r="BM1075" s="12"/>
      <c r="BN1075" s="12"/>
      <c r="BO1075" s="12"/>
    </row>
    <row r="1076" spans="2:67" x14ac:dyDescent="0.25">
      <c r="B1076" s="60"/>
      <c r="C1076" s="60"/>
      <c r="D1076" s="58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  <c r="AX1076" s="12"/>
      <c r="AY1076" s="12"/>
      <c r="AZ1076" s="12"/>
      <c r="BA1076" s="12"/>
      <c r="BB1076" s="12"/>
      <c r="BC1076" s="12"/>
      <c r="BD1076" s="12"/>
      <c r="BE1076" s="12"/>
      <c r="BF1076" s="12"/>
      <c r="BG1076" s="12"/>
      <c r="BH1076" s="12"/>
      <c r="BI1076" s="12"/>
      <c r="BJ1076" s="12"/>
      <c r="BK1076" s="12"/>
      <c r="BL1076" s="12"/>
      <c r="BM1076" s="12"/>
      <c r="BN1076" s="12"/>
      <c r="BO1076" s="12"/>
    </row>
    <row r="1077" spans="2:67" x14ac:dyDescent="0.25">
      <c r="B1077" s="60"/>
      <c r="C1077" s="60"/>
      <c r="D1077" s="58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  <c r="AV1077" s="12"/>
      <c r="AW1077" s="12"/>
      <c r="AX1077" s="12"/>
      <c r="AY1077" s="12"/>
      <c r="AZ1077" s="12"/>
      <c r="BA1077" s="12"/>
      <c r="BB1077" s="12"/>
      <c r="BC1077" s="12"/>
      <c r="BD1077" s="12"/>
      <c r="BE1077" s="12"/>
      <c r="BF1077" s="12"/>
      <c r="BG1077" s="12"/>
      <c r="BH1077" s="12"/>
      <c r="BI1077" s="12"/>
      <c r="BJ1077" s="12"/>
      <c r="BK1077" s="12"/>
      <c r="BL1077" s="12"/>
      <c r="BM1077" s="12"/>
      <c r="BN1077" s="12"/>
      <c r="BO1077" s="12"/>
    </row>
    <row r="1078" spans="2:67" x14ac:dyDescent="0.25">
      <c r="B1078" s="60"/>
      <c r="C1078" s="60"/>
      <c r="D1078" s="58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/>
      <c r="AT1078" s="12"/>
      <c r="AU1078" s="12"/>
      <c r="AV1078" s="12"/>
      <c r="AW1078" s="12"/>
      <c r="AX1078" s="12"/>
      <c r="AY1078" s="12"/>
      <c r="AZ1078" s="12"/>
      <c r="BA1078" s="12"/>
      <c r="BB1078" s="12"/>
      <c r="BC1078" s="12"/>
      <c r="BD1078" s="12"/>
      <c r="BE1078" s="12"/>
      <c r="BF1078" s="12"/>
      <c r="BG1078" s="12"/>
      <c r="BH1078" s="12"/>
      <c r="BI1078" s="12"/>
      <c r="BJ1078" s="12"/>
      <c r="BK1078" s="12"/>
      <c r="BL1078" s="12"/>
      <c r="BM1078" s="12"/>
      <c r="BN1078" s="12"/>
      <c r="BO1078" s="12"/>
    </row>
    <row r="1079" spans="2:67" x14ac:dyDescent="0.25">
      <c r="B1079" s="60"/>
      <c r="C1079" s="60"/>
      <c r="D1079" s="58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  <c r="AV1079" s="12"/>
      <c r="AW1079" s="12"/>
      <c r="AX1079" s="12"/>
      <c r="AY1079" s="12"/>
      <c r="AZ1079" s="12"/>
      <c r="BA1079" s="12"/>
      <c r="BB1079" s="12"/>
      <c r="BC1079" s="12"/>
      <c r="BD1079" s="12"/>
      <c r="BE1079" s="12"/>
      <c r="BF1079" s="12"/>
      <c r="BG1079" s="12"/>
      <c r="BH1079" s="12"/>
      <c r="BI1079" s="12"/>
      <c r="BJ1079" s="12"/>
      <c r="BK1079" s="12"/>
      <c r="BL1079" s="12"/>
      <c r="BM1079" s="12"/>
      <c r="BN1079" s="12"/>
      <c r="BO1079" s="12"/>
    </row>
    <row r="1080" spans="2:67" x14ac:dyDescent="0.25">
      <c r="B1080" s="60"/>
      <c r="C1080" s="60"/>
      <c r="D1080" s="58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  <c r="AX1080" s="12"/>
      <c r="AY1080" s="12"/>
      <c r="AZ1080" s="12"/>
      <c r="BA1080" s="12"/>
      <c r="BB1080" s="12"/>
      <c r="BC1080" s="12"/>
      <c r="BD1080" s="12"/>
      <c r="BE1080" s="12"/>
      <c r="BF1080" s="12"/>
      <c r="BG1080" s="12"/>
      <c r="BH1080" s="12"/>
      <c r="BI1080" s="12"/>
      <c r="BJ1080" s="12"/>
      <c r="BK1080" s="12"/>
      <c r="BL1080" s="12"/>
      <c r="BM1080" s="12"/>
      <c r="BN1080" s="12"/>
      <c r="BO1080" s="12"/>
    </row>
    <row r="1081" spans="2:67" x14ac:dyDescent="0.25">
      <c r="B1081" s="60"/>
      <c r="C1081" s="60"/>
      <c r="D1081" s="58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2"/>
      <c r="AV1081" s="12"/>
      <c r="AW1081" s="12"/>
      <c r="AX1081" s="12"/>
      <c r="AY1081" s="12"/>
      <c r="AZ1081" s="12"/>
      <c r="BA1081" s="12"/>
      <c r="BB1081" s="12"/>
      <c r="BC1081" s="12"/>
      <c r="BD1081" s="12"/>
      <c r="BE1081" s="12"/>
      <c r="BF1081" s="12"/>
      <c r="BG1081" s="12"/>
      <c r="BH1081" s="12"/>
      <c r="BI1081" s="12"/>
      <c r="BJ1081" s="12"/>
      <c r="BK1081" s="12"/>
      <c r="BL1081" s="12"/>
      <c r="BM1081" s="12"/>
      <c r="BN1081" s="12"/>
      <c r="BO1081" s="12"/>
    </row>
    <row r="1082" spans="2:67" x14ac:dyDescent="0.25">
      <c r="B1082" s="60"/>
      <c r="C1082" s="60"/>
      <c r="D1082" s="58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  <c r="AV1082" s="12"/>
      <c r="AW1082" s="12"/>
      <c r="AX1082" s="12"/>
      <c r="AY1082" s="12"/>
      <c r="AZ1082" s="12"/>
      <c r="BA1082" s="12"/>
      <c r="BB1082" s="12"/>
      <c r="BC1082" s="12"/>
      <c r="BD1082" s="12"/>
      <c r="BE1082" s="12"/>
      <c r="BF1082" s="12"/>
      <c r="BG1082" s="12"/>
      <c r="BH1082" s="12"/>
      <c r="BI1082" s="12"/>
      <c r="BJ1082" s="12"/>
      <c r="BK1082" s="12"/>
      <c r="BL1082" s="12"/>
      <c r="BM1082" s="12"/>
      <c r="BN1082" s="12"/>
      <c r="BO1082" s="12"/>
    </row>
    <row r="1083" spans="2:67" x14ac:dyDescent="0.25">
      <c r="B1083" s="61"/>
      <c r="C1083" s="60"/>
      <c r="D1083" s="58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  <c r="AS1083" s="12"/>
      <c r="AT1083" s="12"/>
      <c r="AU1083" s="12"/>
      <c r="AV1083" s="12"/>
      <c r="AW1083" s="12"/>
      <c r="AX1083" s="12"/>
      <c r="AY1083" s="12"/>
      <c r="AZ1083" s="12"/>
      <c r="BA1083" s="12"/>
      <c r="BB1083" s="12"/>
      <c r="BC1083" s="12"/>
      <c r="BD1083" s="12"/>
      <c r="BE1083" s="12"/>
      <c r="BF1083" s="12"/>
      <c r="BG1083" s="12"/>
      <c r="BH1083" s="12"/>
      <c r="BI1083" s="12"/>
      <c r="BJ1083" s="12"/>
      <c r="BK1083" s="12"/>
      <c r="BL1083" s="12"/>
      <c r="BM1083" s="12"/>
      <c r="BN1083" s="12"/>
      <c r="BO1083" s="12"/>
    </row>
    <row r="1084" spans="2:67" x14ac:dyDescent="0.25">
      <c r="B1084" s="58"/>
      <c r="C1084" s="59"/>
      <c r="D1084" s="58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  <c r="AX1084" s="12"/>
      <c r="AY1084" s="12"/>
      <c r="AZ1084" s="12"/>
      <c r="BA1084" s="12"/>
      <c r="BB1084" s="12"/>
      <c r="BC1084" s="12"/>
      <c r="BD1084" s="12"/>
      <c r="BE1084" s="12"/>
      <c r="BF1084" s="12"/>
      <c r="BG1084" s="12"/>
      <c r="BH1084" s="12"/>
      <c r="BI1084" s="12"/>
      <c r="BJ1084" s="12"/>
      <c r="BK1084" s="12"/>
      <c r="BL1084" s="12"/>
      <c r="BM1084" s="12"/>
      <c r="BN1084" s="12"/>
      <c r="BO1084" s="12"/>
    </row>
    <row r="1085" spans="2:67" x14ac:dyDescent="0.25">
      <c r="B1085" s="58"/>
      <c r="C1085" s="59"/>
      <c r="D1085" s="58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  <c r="AS1085" s="12"/>
      <c r="AT1085" s="12"/>
      <c r="AU1085" s="12"/>
      <c r="AV1085" s="12"/>
      <c r="AW1085" s="12"/>
      <c r="AX1085" s="12"/>
      <c r="AY1085" s="12"/>
      <c r="AZ1085" s="12"/>
      <c r="BA1085" s="12"/>
      <c r="BB1085" s="12"/>
      <c r="BC1085" s="12"/>
      <c r="BD1085" s="12"/>
      <c r="BE1085" s="12"/>
      <c r="BF1085" s="12"/>
      <c r="BG1085" s="12"/>
      <c r="BH1085" s="12"/>
      <c r="BI1085" s="12"/>
      <c r="BJ1085" s="12"/>
      <c r="BK1085" s="12"/>
      <c r="BL1085" s="12"/>
      <c r="BM1085" s="12"/>
      <c r="BN1085" s="12"/>
      <c r="BO1085" s="12"/>
    </row>
    <row r="1086" spans="2:67" x14ac:dyDescent="0.25">
      <c r="B1086" s="58"/>
      <c r="C1086" s="59"/>
      <c r="D1086" s="58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/>
      <c r="AT1086" s="12"/>
      <c r="AU1086" s="12"/>
      <c r="AV1086" s="12"/>
      <c r="AW1086" s="12"/>
      <c r="AX1086" s="12"/>
      <c r="AY1086" s="12"/>
      <c r="AZ1086" s="12"/>
      <c r="BA1086" s="12"/>
      <c r="BB1086" s="12"/>
      <c r="BC1086" s="12"/>
      <c r="BD1086" s="12"/>
      <c r="BE1086" s="12"/>
      <c r="BF1086" s="12"/>
      <c r="BG1086" s="12"/>
      <c r="BH1086" s="12"/>
      <c r="BI1086" s="12"/>
      <c r="BJ1086" s="12"/>
      <c r="BK1086" s="12"/>
      <c r="BL1086" s="12"/>
      <c r="BM1086" s="12"/>
      <c r="BN1086" s="12"/>
      <c r="BO1086" s="12"/>
    </row>
    <row r="1087" spans="2:67" x14ac:dyDescent="0.25">
      <c r="B1087" s="58"/>
      <c r="C1087" s="59"/>
      <c r="D1087" s="58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/>
      <c r="AT1087" s="12"/>
      <c r="AU1087" s="12"/>
      <c r="AV1087" s="12"/>
      <c r="AW1087" s="12"/>
      <c r="AX1087" s="12"/>
      <c r="AY1087" s="12"/>
      <c r="AZ1087" s="12"/>
      <c r="BA1087" s="12"/>
      <c r="BB1087" s="12"/>
      <c r="BC1087" s="12"/>
      <c r="BD1087" s="12"/>
      <c r="BE1087" s="12"/>
      <c r="BF1087" s="12"/>
      <c r="BG1087" s="12"/>
      <c r="BH1087" s="12"/>
      <c r="BI1087" s="12"/>
      <c r="BJ1087" s="12"/>
      <c r="BK1087" s="12"/>
      <c r="BL1087" s="12"/>
      <c r="BM1087" s="12"/>
      <c r="BN1087" s="12"/>
      <c r="BO1087" s="12"/>
    </row>
    <row r="1088" spans="2:67" x14ac:dyDescent="0.25">
      <c r="B1088" s="58"/>
      <c r="C1088" s="59"/>
      <c r="D1088" s="58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  <c r="AX1088" s="12"/>
      <c r="AY1088" s="12"/>
      <c r="AZ1088" s="12"/>
      <c r="BA1088" s="12"/>
      <c r="BB1088" s="12"/>
      <c r="BC1088" s="12"/>
      <c r="BD1088" s="12"/>
      <c r="BE1088" s="12"/>
      <c r="BF1088" s="12"/>
      <c r="BG1088" s="12"/>
      <c r="BH1088" s="12"/>
      <c r="BI1088" s="12"/>
      <c r="BJ1088" s="12"/>
      <c r="BK1088" s="12"/>
      <c r="BL1088" s="12"/>
      <c r="BM1088" s="12"/>
      <c r="BN1088" s="12"/>
      <c r="BO1088" s="12"/>
    </row>
    <row r="1089" spans="2:67" x14ac:dyDescent="0.25">
      <c r="B1089" s="58"/>
      <c r="C1089" s="59"/>
      <c r="D1089" s="58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  <c r="AV1089" s="12"/>
      <c r="AW1089" s="12"/>
      <c r="AX1089" s="12"/>
      <c r="AY1089" s="12"/>
      <c r="AZ1089" s="12"/>
      <c r="BA1089" s="12"/>
      <c r="BB1089" s="12"/>
      <c r="BC1089" s="12"/>
      <c r="BD1089" s="12"/>
      <c r="BE1089" s="12"/>
      <c r="BF1089" s="12"/>
      <c r="BG1089" s="12"/>
      <c r="BH1089" s="12"/>
      <c r="BI1089" s="12"/>
      <c r="BJ1089" s="12"/>
      <c r="BK1089" s="12"/>
      <c r="BL1089" s="12"/>
      <c r="BM1089" s="12"/>
      <c r="BN1089" s="12"/>
      <c r="BO1089" s="12"/>
    </row>
    <row r="1090" spans="2:67" x14ac:dyDescent="0.25">
      <c r="B1090" s="58"/>
      <c r="C1090" s="59"/>
      <c r="D1090" s="58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/>
      <c r="AV1090" s="12"/>
      <c r="AW1090" s="12"/>
      <c r="AX1090" s="12"/>
      <c r="AY1090" s="12"/>
      <c r="AZ1090" s="12"/>
      <c r="BA1090" s="12"/>
      <c r="BB1090" s="12"/>
      <c r="BC1090" s="12"/>
      <c r="BD1090" s="12"/>
      <c r="BE1090" s="12"/>
      <c r="BF1090" s="12"/>
      <c r="BG1090" s="12"/>
      <c r="BH1090" s="12"/>
      <c r="BI1090" s="12"/>
      <c r="BJ1090" s="12"/>
      <c r="BK1090" s="12"/>
      <c r="BL1090" s="12"/>
      <c r="BM1090" s="12"/>
      <c r="BN1090" s="12"/>
      <c r="BO1090" s="12"/>
    </row>
    <row r="1091" spans="2:67" x14ac:dyDescent="0.25">
      <c r="B1091" s="58"/>
      <c r="C1091" s="59"/>
      <c r="D1091" s="58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  <c r="AV1091" s="12"/>
      <c r="AW1091" s="12"/>
      <c r="AX1091" s="12"/>
      <c r="AY1091" s="12"/>
      <c r="AZ1091" s="12"/>
      <c r="BA1091" s="12"/>
      <c r="BB1091" s="12"/>
      <c r="BC1091" s="12"/>
      <c r="BD1091" s="12"/>
      <c r="BE1091" s="12"/>
      <c r="BF1091" s="12"/>
      <c r="BG1091" s="12"/>
      <c r="BH1091" s="12"/>
      <c r="BI1091" s="12"/>
      <c r="BJ1091" s="12"/>
      <c r="BK1091" s="12"/>
      <c r="BL1091" s="12"/>
      <c r="BM1091" s="12"/>
      <c r="BN1091" s="12"/>
      <c r="BO1091" s="12"/>
    </row>
    <row r="1092" spans="2:67" x14ac:dyDescent="0.25">
      <c r="B1092" s="58"/>
      <c r="C1092" s="59"/>
      <c r="D1092" s="58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  <c r="AX1092" s="12"/>
      <c r="AY1092" s="12"/>
      <c r="AZ1092" s="12"/>
      <c r="BA1092" s="12"/>
      <c r="BB1092" s="12"/>
      <c r="BC1092" s="12"/>
      <c r="BD1092" s="12"/>
      <c r="BE1092" s="12"/>
      <c r="BF1092" s="12"/>
      <c r="BG1092" s="12"/>
      <c r="BH1092" s="12"/>
      <c r="BI1092" s="12"/>
      <c r="BJ1092" s="12"/>
      <c r="BK1092" s="12"/>
      <c r="BL1092" s="12"/>
      <c r="BM1092" s="12"/>
      <c r="BN1092" s="12"/>
      <c r="BO1092" s="12"/>
    </row>
    <row r="1093" spans="2:67" x14ac:dyDescent="0.25">
      <c r="B1093" s="58"/>
      <c r="C1093" s="59"/>
      <c r="D1093" s="58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/>
      <c r="AT1093" s="12"/>
      <c r="AU1093" s="12"/>
      <c r="AV1093" s="12"/>
      <c r="AW1093" s="12"/>
      <c r="AX1093" s="12"/>
      <c r="AY1093" s="12"/>
      <c r="AZ1093" s="12"/>
      <c r="BA1093" s="12"/>
      <c r="BB1093" s="12"/>
      <c r="BC1093" s="12"/>
      <c r="BD1093" s="12"/>
      <c r="BE1093" s="12"/>
      <c r="BF1093" s="12"/>
      <c r="BG1093" s="12"/>
      <c r="BH1093" s="12"/>
      <c r="BI1093" s="12"/>
      <c r="BJ1093" s="12"/>
      <c r="BK1093" s="12"/>
      <c r="BL1093" s="12"/>
      <c r="BM1093" s="12"/>
      <c r="BN1093" s="12"/>
      <c r="BO1093" s="12"/>
    </row>
    <row r="1094" spans="2:67" x14ac:dyDescent="0.25">
      <c r="B1094" s="58"/>
      <c r="C1094" s="59"/>
      <c r="D1094" s="58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  <c r="AX1094" s="12"/>
      <c r="AY1094" s="12"/>
      <c r="AZ1094" s="12"/>
      <c r="BA1094" s="12"/>
      <c r="BB1094" s="12"/>
      <c r="BC1094" s="12"/>
      <c r="BD1094" s="12"/>
      <c r="BE1094" s="12"/>
      <c r="BF1094" s="12"/>
      <c r="BG1094" s="12"/>
      <c r="BH1094" s="12"/>
      <c r="BI1094" s="12"/>
      <c r="BJ1094" s="12"/>
      <c r="BK1094" s="12"/>
      <c r="BL1094" s="12"/>
      <c r="BM1094" s="12"/>
      <c r="BN1094" s="12"/>
      <c r="BO1094" s="12"/>
    </row>
    <row r="1095" spans="2:67" x14ac:dyDescent="0.25">
      <c r="B1095" s="58"/>
      <c r="C1095" s="59"/>
      <c r="D1095" s="58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/>
      <c r="AT1095" s="12"/>
      <c r="AU1095" s="12"/>
      <c r="AV1095" s="12"/>
      <c r="AW1095" s="12"/>
      <c r="AX1095" s="12"/>
      <c r="AY1095" s="12"/>
      <c r="AZ1095" s="12"/>
      <c r="BA1095" s="12"/>
      <c r="BB1095" s="12"/>
      <c r="BC1095" s="12"/>
      <c r="BD1095" s="12"/>
      <c r="BE1095" s="12"/>
      <c r="BF1095" s="12"/>
      <c r="BG1095" s="12"/>
      <c r="BH1095" s="12"/>
      <c r="BI1095" s="12"/>
      <c r="BJ1095" s="12"/>
      <c r="BK1095" s="12"/>
      <c r="BL1095" s="12"/>
      <c r="BM1095" s="12"/>
      <c r="BN1095" s="12"/>
      <c r="BO1095" s="12"/>
    </row>
    <row r="1096" spans="2:67" x14ac:dyDescent="0.25">
      <c r="B1096" s="58"/>
      <c r="C1096" s="59"/>
      <c r="D1096" s="58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/>
      <c r="AT1096" s="12"/>
      <c r="AU1096" s="12"/>
      <c r="AV1096" s="12"/>
      <c r="AW1096" s="12"/>
      <c r="AX1096" s="12"/>
      <c r="AY1096" s="12"/>
      <c r="AZ1096" s="12"/>
      <c r="BA1096" s="12"/>
      <c r="BB1096" s="12"/>
      <c r="BC1096" s="12"/>
      <c r="BD1096" s="12"/>
      <c r="BE1096" s="12"/>
      <c r="BF1096" s="12"/>
      <c r="BG1096" s="12"/>
      <c r="BH1096" s="12"/>
      <c r="BI1096" s="12"/>
      <c r="BJ1096" s="12"/>
      <c r="BK1096" s="12"/>
      <c r="BL1096" s="12"/>
      <c r="BM1096" s="12"/>
      <c r="BN1096" s="12"/>
      <c r="BO1096" s="12"/>
    </row>
    <row r="1097" spans="2:67" x14ac:dyDescent="0.25">
      <c r="B1097" s="58"/>
      <c r="C1097" s="59"/>
      <c r="D1097" s="58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  <c r="AS1097" s="12"/>
      <c r="AT1097" s="12"/>
      <c r="AU1097" s="12"/>
      <c r="AV1097" s="12"/>
      <c r="AW1097" s="12"/>
      <c r="AX1097" s="12"/>
      <c r="AY1097" s="12"/>
      <c r="AZ1097" s="12"/>
      <c r="BA1097" s="12"/>
      <c r="BB1097" s="12"/>
      <c r="BC1097" s="12"/>
      <c r="BD1097" s="12"/>
      <c r="BE1097" s="12"/>
      <c r="BF1097" s="12"/>
      <c r="BG1097" s="12"/>
      <c r="BH1097" s="12"/>
      <c r="BI1097" s="12"/>
      <c r="BJ1097" s="12"/>
      <c r="BK1097" s="12"/>
      <c r="BL1097" s="12"/>
      <c r="BM1097" s="12"/>
      <c r="BN1097" s="12"/>
      <c r="BO1097" s="12"/>
    </row>
    <row r="1098" spans="2:67" x14ac:dyDescent="0.25">
      <c r="B1098" s="58"/>
      <c r="C1098" s="59"/>
      <c r="D1098" s="58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/>
      <c r="AT1098" s="12"/>
      <c r="AU1098" s="12"/>
      <c r="AV1098" s="12"/>
      <c r="AW1098" s="12"/>
      <c r="AX1098" s="12"/>
      <c r="AY1098" s="12"/>
      <c r="AZ1098" s="12"/>
      <c r="BA1098" s="12"/>
      <c r="BB1098" s="12"/>
      <c r="BC1098" s="12"/>
      <c r="BD1098" s="12"/>
      <c r="BE1098" s="12"/>
      <c r="BF1098" s="12"/>
      <c r="BG1098" s="12"/>
      <c r="BH1098" s="12"/>
      <c r="BI1098" s="12"/>
      <c r="BJ1098" s="12"/>
      <c r="BK1098" s="12"/>
      <c r="BL1098" s="12"/>
      <c r="BM1098" s="12"/>
      <c r="BN1098" s="12"/>
      <c r="BO1098" s="12"/>
    </row>
    <row r="1099" spans="2:67" x14ac:dyDescent="0.25">
      <c r="B1099" s="58"/>
      <c r="C1099" s="59"/>
      <c r="D1099" s="58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  <c r="BA1099" s="12"/>
      <c r="BB1099" s="12"/>
      <c r="BC1099" s="12"/>
      <c r="BD1099" s="12"/>
      <c r="BE1099" s="12"/>
      <c r="BF1099" s="12"/>
      <c r="BG1099" s="12"/>
      <c r="BH1099" s="12"/>
      <c r="BI1099" s="12"/>
      <c r="BJ1099" s="12"/>
      <c r="BK1099" s="12"/>
      <c r="BL1099" s="12"/>
      <c r="BM1099" s="12"/>
      <c r="BN1099" s="12"/>
      <c r="BO1099" s="12"/>
    </row>
    <row r="1100" spans="2:67" x14ac:dyDescent="0.25">
      <c r="B1100" s="58"/>
      <c r="C1100" s="59"/>
      <c r="D1100" s="58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/>
      <c r="AT1100" s="12"/>
      <c r="AU1100" s="12"/>
      <c r="AV1100" s="12"/>
      <c r="AW1100" s="12"/>
      <c r="AX1100" s="12"/>
      <c r="AY1100" s="12"/>
      <c r="AZ1100" s="12"/>
      <c r="BA1100" s="12"/>
      <c r="BB1100" s="12"/>
      <c r="BC1100" s="12"/>
      <c r="BD1100" s="12"/>
      <c r="BE1100" s="12"/>
      <c r="BF1100" s="12"/>
      <c r="BG1100" s="12"/>
      <c r="BH1100" s="12"/>
      <c r="BI1100" s="12"/>
      <c r="BJ1100" s="12"/>
      <c r="BK1100" s="12"/>
      <c r="BL1100" s="12"/>
      <c r="BM1100" s="12"/>
      <c r="BN1100" s="12"/>
      <c r="BO1100" s="12"/>
    </row>
    <row r="1101" spans="2:67" x14ac:dyDescent="0.25">
      <c r="B1101" s="58"/>
      <c r="C1101" s="59"/>
      <c r="D1101" s="58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/>
      <c r="AT1101" s="12"/>
      <c r="AU1101" s="12"/>
      <c r="AV1101" s="12"/>
      <c r="AW1101" s="12"/>
      <c r="AX1101" s="12"/>
      <c r="AY1101" s="12"/>
      <c r="AZ1101" s="12"/>
      <c r="BA1101" s="12"/>
      <c r="BB1101" s="12"/>
      <c r="BC1101" s="12"/>
      <c r="BD1101" s="12"/>
      <c r="BE1101" s="12"/>
      <c r="BF1101" s="12"/>
      <c r="BG1101" s="12"/>
      <c r="BH1101" s="12"/>
      <c r="BI1101" s="12"/>
      <c r="BJ1101" s="12"/>
      <c r="BK1101" s="12"/>
      <c r="BL1101" s="12"/>
      <c r="BM1101" s="12"/>
      <c r="BN1101" s="12"/>
      <c r="BO1101" s="12"/>
    </row>
    <row r="1102" spans="2:67" x14ac:dyDescent="0.25">
      <c r="B1102" s="58"/>
      <c r="C1102" s="59"/>
      <c r="D1102" s="58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/>
      <c r="AT1102" s="12"/>
      <c r="AU1102" s="12"/>
      <c r="AV1102" s="12"/>
      <c r="AW1102" s="12"/>
      <c r="AX1102" s="12"/>
      <c r="AY1102" s="12"/>
      <c r="AZ1102" s="12"/>
      <c r="BA1102" s="12"/>
      <c r="BB1102" s="12"/>
      <c r="BC1102" s="12"/>
      <c r="BD1102" s="12"/>
      <c r="BE1102" s="12"/>
      <c r="BF1102" s="12"/>
      <c r="BG1102" s="12"/>
      <c r="BH1102" s="12"/>
      <c r="BI1102" s="12"/>
      <c r="BJ1102" s="12"/>
      <c r="BK1102" s="12"/>
      <c r="BL1102" s="12"/>
      <c r="BM1102" s="12"/>
      <c r="BN1102" s="12"/>
      <c r="BO1102" s="12"/>
    </row>
    <row r="1103" spans="2:67" x14ac:dyDescent="0.25">
      <c r="B1103" s="58"/>
      <c r="C1103" s="59"/>
      <c r="D1103" s="58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/>
      <c r="AT1103" s="12"/>
      <c r="AU1103" s="12"/>
      <c r="AV1103" s="12"/>
      <c r="AW1103" s="12"/>
      <c r="AX1103" s="12"/>
      <c r="AY1103" s="12"/>
      <c r="AZ1103" s="12"/>
      <c r="BA1103" s="12"/>
      <c r="BB1103" s="12"/>
      <c r="BC1103" s="12"/>
      <c r="BD1103" s="12"/>
      <c r="BE1103" s="12"/>
      <c r="BF1103" s="12"/>
      <c r="BG1103" s="12"/>
      <c r="BH1103" s="12"/>
      <c r="BI1103" s="12"/>
      <c r="BJ1103" s="12"/>
      <c r="BK1103" s="12"/>
      <c r="BL1103" s="12"/>
      <c r="BM1103" s="12"/>
      <c r="BN1103" s="12"/>
      <c r="BO1103" s="12"/>
    </row>
    <row r="1104" spans="2:67" x14ac:dyDescent="0.25">
      <c r="B1104" s="58"/>
      <c r="C1104" s="59"/>
      <c r="D1104" s="58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  <c r="AV1104" s="12"/>
      <c r="AW1104" s="12"/>
      <c r="AX1104" s="12"/>
      <c r="AY1104" s="12"/>
      <c r="AZ1104" s="12"/>
      <c r="BA1104" s="12"/>
      <c r="BB1104" s="12"/>
      <c r="BC1104" s="12"/>
      <c r="BD1104" s="12"/>
      <c r="BE1104" s="12"/>
      <c r="BF1104" s="12"/>
      <c r="BG1104" s="12"/>
      <c r="BH1104" s="12"/>
      <c r="BI1104" s="12"/>
      <c r="BJ1104" s="12"/>
      <c r="BK1104" s="12"/>
      <c r="BL1104" s="12"/>
      <c r="BM1104" s="12"/>
      <c r="BN1104" s="12"/>
      <c r="BO1104" s="12"/>
    </row>
    <row r="1105" spans="2:67" x14ac:dyDescent="0.25">
      <c r="B1105" s="58"/>
      <c r="C1105" s="59"/>
      <c r="D1105" s="58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  <c r="AK1105" s="12"/>
      <c r="AL1105" s="12"/>
      <c r="AM1105" s="12"/>
      <c r="AN1105" s="12"/>
      <c r="AO1105" s="12"/>
      <c r="AP1105" s="12"/>
      <c r="AQ1105" s="12"/>
      <c r="AR1105" s="12"/>
      <c r="AS1105" s="12"/>
      <c r="AT1105" s="12"/>
      <c r="AU1105" s="12"/>
      <c r="AV1105" s="12"/>
      <c r="AW1105" s="12"/>
      <c r="AX1105" s="12"/>
      <c r="AY1105" s="12"/>
      <c r="AZ1105" s="12"/>
      <c r="BA1105" s="12"/>
      <c r="BB1105" s="12"/>
      <c r="BC1105" s="12"/>
      <c r="BD1105" s="12"/>
      <c r="BE1105" s="12"/>
      <c r="BF1105" s="12"/>
      <c r="BG1105" s="12"/>
      <c r="BH1105" s="12"/>
      <c r="BI1105" s="12"/>
      <c r="BJ1105" s="12"/>
      <c r="BK1105" s="12"/>
      <c r="BL1105" s="12"/>
      <c r="BM1105" s="12"/>
      <c r="BN1105" s="12"/>
      <c r="BO1105" s="12"/>
    </row>
    <row r="1106" spans="2:67" x14ac:dyDescent="0.25">
      <c r="B1106" s="58"/>
      <c r="C1106" s="59"/>
      <c r="D1106" s="58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/>
      <c r="AT1106" s="12"/>
      <c r="AU1106" s="12"/>
      <c r="AV1106" s="12"/>
      <c r="AW1106" s="12"/>
      <c r="AX1106" s="12"/>
      <c r="AY1106" s="12"/>
      <c r="AZ1106" s="12"/>
      <c r="BA1106" s="12"/>
      <c r="BB1106" s="12"/>
      <c r="BC1106" s="12"/>
      <c r="BD1106" s="12"/>
      <c r="BE1106" s="12"/>
      <c r="BF1106" s="12"/>
      <c r="BG1106" s="12"/>
      <c r="BH1106" s="12"/>
      <c r="BI1106" s="12"/>
      <c r="BJ1106" s="12"/>
      <c r="BK1106" s="12"/>
      <c r="BL1106" s="12"/>
      <c r="BM1106" s="12"/>
      <c r="BN1106" s="12"/>
      <c r="BO1106" s="12"/>
    </row>
    <row r="1107" spans="2:67" x14ac:dyDescent="0.25">
      <c r="B1107" s="58"/>
      <c r="C1107" s="59"/>
      <c r="D1107" s="58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  <c r="AL1107" s="12"/>
      <c r="AM1107" s="12"/>
      <c r="AN1107" s="12"/>
      <c r="AO1107" s="12"/>
      <c r="AP1107" s="12"/>
      <c r="AQ1107" s="12"/>
      <c r="AR1107" s="12"/>
      <c r="AS1107" s="12"/>
      <c r="AT1107" s="12"/>
      <c r="AU1107" s="12"/>
      <c r="AV1107" s="12"/>
      <c r="AW1107" s="12"/>
      <c r="AX1107" s="12"/>
      <c r="AY1107" s="12"/>
      <c r="AZ1107" s="12"/>
      <c r="BA1107" s="12"/>
      <c r="BB1107" s="12"/>
      <c r="BC1107" s="12"/>
      <c r="BD1107" s="12"/>
      <c r="BE1107" s="12"/>
      <c r="BF1107" s="12"/>
      <c r="BG1107" s="12"/>
      <c r="BH1107" s="12"/>
      <c r="BI1107" s="12"/>
      <c r="BJ1107" s="12"/>
      <c r="BK1107" s="12"/>
      <c r="BL1107" s="12"/>
      <c r="BM1107" s="12"/>
      <c r="BN1107" s="12"/>
      <c r="BO1107" s="12"/>
    </row>
    <row r="1108" spans="2:67" x14ac:dyDescent="0.25">
      <c r="B1108" s="58"/>
      <c r="C1108" s="59"/>
      <c r="D1108" s="58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/>
      <c r="AT1108" s="12"/>
      <c r="AU1108" s="12"/>
      <c r="AV1108" s="12"/>
      <c r="AW1108" s="12"/>
      <c r="AX1108" s="12"/>
      <c r="AY1108" s="12"/>
      <c r="AZ1108" s="12"/>
      <c r="BA1108" s="12"/>
      <c r="BB1108" s="12"/>
      <c r="BC1108" s="12"/>
      <c r="BD1108" s="12"/>
      <c r="BE1108" s="12"/>
      <c r="BF1108" s="12"/>
      <c r="BG1108" s="12"/>
      <c r="BH1108" s="12"/>
      <c r="BI1108" s="12"/>
      <c r="BJ1108" s="12"/>
      <c r="BK1108" s="12"/>
      <c r="BL1108" s="12"/>
      <c r="BM1108" s="12"/>
      <c r="BN1108" s="12"/>
      <c r="BO1108" s="12"/>
    </row>
    <row r="1109" spans="2:67" x14ac:dyDescent="0.25">
      <c r="B1109" s="58"/>
      <c r="C1109" s="59"/>
      <c r="D1109" s="58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2"/>
      <c r="AR1109" s="12"/>
      <c r="AS1109" s="12"/>
      <c r="AT1109" s="12"/>
      <c r="AU1109" s="12"/>
      <c r="AV1109" s="12"/>
      <c r="AW1109" s="12"/>
      <c r="AX1109" s="12"/>
      <c r="AY1109" s="12"/>
      <c r="AZ1109" s="12"/>
      <c r="BA1109" s="12"/>
      <c r="BB1109" s="12"/>
      <c r="BC1109" s="12"/>
      <c r="BD1109" s="12"/>
      <c r="BE1109" s="12"/>
      <c r="BF1109" s="12"/>
      <c r="BG1109" s="12"/>
      <c r="BH1109" s="12"/>
      <c r="BI1109" s="12"/>
      <c r="BJ1109" s="12"/>
      <c r="BK1109" s="12"/>
      <c r="BL1109" s="12"/>
      <c r="BM1109" s="12"/>
      <c r="BN1109" s="12"/>
      <c r="BO1109" s="12"/>
    </row>
    <row r="1110" spans="2:67" x14ac:dyDescent="0.25">
      <c r="B1110" s="58"/>
      <c r="C1110" s="59"/>
      <c r="D1110" s="58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/>
      <c r="AT1110" s="12"/>
      <c r="AU1110" s="12"/>
      <c r="AV1110" s="12"/>
      <c r="AW1110" s="12"/>
      <c r="AX1110" s="12"/>
      <c r="AY1110" s="12"/>
      <c r="AZ1110" s="12"/>
      <c r="BA1110" s="12"/>
      <c r="BB1110" s="12"/>
      <c r="BC1110" s="12"/>
      <c r="BD1110" s="12"/>
      <c r="BE1110" s="12"/>
      <c r="BF1110" s="12"/>
      <c r="BG1110" s="12"/>
      <c r="BH1110" s="12"/>
      <c r="BI1110" s="12"/>
      <c r="BJ1110" s="12"/>
      <c r="BK1110" s="12"/>
      <c r="BL1110" s="12"/>
      <c r="BM1110" s="12"/>
      <c r="BN1110" s="12"/>
      <c r="BO1110" s="12"/>
    </row>
    <row r="1111" spans="2:67" x14ac:dyDescent="0.25">
      <c r="B1111" s="58"/>
      <c r="C1111" s="59"/>
      <c r="D1111" s="58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/>
      <c r="AT1111" s="12"/>
      <c r="AU1111" s="12"/>
      <c r="AV1111" s="12"/>
      <c r="AW1111" s="12"/>
      <c r="AX1111" s="12"/>
      <c r="AY1111" s="12"/>
      <c r="AZ1111" s="12"/>
      <c r="BA1111" s="12"/>
      <c r="BB1111" s="12"/>
      <c r="BC1111" s="12"/>
      <c r="BD1111" s="12"/>
      <c r="BE1111" s="12"/>
      <c r="BF1111" s="12"/>
      <c r="BG1111" s="12"/>
      <c r="BH1111" s="12"/>
      <c r="BI1111" s="12"/>
      <c r="BJ1111" s="12"/>
      <c r="BK1111" s="12"/>
      <c r="BL1111" s="12"/>
      <c r="BM1111" s="12"/>
      <c r="BN1111" s="12"/>
      <c r="BO1111" s="12"/>
    </row>
    <row r="1112" spans="2:67" x14ac:dyDescent="0.25">
      <c r="B1112" s="58"/>
      <c r="C1112" s="59"/>
      <c r="D1112" s="58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  <c r="AS1112" s="12"/>
      <c r="AT1112" s="12"/>
      <c r="AU1112" s="12"/>
      <c r="AV1112" s="12"/>
      <c r="AW1112" s="12"/>
      <c r="AX1112" s="12"/>
      <c r="AY1112" s="12"/>
      <c r="AZ1112" s="12"/>
      <c r="BA1112" s="12"/>
      <c r="BB1112" s="12"/>
      <c r="BC1112" s="12"/>
      <c r="BD1112" s="12"/>
      <c r="BE1112" s="12"/>
      <c r="BF1112" s="12"/>
      <c r="BG1112" s="12"/>
      <c r="BH1112" s="12"/>
      <c r="BI1112" s="12"/>
      <c r="BJ1112" s="12"/>
      <c r="BK1112" s="12"/>
      <c r="BL1112" s="12"/>
      <c r="BM1112" s="12"/>
      <c r="BN1112" s="12"/>
      <c r="BO1112" s="12"/>
    </row>
    <row r="1113" spans="2:67" x14ac:dyDescent="0.25">
      <c r="B1113" s="58"/>
      <c r="C1113" s="59"/>
      <c r="D1113" s="58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2"/>
      <c r="AR1113" s="12"/>
      <c r="AS1113" s="12"/>
      <c r="AT1113" s="12"/>
      <c r="AU1113" s="12"/>
      <c r="AV1113" s="12"/>
      <c r="AW1113" s="12"/>
      <c r="AX1113" s="12"/>
      <c r="AY1113" s="12"/>
      <c r="AZ1113" s="12"/>
      <c r="BA1113" s="12"/>
      <c r="BB1113" s="12"/>
      <c r="BC1113" s="12"/>
      <c r="BD1113" s="12"/>
      <c r="BE1113" s="12"/>
      <c r="BF1113" s="12"/>
      <c r="BG1113" s="12"/>
      <c r="BH1113" s="12"/>
      <c r="BI1113" s="12"/>
      <c r="BJ1113" s="12"/>
      <c r="BK1113" s="12"/>
      <c r="BL1113" s="12"/>
      <c r="BM1113" s="12"/>
      <c r="BN1113" s="12"/>
      <c r="BO1113" s="12"/>
    </row>
    <row r="1114" spans="2:67" x14ac:dyDescent="0.25">
      <c r="B1114" s="58"/>
      <c r="C1114" s="59"/>
      <c r="D1114" s="58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/>
      <c r="AT1114" s="12"/>
      <c r="AU1114" s="12"/>
      <c r="AV1114" s="12"/>
      <c r="AW1114" s="12"/>
      <c r="AX1114" s="12"/>
      <c r="AY1114" s="12"/>
      <c r="AZ1114" s="12"/>
      <c r="BA1114" s="12"/>
      <c r="BB1114" s="12"/>
      <c r="BC1114" s="12"/>
      <c r="BD1114" s="12"/>
      <c r="BE1114" s="12"/>
      <c r="BF1114" s="12"/>
      <c r="BG1114" s="12"/>
      <c r="BH1114" s="12"/>
      <c r="BI1114" s="12"/>
      <c r="BJ1114" s="12"/>
      <c r="BK1114" s="12"/>
      <c r="BL1114" s="12"/>
      <c r="BM1114" s="12"/>
      <c r="BN1114" s="12"/>
      <c r="BO1114" s="12"/>
    </row>
    <row r="1115" spans="2:67" x14ac:dyDescent="0.25">
      <c r="B1115" s="58"/>
      <c r="C1115" s="59"/>
      <c r="D1115" s="58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/>
      <c r="AT1115" s="12"/>
      <c r="AU1115" s="12"/>
      <c r="AV1115" s="12"/>
      <c r="AW1115" s="12"/>
      <c r="AX1115" s="12"/>
      <c r="AY1115" s="12"/>
      <c r="AZ1115" s="12"/>
      <c r="BA1115" s="12"/>
      <c r="BB1115" s="12"/>
      <c r="BC1115" s="12"/>
      <c r="BD1115" s="12"/>
      <c r="BE1115" s="12"/>
      <c r="BF1115" s="12"/>
      <c r="BG1115" s="12"/>
      <c r="BH1115" s="12"/>
      <c r="BI1115" s="12"/>
      <c r="BJ1115" s="12"/>
      <c r="BK1115" s="12"/>
      <c r="BL1115" s="12"/>
      <c r="BM1115" s="12"/>
      <c r="BN1115" s="12"/>
      <c r="BO1115" s="12"/>
    </row>
    <row r="1116" spans="2:67" x14ac:dyDescent="0.25">
      <c r="B1116" s="58"/>
      <c r="C1116" s="59"/>
      <c r="D1116" s="58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  <c r="BA1116" s="12"/>
      <c r="BB1116" s="12"/>
      <c r="BC1116" s="12"/>
      <c r="BD1116" s="12"/>
      <c r="BE1116" s="12"/>
      <c r="BF1116" s="12"/>
      <c r="BG1116" s="12"/>
      <c r="BH1116" s="12"/>
      <c r="BI1116" s="12"/>
      <c r="BJ1116" s="12"/>
      <c r="BK1116" s="12"/>
      <c r="BL1116" s="12"/>
      <c r="BM1116" s="12"/>
      <c r="BN1116" s="12"/>
      <c r="BO1116" s="12"/>
    </row>
    <row r="1117" spans="2:67" x14ac:dyDescent="0.25">
      <c r="B1117" s="58"/>
      <c r="C1117" s="59"/>
      <c r="D1117" s="58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  <c r="AV1117" s="12"/>
      <c r="AW1117" s="12"/>
      <c r="AX1117" s="12"/>
      <c r="AY1117" s="12"/>
      <c r="AZ1117" s="12"/>
      <c r="BA1117" s="12"/>
      <c r="BB1117" s="12"/>
      <c r="BC1117" s="12"/>
      <c r="BD1117" s="12"/>
      <c r="BE1117" s="12"/>
      <c r="BF1117" s="12"/>
      <c r="BG1117" s="12"/>
      <c r="BH1117" s="12"/>
      <c r="BI1117" s="12"/>
      <c r="BJ1117" s="12"/>
      <c r="BK1117" s="12"/>
      <c r="BL1117" s="12"/>
      <c r="BM1117" s="12"/>
      <c r="BN1117" s="12"/>
      <c r="BO1117" s="12"/>
    </row>
    <row r="1118" spans="2:67" x14ac:dyDescent="0.25">
      <c r="B1118" s="58"/>
      <c r="C1118" s="59"/>
      <c r="D1118" s="58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/>
      <c r="AV1118" s="12"/>
      <c r="AW1118" s="12"/>
      <c r="AX1118" s="12"/>
      <c r="AY1118" s="12"/>
      <c r="AZ1118" s="12"/>
      <c r="BA1118" s="12"/>
      <c r="BB1118" s="12"/>
      <c r="BC1118" s="12"/>
      <c r="BD1118" s="12"/>
      <c r="BE1118" s="12"/>
      <c r="BF1118" s="12"/>
      <c r="BG1118" s="12"/>
      <c r="BH1118" s="12"/>
      <c r="BI1118" s="12"/>
      <c r="BJ1118" s="12"/>
      <c r="BK1118" s="12"/>
      <c r="BL1118" s="12"/>
      <c r="BM1118" s="12"/>
      <c r="BN1118" s="12"/>
      <c r="BO1118" s="12"/>
    </row>
    <row r="1119" spans="2:67" x14ac:dyDescent="0.25">
      <c r="B1119" s="58"/>
      <c r="C1119" s="59"/>
      <c r="D1119" s="58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/>
      <c r="AT1119" s="12"/>
      <c r="AU1119" s="12"/>
      <c r="AV1119" s="12"/>
      <c r="AW1119" s="12"/>
      <c r="AX1119" s="12"/>
      <c r="AY1119" s="12"/>
      <c r="AZ1119" s="12"/>
      <c r="BA1119" s="12"/>
      <c r="BB1119" s="12"/>
      <c r="BC1119" s="12"/>
      <c r="BD1119" s="12"/>
      <c r="BE1119" s="12"/>
      <c r="BF1119" s="12"/>
      <c r="BG1119" s="12"/>
      <c r="BH1119" s="12"/>
      <c r="BI1119" s="12"/>
      <c r="BJ1119" s="12"/>
      <c r="BK1119" s="12"/>
      <c r="BL1119" s="12"/>
      <c r="BM1119" s="12"/>
      <c r="BN1119" s="12"/>
      <c r="BO1119" s="12"/>
    </row>
    <row r="1120" spans="2:67" x14ac:dyDescent="0.25">
      <c r="B1120" s="58"/>
      <c r="C1120" s="59"/>
      <c r="D1120" s="58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  <c r="AL1120" s="12"/>
      <c r="AM1120" s="12"/>
      <c r="AN1120" s="12"/>
      <c r="AO1120" s="12"/>
      <c r="AP1120" s="12"/>
      <c r="AQ1120" s="12"/>
      <c r="AR1120" s="12"/>
      <c r="AS1120" s="12"/>
      <c r="AT1120" s="12"/>
      <c r="AU1120" s="12"/>
      <c r="AV1120" s="12"/>
      <c r="AW1120" s="12"/>
      <c r="AX1120" s="12"/>
      <c r="AY1120" s="12"/>
      <c r="AZ1120" s="12"/>
      <c r="BA1120" s="12"/>
      <c r="BB1120" s="12"/>
      <c r="BC1120" s="12"/>
      <c r="BD1120" s="12"/>
      <c r="BE1120" s="12"/>
      <c r="BF1120" s="12"/>
      <c r="BG1120" s="12"/>
      <c r="BH1120" s="12"/>
      <c r="BI1120" s="12"/>
      <c r="BJ1120" s="12"/>
      <c r="BK1120" s="12"/>
      <c r="BL1120" s="12"/>
      <c r="BM1120" s="12"/>
      <c r="BN1120" s="12"/>
      <c r="BO1120" s="12"/>
    </row>
    <row r="1121" spans="2:67" x14ac:dyDescent="0.25">
      <c r="B1121" s="58"/>
      <c r="C1121" s="59"/>
      <c r="D1121" s="58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/>
      <c r="AT1121" s="12"/>
      <c r="AU1121" s="12"/>
      <c r="AV1121" s="12"/>
      <c r="AW1121" s="12"/>
      <c r="AX1121" s="12"/>
      <c r="AY1121" s="12"/>
      <c r="AZ1121" s="12"/>
      <c r="BA1121" s="12"/>
      <c r="BB1121" s="12"/>
      <c r="BC1121" s="12"/>
      <c r="BD1121" s="12"/>
      <c r="BE1121" s="12"/>
      <c r="BF1121" s="12"/>
      <c r="BG1121" s="12"/>
      <c r="BH1121" s="12"/>
      <c r="BI1121" s="12"/>
      <c r="BJ1121" s="12"/>
      <c r="BK1121" s="12"/>
      <c r="BL1121" s="12"/>
      <c r="BM1121" s="12"/>
      <c r="BN1121" s="12"/>
      <c r="BO1121" s="12"/>
    </row>
    <row r="1122" spans="2:67" x14ac:dyDescent="0.25">
      <c r="B1122" s="58"/>
      <c r="C1122" s="59"/>
      <c r="D1122" s="58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/>
      <c r="AT1122" s="12"/>
      <c r="AU1122" s="12"/>
      <c r="AV1122" s="12"/>
      <c r="AW1122" s="12"/>
      <c r="AX1122" s="12"/>
      <c r="AY1122" s="12"/>
      <c r="AZ1122" s="12"/>
      <c r="BA1122" s="12"/>
      <c r="BB1122" s="12"/>
      <c r="BC1122" s="12"/>
      <c r="BD1122" s="12"/>
      <c r="BE1122" s="12"/>
      <c r="BF1122" s="12"/>
      <c r="BG1122" s="12"/>
      <c r="BH1122" s="12"/>
      <c r="BI1122" s="12"/>
      <c r="BJ1122" s="12"/>
      <c r="BK1122" s="12"/>
      <c r="BL1122" s="12"/>
      <c r="BM1122" s="12"/>
      <c r="BN1122" s="12"/>
      <c r="BO1122" s="12"/>
    </row>
    <row r="1123" spans="2:67" x14ac:dyDescent="0.25">
      <c r="B1123" s="58"/>
      <c r="C1123" s="59"/>
      <c r="D1123" s="58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2"/>
      <c r="AN1123" s="12"/>
      <c r="AO1123" s="12"/>
      <c r="AP1123" s="12"/>
      <c r="AQ1123" s="12"/>
      <c r="AR1123" s="12"/>
      <c r="AS1123" s="12"/>
      <c r="AT1123" s="12"/>
      <c r="AU1123" s="12"/>
      <c r="AV1123" s="12"/>
      <c r="AW1123" s="12"/>
      <c r="AX1123" s="12"/>
      <c r="AY1123" s="12"/>
      <c r="AZ1123" s="12"/>
      <c r="BA1123" s="12"/>
      <c r="BB1123" s="12"/>
      <c r="BC1123" s="12"/>
      <c r="BD1123" s="12"/>
      <c r="BE1123" s="12"/>
      <c r="BF1123" s="12"/>
      <c r="BG1123" s="12"/>
      <c r="BH1123" s="12"/>
      <c r="BI1123" s="12"/>
      <c r="BJ1123" s="12"/>
      <c r="BK1123" s="12"/>
      <c r="BL1123" s="12"/>
      <c r="BM1123" s="12"/>
      <c r="BN1123" s="12"/>
      <c r="BO1123" s="12"/>
    </row>
    <row r="1124" spans="2:67" x14ac:dyDescent="0.25">
      <c r="B1124" s="58"/>
      <c r="C1124" s="59"/>
      <c r="D1124" s="58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  <c r="AL1124" s="12"/>
      <c r="AM1124" s="12"/>
      <c r="AN1124" s="12"/>
      <c r="AO1124" s="12"/>
      <c r="AP1124" s="12"/>
      <c r="AQ1124" s="12"/>
      <c r="AR1124" s="12"/>
      <c r="AS1124" s="12"/>
      <c r="AT1124" s="12"/>
      <c r="AU1124" s="12"/>
      <c r="AV1124" s="12"/>
      <c r="AW1124" s="12"/>
      <c r="AX1124" s="12"/>
      <c r="AY1124" s="12"/>
      <c r="AZ1124" s="12"/>
      <c r="BA1124" s="12"/>
      <c r="BB1124" s="12"/>
      <c r="BC1124" s="12"/>
      <c r="BD1124" s="12"/>
      <c r="BE1124" s="12"/>
      <c r="BF1124" s="12"/>
      <c r="BG1124" s="12"/>
      <c r="BH1124" s="12"/>
      <c r="BI1124" s="12"/>
      <c r="BJ1124" s="12"/>
      <c r="BK1124" s="12"/>
      <c r="BL1124" s="12"/>
      <c r="BM1124" s="12"/>
      <c r="BN1124" s="12"/>
      <c r="BO1124" s="12"/>
    </row>
    <row r="1125" spans="2:67" x14ac:dyDescent="0.25">
      <c r="B1125" s="58"/>
      <c r="C1125" s="59"/>
      <c r="D1125" s="58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2"/>
      <c r="AQ1125" s="12"/>
      <c r="AR1125" s="12"/>
      <c r="AS1125" s="12"/>
      <c r="AT1125" s="12"/>
      <c r="AU1125" s="12"/>
      <c r="AV1125" s="12"/>
      <c r="AW1125" s="12"/>
      <c r="AX1125" s="12"/>
      <c r="AY1125" s="12"/>
      <c r="AZ1125" s="12"/>
      <c r="BA1125" s="12"/>
      <c r="BB1125" s="12"/>
      <c r="BC1125" s="12"/>
      <c r="BD1125" s="12"/>
      <c r="BE1125" s="12"/>
      <c r="BF1125" s="12"/>
      <c r="BG1125" s="12"/>
      <c r="BH1125" s="12"/>
      <c r="BI1125" s="12"/>
      <c r="BJ1125" s="12"/>
      <c r="BK1125" s="12"/>
      <c r="BL1125" s="12"/>
      <c r="BM1125" s="12"/>
      <c r="BN1125" s="12"/>
      <c r="BO1125" s="12"/>
    </row>
    <row r="1126" spans="2:67" x14ac:dyDescent="0.25">
      <c r="B1126" s="58"/>
      <c r="C1126" s="59"/>
      <c r="D1126" s="58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/>
      <c r="AT1126" s="12"/>
      <c r="AU1126" s="12"/>
      <c r="AV1126" s="12"/>
      <c r="AW1126" s="12"/>
      <c r="AX1126" s="12"/>
      <c r="AY1126" s="12"/>
      <c r="AZ1126" s="12"/>
      <c r="BA1126" s="12"/>
      <c r="BB1126" s="12"/>
      <c r="BC1126" s="12"/>
      <c r="BD1126" s="12"/>
      <c r="BE1126" s="12"/>
      <c r="BF1126" s="12"/>
      <c r="BG1126" s="12"/>
      <c r="BH1126" s="12"/>
      <c r="BI1126" s="12"/>
      <c r="BJ1126" s="12"/>
      <c r="BK1126" s="12"/>
      <c r="BL1126" s="12"/>
      <c r="BM1126" s="12"/>
      <c r="BN1126" s="12"/>
      <c r="BO1126" s="12"/>
    </row>
    <row r="1127" spans="2:67" x14ac:dyDescent="0.25">
      <c r="B1127" s="58"/>
      <c r="C1127" s="59"/>
      <c r="D1127" s="58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/>
      <c r="AT1127" s="12"/>
      <c r="AU1127" s="12"/>
      <c r="AV1127" s="12"/>
      <c r="AW1127" s="12"/>
      <c r="AX1127" s="12"/>
      <c r="AY1127" s="12"/>
      <c r="AZ1127" s="12"/>
      <c r="BA1127" s="12"/>
      <c r="BB1127" s="12"/>
      <c r="BC1127" s="12"/>
      <c r="BD1127" s="12"/>
      <c r="BE1127" s="12"/>
      <c r="BF1127" s="12"/>
      <c r="BG1127" s="12"/>
      <c r="BH1127" s="12"/>
      <c r="BI1127" s="12"/>
      <c r="BJ1127" s="12"/>
      <c r="BK1127" s="12"/>
      <c r="BL1127" s="12"/>
      <c r="BM1127" s="12"/>
      <c r="BN1127" s="12"/>
      <c r="BO1127" s="12"/>
    </row>
    <row r="1128" spans="2:67" x14ac:dyDescent="0.25">
      <c r="B1128" s="58"/>
      <c r="C1128" s="59"/>
      <c r="D1128" s="58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/>
      <c r="AT1128" s="12"/>
      <c r="AU1128" s="12"/>
      <c r="AV1128" s="12"/>
      <c r="AW1128" s="12"/>
      <c r="AX1128" s="12"/>
      <c r="AY1128" s="12"/>
      <c r="AZ1128" s="12"/>
      <c r="BA1128" s="12"/>
      <c r="BB1128" s="12"/>
      <c r="BC1128" s="12"/>
      <c r="BD1128" s="12"/>
      <c r="BE1128" s="12"/>
      <c r="BF1128" s="12"/>
      <c r="BG1128" s="12"/>
      <c r="BH1128" s="12"/>
      <c r="BI1128" s="12"/>
      <c r="BJ1128" s="12"/>
      <c r="BK1128" s="12"/>
      <c r="BL1128" s="12"/>
      <c r="BM1128" s="12"/>
      <c r="BN1128" s="12"/>
      <c r="BO1128" s="12"/>
    </row>
    <row r="1129" spans="2:67" x14ac:dyDescent="0.25">
      <c r="B1129" s="58"/>
      <c r="C1129" s="59"/>
      <c r="D1129" s="58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2"/>
      <c r="AQ1129" s="12"/>
      <c r="AR1129" s="12"/>
      <c r="AS1129" s="12"/>
      <c r="AT1129" s="12"/>
      <c r="AU1129" s="12"/>
      <c r="AV1129" s="12"/>
      <c r="AW1129" s="12"/>
      <c r="AX1129" s="12"/>
      <c r="AY1129" s="12"/>
      <c r="AZ1129" s="12"/>
      <c r="BA1129" s="12"/>
      <c r="BB1129" s="12"/>
      <c r="BC1129" s="12"/>
      <c r="BD1129" s="12"/>
      <c r="BE1129" s="12"/>
      <c r="BF1129" s="12"/>
      <c r="BG1129" s="12"/>
      <c r="BH1129" s="12"/>
      <c r="BI1129" s="12"/>
      <c r="BJ1129" s="12"/>
      <c r="BK1129" s="12"/>
      <c r="BL1129" s="12"/>
      <c r="BM1129" s="12"/>
      <c r="BN1129" s="12"/>
      <c r="BO1129" s="12"/>
    </row>
    <row r="1130" spans="2:67" x14ac:dyDescent="0.25">
      <c r="B1130" s="58"/>
      <c r="C1130" s="59"/>
      <c r="D1130" s="58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/>
      <c r="AT1130" s="12"/>
      <c r="AU1130" s="12"/>
      <c r="AV1130" s="12"/>
      <c r="AW1130" s="12"/>
      <c r="AX1130" s="12"/>
      <c r="AY1130" s="12"/>
      <c r="AZ1130" s="12"/>
      <c r="BA1130" s="12"/>
      <c r="BB1130" s="12"/>
      <c r="BC1130" s="12"/>
      <c r="BD1130" s="12"/>
      <c r="BE1130" s="12"/>
      <c r="BF1130" s="12"/>
      <c r="BG1130" s="12"/>
      <c r="BH1130" s="12"/>
      <c r="BI1130" s="12"/>
      <c r="BJ1130" s="12"/>
      <c r="BK1130" s="12"/>
      <c r="BL1130" s="12"/>
      <c r="BM1130" s="12"/>
      <c r="BN1130" s="12"/>
      <c r="BO1130" s="12"/>
    </row>
    <row r="1131" spans="2:67" x14ac:dyDescent="0.25">
      <c r="B1131" s="58"/>
      <c r="C1131" s="59"/>
      <c r="D1131" s="58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  <c r="AQ1131" s="12"/>
      <c r="AR1131" s="12"/>
      <c r="AS1131" s="12"/>
      <c r="AT1131" s="12"/>
      <c r="AU1131" s="12"/>
      <c r="AV1131" s="12"/>
      <c r="AW1131" s="12"/>
      <c r="AX1131" s="12"/>
      <c r="AY1131" s="12"/>
      <c r="AZ1131" s="12"/>
      <c r="BA1131" s="12"/>
      <c r="BB1131" s="12"/>
      <c r="BC1131" s="12"/>
      <c r="BD1131" s="12"/>
      <c r="BE1131" s="12"/>
      <c r="BF1131" s="12"/>
      <c r="BG1131" s="12"/>
      <c r="BH1131" s="12"/>
      <c r="BI1131" s="12"/>
      <c r="BJ1131" s="12"/>
      <c r="BK1131" s="12"/>
      <c r="BL1131" s="12"/>
      <c r="BM1131" s="12"/>
      <c r="BN1131" s="12"/>
      <c r="BO1131" s="12"/>
    </row>
    <row r="1132" spans="2:67" x14ac:dyDescent="0.25">
      <c r="B1132" s="58"/>
      <c r="C1132" s="59"/>
      <c r="D1132" s="58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/>
      <c r="AR1132" s="12"/>
      <c r="AS1132" s="12"/>
      <c r="AT1132" s="12"/>
      <c r="AU1132" s="12"/>
      <c r="AV1132" s="12"/>
      <c r="AW1132" s="12"/>
      <c r="AX1132" s="12"/>
      <c r="AY1132" s="12"/>
      <c r="AZ1132" s="12"/>
      <c r="BA1132" s="12"/>
      <c r="BB1132" s="12"/>
      <c r="BC1132" s="12"/>
      <c r="BD1132" s="12"/>
      <c r="BE1132" s="12"/>
      <c r="BF1132" s="12"/>
      <c r="BG1132" s="12"/>
      <c r="BH1132" s="12"/>
      <c r="BI1132" s="12"/>
      <c r="BJ1132" s="12"/>
      <c r="BK1132" s="12"/>
      <c r="BL1132" s="12"/>
      <c r="BM1132" s="12"/>
      <c r="BN1132" s="12"/>
      <c r="BO1132" s="12"/>
    </row>
    <row r="1133" spans="2:67" x14ac:dyDescent="0.25">
      <c r="B1133" s="58"/>
      <c r="C1133" s="59"/>
      <c r="D1133" s="58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  <c r="AV1133" s="12"/>
      <c r="AW1133" s="12"/>
      <c r="AX1133" s="12"/>
      <c r="AY1133" s="12"/>
      <c r="AZ1133" s="12"/>
      <c r="BA1133" s="12"/>
      <c r="BB1133" s="12"/>
      <c r="BC1133" s="12"/>
      <c r="BD1133" s="12"/>
      <c r="BE1133" s="12"/>
      <c r="BF1133" s="12"/>
      <c r="BG1133" s="12"/>
      <c r="BH1133" s="12"/>
      <c r="BI1133" s="12"/>
      <c r="BJ1133" s="12"/>
      <c r="BK1133" s="12"/>
      <c r="BL1133" s="12"/>
      <c r="BM1133" s="12"/>
      <c r="BN1133" s="12"/>
      <c r="BO1133" s="12"/>
    </row>
    <row r="1134" spans="2:67" x14ac:dyDescent="0.25">
      <c r="B1134" s="58"/>
      <c r="C1134" s="59"/>
      <c r="D1134" s="58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  <c r="AV1134" s="12"/>
      <c r="AW1134" s="12"/>
      <c r="AX1134" s="12"/>
      <c r="AY1134" s="12"/>
      <c r="AZ1134" s="12"/>
      <c r="BA1134" s="12"/>
      <c r="BB1134" s="12"/>
      <c r="BC1134" s="12"/>
      <c r="BD1134" s="12"/>
      <c r="BE1134" s="12"/>
      <c r="BF1134" s="12"/>
      <c r="BG1134" s="12"/>
      <c r="BH1134" s="12"/>
      <c r="BI1134" s="12"/>
      <c r="BJ1134" s="12"/>
      <c r="BK1134" s="12"/>
      <c r="BL1134" s="12"/>
      <c r="BM1134" s="12"/>
      <c r="BN1134" s="12"/>
      <c r="BO1134" s="12"/>
    </row>
    <row r="1135" spans="2:67" x14ac:dyDescent="0.25">
      <c r="B1135" s="58"/>
      <c r="C1135" s="59"/>
      <c r="D1135" s="58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  <c r="AQ1135" s="12"/>
      <c r="AR1135" s="12"/>
      <c r="AS1135" s="12"/>
      <c r="AT1135" s="12"/>
      <c r="AU1135" s="12"/>
      <c r="AV1135" s="12"/>
      <c r="AW1135" s="12"/>
      <c r="AX1135" s="12"/>
      <c r="AY1135" s="12"/>
      <c r="AZ1135" s="12"/>
      <c r="BA1135" s="12"/>
      <c r="BB1135" s="12"/>
      <c r="BC1135" s="12"/>
      <c r="BD1135" s="12"/>
      <c r="BE1135" s="12"/>
      <c r="BF1135" s="12"/>
      <c r="BG1135" s="12"/>
      <c r="BH1135" s="12"/>
      <c r="BI1135" s="12"/>
      <c r="BJ1135" s="12"/>
      <c r="BK1135" s="12"/>
      <c r="BL1135" s="12"/>
      <c r="BM1135" s="12"/>
      <c r="BN1135" s="12"/>
      <c r="BO1135" s="12"/>
    </row>
    <row r="1136" spans="2:67" x14ac:dyDescent="0.25">
      <c r="B1136" s="58"/>
      <c r="C1136" s="59"/>
      <c r="D1136" s="58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/>
      <c r="AT1136" s="12"/>
      <c r="AU1136" s="12"/>
      <c r="AV1136" s="12"/>
      <c r="AW1136" s="12"/>
      <c r="AX1136" s="12"/>
      <c r="AY1136" s="12"/>
      <c r="AZ1136" s="12"/>
      <c r="BA1136" s="12"/>
      <c r="BB1136" s="12"/>
      <c r="BC1136" s="12"/>
      <c r="BD1136" s="12"/>
      <c r="BE1136" s="12"/>
      <c r="BF1136" s="12"/>
      <c r="BG1136" s="12"/>
      <c r="BH1136" s="12"/>
      <c r="BI1136" s="12"/>
      <c r="BJ1136" s="12"/>
      <c r="BK1136" s="12"/>
      <c r="BL1136" s="12"/>
      <c r="BM1136" s="12"/>
      <c r="BN1136" s="12"/>
      <c r="BO1136" s="12"/>
    </row>
    <row r="1137" spans="2:67" x14ac:dyDescent="0.25">
      <c r="B1137" s="58"/>
      <c r="C1137" s="59"/>
      <c r="D1137" s="58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  <c r="AQ1137" s="12"/>
      <c r="AR1137" s="12"/>
      <c r="AS1137" s="12"/>
      <c r="AT1137" s="12"/>
      <c r="AU1137" s="12"/>
      <c r="AV1137" s="12"/>
      <c r="AW1137" s="12"/>
      <c r="AX1137" s="12"/>
      <c r="AY1137" s="12"/>
      <c r="AZ1137" s="12"/>
      <c r="BA1137" s="12"/>
      <c r="BB1137" s="12"/>
      <c r="BC1137" s="12"/>
      <c r="BD1137" s="12"/>
      <c r="BE1137" s="12"/>
      <c r="BF1137" s="12"/>
      <c r="BG1137" s="12"/>
      <c r="BH1137" s="12"/>
      <c r="BI1137" s="12"/>
      <c r="BJ1137" s="12"/>
      <c r="BK1137" s="12"/>
      <c r="BL1137" s="12"/>
      <c r="BM1137" s="12"/>
      <c r="BN1137" s="12"/>
      <c r="BO1137" s="12"/>
    </row>
    <row r="1138" spans="2:67" x14ac:dyDescent="0.25">
      <c r="B1138" s="58"/>
      <c r="C1138" s="59"/>
      <c r="D1138" s="58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/>
      <c r="AT1138" s="12"/>
      <c r="AU1138" s="12"/>
      <c r="AV1138" s="12"/>
      <c r="AW1138" s="12"/>
      <c r="AX1138" s="12"/>
      <c r="AY1138" s="12"/>
      <c r="AZ1138" s="12"/>
      <c r="BA1138" s="12"/>
      <c r="BB1138" s="12"/>
      <c r="BC1138" s="12"/>
      <c r="BD1138" s="12"/>
      <c r="BE1138" s="12"/>
      <c r="BF1138" s="12"/>
      <c r="BG1138" s="12"/>
      <c r="BH1138" s="12"/>
      <c r="BI1138" s="12"/>
      <c r="BJ1138" s="12"/>
      <c r="BK1138" s="12"/>
      <c r="BL1138" s="12"/>
      <c r="BM1138" s="12"/>
      <c r="BN1138" s="12"/>
      <c r="BO1138" s="12"/>
    </row>
    <row r="1139" spans="2:67" x14ac:dyDescent="0.25">
      <c r="B1139" s="58"/>
      <c r="C1139" s="59"/>
      <c r="D1139" s="58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  <c r="AW1139" s="12"/>
      <c r="AX1139" s="12"/>
      <c r="AY1139" s="12"/>
      <c r="AZ1139" s="12"/>
      <c r="BA1139" s="12"/>
      <c r="BB1139" s="12"/>
      <c r="BC1139" s="12"/>
      <c r="BD1139" s="12"/>
      <c r="BE1139" s="12"/>
      <c r="BF1139" s="12"/>
      <c r="BG1139" s="12"/>
      <c r="BH1139" s="12"/>
      <c r="BI1139" s="12"/>
      <c r="BJ1139" s="12"/>
      <c r="BK1139" s="12"/>
      <c r="BL1139" s="12"/>
      <c r="BM1139" s="12"/>
      <c r="BN1139" s="12"/>
      <c r="BO1139" s="12"/>
    </row>
    <row r="1140" spans="2:67" x14ac:dyDescent="0.25">
      <c r="B1140" s="58"/>
      <c r="C1140" s="59"/>
      <c r="D1140" s="58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  <c r="AV1140" s="12"/>
      <c r="AW1140" s="12"/>
      <c r="AX1140" s="12"/>
      <c r="AY1140" s="12"/>
      <c r="AZ1140" s="12"/>
      <c r="BA1140" s="12"/>
      <c r="BB1140" s="12"/>
      <c r="BC1140" s="12"/>
      <c r="BD1140" s="12"/>
      <c r="BE1140" s="12"/>
      <c r="BF1140" s="12"/>
      <c r="BG1140" s="12"/>
      <c r="BH1140" s="12"/>
      <c r="BI1140" s="12"/>
      <c r="BJ1140" s="12"/>
      <c r="BK1140" s="12"/>
      <c r="BL1140" s="12"/>
      <c r="BM1140" s="12"/>
      <c r="BN1140" s="12"/>
      <c r="BO1140" s="12"/>
    </row>
    <row r="1141" spans="2:67" x14ac:dyDescent="0.25">
      <c r="B1141" s="58"/>
      <c r="C1141" s="59"/>
      <c r="D1141" s="58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  <c r="AS1141" s="12"/>
      <c r="AT1141" s="12"/>
      <c r="AU1141" s="12"/>
      <c r="AV1141" s="12"/>
      <c r="AW1141" s="12"/>
      <c r="AX1141" s="12"/>
      <c r="AY1141" s="12"/>
      <c r="AZ1141" s="12"/>
      <c r="BA1141" s="12"/>
      <c r="BB1141" s="12"/>
      <c r="BC1141" s="12"/>
      <c r="BD1141" s="12"/>
      <c r="BE1141" s="12"/>
      <c r="BF1141" s="12"/>
      <c r="BG1141" s="12"/>
      <c r="BH1141" s="12"/>
      <c r="BI1141" s="12"/>
      <c r="BJ1141" s="12"/>
      <c r="BK1141" s="12"/>
      <c r="BL1141" s="12"/>
      <c r="BM1141" s="12"/>
      <c r="BN1141" s="12"/>
      <c r="BO1141" s="12"/>
    </row>
    <row r="1142" spans="2:67" x14ac:dyDescent="0.25">
      <c r="B1142" s="58"/>
      <c r="C1142" s="59"/>
      <c r="D1142" s="58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  <c r="AW1142" s="12"/>
      <c r="AX1142" s="12"/>
      <c r="AY1142" s="12"/>
      <c r="AZ1142" s="12"/>
      <c r="BA1142" s="12"/>
      <c r="BB1142" s="12"/>
      <c r="BC1142" s="12"/>
      <c r="BD1142" s="12"/>
      <c r="BE1142" s="12"/>
      <c r="BF1142" s="12"/>
      <c r="BG1142" s="12"/>
      <c r="BH1142" s="12"/>
      <c r="BI1142" s="12"/>
      <c r="BJ1142" s="12"/>
      <c r="BK1142" s="12"/>
      <c r="BL1142" s="12"/>
      <c r="BM1142" s="12"/>
      <c r="BN1142" s="12"/>
      <c r="BO1142" s="12"/>
    </row>
    <row r="1143" spans="2:67" x14ac:dyDescent="0.25">
      <c r="B1143" s="58"/>
      <c r="C1143" s="59"/>
      <c r="D1143" s="58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/>
      <c r="AT1143" s="12"/>
      <c r="AU1143" s="12"/>
      <c r="AV1143" s="12"/>
      <c r="AW1143" s="12"/>
      <c r="AX1143" s="12"/>
      <c r="AY1143" s="12"/>
      <c r="AZ1143" s="12"/>
      <c r="BA1143" s="12"/>
      <c r="BB1143" s="12"/>
      <c r="BC1143" s="12"/>
      <c r="BD1143" s="12"/>
      <c r="BE1143" s="12"/>
      <c r="BF1143" s="12"/>
      <c r="BG1143" s="12"/>
      <c r="BH1143" s="12"/>
      <c r="BI1143" s="12"/>
      <c r="BJ1143" s="12"/>
      <c r="BK1143" s="12"/>
      <c r="BL1143" s="12"/>
      <c r="BM1143" s="12"/>
      <c r="BN1143" s="12"/>
      <c r="BO1143" s="12"/>
    </row>
    <row r="1144" spans="2:67" x14ac:dyDescent="0.25">
      <c r="B1144" s="58"/>
      <c r="C1144" s="59"/>
      <c r="D1144" s="58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/>
      <c r="AT1144" s="12"/>
      <c r="AU1144" s="12"/>
      <c r="AV1144" s="12"/>
      <c r="AW1144" s="12"/>
      <c r="AX1144" s="12"/>
      <c r="AY1144" s="12"/>
      <c r="AZ1144" s="12"/>
      <c r="BA1144" s="12"/>
      <c r="BB1144" s="12"/>
      <c r="BC1144" s="12"/>
      <c r="BD1144" s="12"/>
      <c r="BE1144" s="12"/>
      <c r="BF1144" s="12"/>
      <c r="BG1144" s="12"/>
      <c r="BH1144" s="12"/>
      <c r="BI1144" s="12"/>
      <c r="BJ1144" s="12"/>
      <c r="BK1144" s="12"/>
      <c r="BL1144" s="12"/>
      <c r="BM1144" s="12"/>
      <c r="BN1144" s="12"/>
      <c r="BO1144" s="12"/>
    </row>
    <row r="1145" spans="2:67" x14ac:dyDescent="0.25">
      <c r="B1145" s="58"/>
      <c r="C1145" s="59"/>
      <c r="D1145" s="58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2"/>
      <c r="AR1145" s="12"/>
      <c r="AS1145" s="12"/>
      <c r="AT1145" s="12"/>
      <c r="AU1145" s="12"/>
      <c r="AV1145" s="12"/>
      <c r="AW1145" s="12"/>
      <c r="AX1145" s="12"/>
      <c r="AY1145" s="12"/>
      <c r="AZ1145" s="12"/>
      <c r="BA1145" s="12"/>
      <c r="BB1145" s="12"/>
      <c r="BC1145" s="12"/>
      <c r="BD1145" s="12"/>
      <c r="BE1145" s="12"/>
      <c r="BF1145" s="12"/>
      <c r="BG1145" s="12"/>
      <c r="BH1145" s="12"/>
      <c r="BI1145" s="12"/>
      <c r="BJ1145" s="12"/>
      <c r="BK1145" s="12"/>
      <c r="BL1145" s="12"/>
      <c r="BM1145" s="12"/>
      <c r="BN1145" s="12"/>
      <c r="BO1145" s="12"/>
    </row>
    <row r="1146" spans="2:67" x14ac:dyDescent="0.25">
      <c r="B1146" s="58"/>
      <c r="C1146" s="59"/>
      <c r="D1146" s="58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  <c r="AV1146" s="12"/>
      <c r="AW1146" s="12"/>
      <c r="AX1146" s="12"/>
      <c r="AY1146" s="12"/>
      <c r="AZ1146" s="12"/>
      <c r="BA1146" s="12"/>
      <c r="BB1146" s="12"/>
      <c r="BC1146" s="12"/>
      <c r="BD1146" s="12"/>
      <c r="BE1146" s="12"/>
      <c r="BF1146" s="12"/>
      <c r="BG1146" s="12"/>
      <c r="BH1146" s="12"/>
      <c r="BI1146" s="12"/>
      <c r="BJ1146" s="12"/>
      <c r="BK1146" s="12"/>
      <c r="BL1146" s="12"/>
      <c r="BM1146" s="12"/>
      <c r="BN1146" s="12"/>
      <c r="BO1146" s="12"/>
    </row>
    <row r="1147" spans="2:67" x14ac:dyDescent="0.25">
      <c r="B1147" s="58"/>
      <c r="C1147" s="59"/>
      <c r="D1147" s="58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12"/>
      <c r="AL1147" s="12"/>
      <c r="AM1147" s="12"/>
      <c r="AN1147" s="12"/>
      <c r="AO1147" s="12"/>
      <c r="AP1147" s="12"/>
      <c r="AQ1147" s="12"/>
      <c r="AR1147" s="12"/>
      <c r="AS1147" s="12"/>
      <c r="AT1147" s="12"/>
      <c r="AU1147" s="12"/>
      <c r="AV1147" s="12"/>
      <c r="AW1147" s="12"/>
      <c r="AX1147" s="12"/>
      <c r="AY1147" s="12"/>
      <c r="AZ1147" s="12"/>
      <c r="BA1147" s="12"/>
      <c r="BB1147" s="12"/>
      <c r="BC1147" s="12"/>
      <c r="BD1147" s="12"/>
      <c r="BE1147" s="12"/>
      <c r="BF1147" s="12"/>
      <c r="BG1147" s="12"/>
      <c r="BH1147" s="12"/>
      <c r="BI1147" s="12"/>
      <c r="BJ1147" s="12"/>
      <c r="BK1147" s="12"/>
      <c r="BL1147" s="12"/>
      <c r="BM1147" s="12"/>
      <c r="BN1147" s="12"/>
      <c r="BO1147" s="12"/>
    </row>
    <row r="1148" spans="2:67" x14ac:dyDescent="0.25">
      <c r="B1148" s="58"/>
      <c r="C1148" s="59"/>
      <c r="D1148" s="58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2"/>
      <c r="AR1148" s="12"/>
      <c r="AS1148" s="12"/>
      <c r="AT1148" s="12"/>
      <c r="AU1148" s="12"/>
      <c r="AV1148" s="12"/>
      <c r="AW1148" s="12"/>
      <c r="AX1148" s="12"/>
      <c r="AY1148" s="12"/>
      <c r="AZ1148" s="12"/>
      <c r="BA1148" s="12"/>
      <c r="BB1148" s="12"/>
      <c r="BC1148" s="12"/>
      <c r="BD1148" s="12"/>
      <c r="BE1148" s="12"/>
      <c r="BF1148" s="12"/>
      <c r="BG1148" s="12"/>
      <c r="BH1148" s="12"/>
      <c r="BI1148" s="12"/>
      <c r="BJ1148" s="12"/>
      <c r="BK1148" s="12"/>
      <c r="BL1148" s="12"/>
      <c r="BM1148" s="12"/>
      <c r="BN1148" s="12"/>
      <c r="BO1148" s="12"/>
    </row>
    <row r="1149" spans="2:67" x14ac:dyDescent="0.25">
      <c r="B1149" s="58"/>
      <c r="C1149" s="59"/>
      <c r="D1149" s="58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2"/>
      <c r="AQ1149" s="12"/>
      <c r="AR1149" s="12"/>
      <c r="AS1149" s="12"/>
      <c r="AT1149" s="12"/>
      <c r="AU1149" s="12"/>
      <c r="AV1149" s="12"/>
      <c r="AW1149" s="12"/>
      <c r="AX1149" s="12"/>
      <c r="AY1149" s="12"/>
      <c r="AZ1149" s="12"/>
      <c r="BA1149" s="12"/>
      <c r="BB1149" s="12"/>
      <c r="BC1149" s="12"/>
      <c r="BD1149" s="12"/>
      <c r="BE1149" s="12"/>
      <c r="BF1149" s="12"/>
      <c r="BG1149" s="12"/>
      <c r="BH1149" s="12"/>
      <c r="BI1149" s="12"/>
      <c r="BJ1149" s="12"/>
      <c r="BK1149" s="12"/>
      <c r="BL1149" s="12"/>
      <c r="BM1149" s="12"/>
      <c r="BN1149" s="12"/>
      <c r="BO1149" s="12"/>
    </row>
    <row r="1150" spans="2:67" x14ac:dyDescent="0.25">
      <c r="B1150" s="58"/>
      <c r="C1150" s="59"/>
      <c r="D1150" s="58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2"/>
      <c r="AR1150" s="12"/>
      <c r="AS1150" s="12"/>
      <c r="AT1150" s="12"/>
      <c r="AU1150" s="12"/>
      <c r="AV1150" s="12"/>
      <c r="AW1150" s="12"/>
      <c r="AX1150" s="12"/>
      <c r="AY1150" s="12"/>
      <c r="AZ1150" s="12"/>
      <c r="BA1150" s="12"/>
      <c r="BB1150" s="12"/>
      <c r="BC1150" s="12"/>
      <c r="BD1150" s="12"/>
      <c r="BE1150" s="12"/>
      <c r="BF1150" s="12"/>
      <c r="BG1150" s="12"/>
      <c r="BH1150" s="12"/>
      <c r="BI1150" s="12"/>
      <c r="BJ1150" s="12"/>
      <c r="BK1150" s="12"/>
      <c r="BL1150" s="12"/>
      <c r="BM1150" s="12"/>
      <c r="BN1150" s="12"/>
      <c r="BO1150" s="12"/>
    </row>
    <row r="1151" spans="2:67" x14ac:dyDescent="0.25">
      <c r="B1151" s="58"/>
      <c r="C1151" s="59"/>
      <c r="D1151" s="58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/>
      <c r="AT1151" s="12"/>
      <c r="AU1151" s="12"/>
      <c r="AV1151" s="12"/>
      <c r="AW1151" s="12"/>
      <c r="AX1151" s="12"/>
      <c r="AY1151" s="12"/>
      <c r="AZ1151" s="12"/>
      <c r="BA1151" s="12"/>
      <c r="BB1151" s="12"/>
      <c r="BC1151" s="12"/>
      <c r="BD1151" s="12"/>
      <c r="BE1151" s="12"/>
      <c r="BF1151" s="12"/>
      <c r="BG1151" s="12"/>
      <c r="BH1151" s="12"/>
      <c r="BI1151" s="12"/>
      <c r="BJ1151" s="12"/>
      <c r="BK1151" s="12"/>
      <c r="BL1151" s="12"/>
      <c r="BM1151" s="12"/>
      <c r="BN1151" s="12"/>
      <c r="BO1151" s="12"/>
    </row>
    <row r="1152" spans="2:67" x14ac:dyDescent="0.25">
      <c r="B1152" s="58"/>
      <c r="C1152" s="59"/>
      <c r="D1152" s="58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  <c r="AV1152" s="12"/>
      <c r="AW1152" s="12"/>
      <c r="AX1152" s="12"/>
      <c r="AY1152" s="12"/>
      <c r="AZ1152" s="12"/>
      <c r="BA1152" s="12"/>
      <c r="BB1152" s="12"/>
      <c r="BC1152" s="12"/>
      <c r="BD1152" s="12"/>
      <c r="BE1152" s="12"/>
      <c r="BF1152" s="12"/>
      <c r="BG1152" s="12"/>
      <c r="BH1152" s="12"/>
      <c r="BI1152" s="12"/>
      <c r="BJ1152" s="12"/>
      <c r="BK1152" s="12"/>
      <c r="BL1152" s="12"/>
      <c r="BM1152" s="12"/>
      <c r="BN1152" s="12"/>
      <c r="BO1152" s="12"/>
    </row>
    <row r="1153" spans="2:67" x14ac:dyDescent="0.25">
      <c r="B1153" s="58"/>
      <c r="C1153" s="59"/>
      <c r="D1153" s="58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2"/>
      <c r="AR1153" s="12"/>
      <c r="AS1153" s="12"/>
      <c r="AT1153" s="12"/>
      <c r="AU1153" s="12"/>
      <c r="AV1153" s="12"/>
      <c r="AW1153" s="12"/>
      <c r="AX1153" s="12"/>
      <c r="AY1153" s="12"/>
      <c r="AZ1153" s="12"/>
      <c r="BA1153" s="12"/>
      <c r="BB1153" s="12"/>
      <c r="BC1153" s="12"/>
      <c r="BD1153" s="12"/>
      <c r="BE1153" s="12"/>
      <c r="BF1153" s="12"/>
      <c r="BG1153" s="12"/>
      <c r="BH1153" s="12"/>
      <c r="BI1153" s="12"/>
      <c r="BJ1153" s="12"/>
      <c r="BK1153" s="12"/>
      <c r="BL1153" s="12"/>
      <c r="BM1153" s="12"/>
      <c r="BN1153" s="12"/>
      <c r="BO1153" s="12"/>
    </row>
    <row r="1154" spans="2:67" x14ac:dyDescent="0.25">
      <c r="B1154" s="58"/>
      <c r="C1154" s="59"/>
      <c r="D1154" s="58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/>
      <c r="AV1154" s="12"/>
      <c r="AW1154" s="12"/>
      <c r="AX1154" s="12"/>
      <c r="AY1154" s="12"/>
      <c r="AZ1154" s="12"/>
      <c r="BA1154" s="12"/>
      <c r="BB1154" s="12"/>
      <c r="BC1154" s="12"/>
      <c r="BD1154" s="12"/>
      <c r="BE1154" s="12"/>
      <c r="BF1154" s="12"/>
      <c r="BG1154" s="12"/>
      <c r="BH1154" s="12"/>
      <c r="BI1154" s="12"/>
      <c r="BJ1154" s="12"/>
      <c r="BK1154" s="12"/>
      <c r="BL1154" s="12"/>
      <c r="BM1154" s="12"/>
      <c r="BN1154" s="12"/>
      <c r="BO1154" s="12"/>
    </row>
    <row r="1155" spans="2:67" x14ac:dyDescent="0.25">
      <c r="B1155" s="58"/>
      <c r="C1155" s="59"/>
      <c r="D1155" s="58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/>
      <c r="AT1155" s="12"/>
      <c r="AU1155" s="12"/>
      <c r="AV1155" s="12"/>
      <c r="AW1155" s="12"/>
      <c r="AX1155" s="12"/>
      <c r="AY1155" s="12"/>
      <c r="AZ1155" s="12"/>
      <c r="BA1155" s="12"/>
      <c r="BB1155" s="12"/>
      <c r="BC1155" s="12"/>
      <c r="BD1155" s="12"/>
      <c r="BE1155" s="12"/>
      <c r="BF1155" s="12"/>
      <c r="BG1155" s="12"/>
      <c r="BH1155" s="12"/>
      <c r="BI1155" s="12"/>
      <c r="BJ1155" s="12"/>
      <c r="BK1155" s="12"/>
      <c r="BL1155" s="12"/>
      <c r="BM1155" s="12"/>
      <c r="BN1155" s="12"/>
      <c r="BO1155" s="12"/>
    </row>
    <row r="1156" spans="2:67" x14ac:dyDescent="0.25">
      <c r="B1156" s="58"/>
      <c r="C1156" s="59"/>
      <c r="D1156" s="58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2"/>
      <c r="AQ1156" s="12"/>
      <c r="AR1156" s="12"/>
      <c r="AS1156" s="12"/>
      <c r="AT1156" s="12"/>
      <c r="AU1156" s="12"/>
      <c r="AV1156" s="12"/>
      <c r="AW1156" s="12"/>
      <c r="AX1156" s="12"/>
      <c r="AY1156" s="12"/>
      <c r="AZ1156" s="12"/>
      <c r="BA1156" s="12"/>
      <c r="BB1156" s="12"/>
      <c r="BC1156" s="12"/>
      <c r="BD1156" s="12"/>
      <c r="BE1156" s="12"/>
      <c r="BF1156" s="12"/>
      <c r="BG1156" s="12"/>
      <c r="BH1156" s="12"/>
      <c r="BI1156" s="12"/>
      <c r="BJ1156" s="12"/>
      <c r="BK1156" s="12"/>
      <c r="BL1156" s="12"/>
      <c r="BM1156" s="12"/>
      <c r="BN1156" s="12"/>
      <c r="BO1156" s="12"/>
    </row>
    <row r="1157" spans="2:67" x14ac:dyDescent="0.25">
      <c r="B1157" s="58"/>
      <c r="C1157" s="59"/>
      <c r="D1157" s="58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  <c r="AV1157" s="12"/>
      <c r="AW1157" s="12"/>
      <c r="AX1157" s="12"/>
      <c r="AY1157" s="12"/>
      <c r="AZ1157" s="12"/>
      <c r="BA1157" s="12"/>
      <c r="BB1157" s="12"/>
      <c r="BC1157" s="12"/>
      <c r="BD1157" s="12"/>
      <c r="BE1157" s="12"/>
      <c r="BF1157" s="12"/>
      <c r="BG1157" s="12"/>
      <c r="BH1157" s="12"/>
      <c r="BI1157" s="12"/>
      <c r="BJ1157" s="12"/>
      <c r="BK1157" s="12"/>
      <c r="BL1157" s="12"/>
      <c r="BM1157" s="12"/>
      <c r="BN1157" s="12"/>
      <c r="BO1157" s="12"/>
    </row>
    <row r="1158" spans="2:67" x14ac:dyDescent="0.25">
      <c r="B1158" s="58"/>
      <c r="C1158" s="59"/>
      <c r="D1158" s="58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  <c r="BA1158" s="12"/>
      <c r="BB1158" s="12"/>
      <c r="BC1158" s="12"/>
      <c r="BD1158" s="12"/>
      <c r="BE1158" s="12"/>
      <c r="BF1158" s="12"/>
      <c r="BG1158" s="12"/>
      <c r="BH1158" s="12"/>
      <c r="BI1158" s="12"/>
      <c r="BJ1158" s="12"/>
      <c r="BK1158" s="12"/>
      <c r="BL1158" s="12"/>
      <c r="BM1158" s="12"/>
      <c r="BN1158" s="12"/>
      <c r="BO1158" s="12"/>
    </row>
    <row r="1159" spans="2:67" x14ac:dyDescent="0.25">
      <c r="B1159" s="58"/>
      <c r="C1159" s="59"/>
      <c r="D1159" s="58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/>
      <c r="AT1159" s="12"/>
      <c r="AU1159" s="12"/>
      <c r="AV1159" s="12"/>
      <c r="AW1159" s="12"/>
      <c r="AX1159" s="12"/>
      <c r="AY1159" s="12"/>
      <c r="AZ1159" s="12"/>
      <c r="BA1159" s="12"/>
      <c r="BB1159" s="12"/>
      <c r="BC1159" s="12"/>
      <c r="BD1159" s="12"/>
      <c r="BE1159" s="12"/>
      <c r="BF1159" s="12"/>
      <c r="BG1159" s="12"/>
      <c r="BH1159" s="12"/>
      <c r="BI1159" s="12"/>
      <c r="BJ1159" s="12"/>
      <c r="BK1159" s="12"/>
      <c r="BL1159" s="12"/>
      <c r="BM1159" s="12"/>
      <c r="BN1159" s="12"/>
      <c r="BO1159" s="12"/>
    </row>
    <row r="1160" spans="2:67" x14ac:dyDescent="0.25">
      <c r="B1160" s="58"/>
      <c r="C1160" s="59"/>
      <c r="D1160" s="58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/>
      <c r="AT1160" s="12"/>
      <c r="AU1160" s="12"/>
      <c r="AV1160" s="12"/>
      <c r="AW1160" s="12"/>
      <c r="AX1160" s="12"/>
      <c r="AY1160" s="12"/>
      <c r="AZ1160" s="12"/>
      <c r="BA1160" s="12"/>
      <c r="BB1160" s="12"/>
      <c r="BC1160" s="12"/>
      <c r="BD1160" s="12"/>
      <c r="BE1160" s="12"/>
      <c r="BF1160" s="12"/>
      <c r="BG1160" s="12"/>
      <c r="BH1160" s="12"/>
      <c r="BI1160" s="12"/>
      <c r="BJ1160" s="12"/>
      <c r="BK1160" s="12"/>
      <c r="BL1160" s="12"/>
      <c r="BM1160" s="12"/>
      <c r="BN1160" s="12"/>
      <c r="BO1160" s="12"/>
    </row>
    <row r="1161" spans="2:67" x14ac:dyDescent="0.25">
      <c r="B1161" s="58"/>
      <c r="C1161" s="59"/>
      <c r="D1161" s="58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2"/>
      <c r="AQ1161" s="12"/>
      <c r="AR1161" s="12"/>
      <c r="AS1161" s="12"/>
      <c r="AT1161" s="12"/>
      <c r="AU1161" s="12"/>
      <c r="AV1161" s="12"/>
      <c r="AW1161" s="12"/>
      <c r="AX1161" s="12"/>
      <c r="AY1161" s="12"/>
      <c r="AZ1161" s="12"/>
      <c r="BA1161" s="12"/>
      <c r="BB1161" s="12"/>
      <c r="BC1161" s="12"/>
      <c r="BD1161" s="12"/>
      <c r="BE1161" s="12"/>
      <c r="BF1161" s="12"/>
      <c r="BG1161" s="12"/>
      <c r="BH1161" s="12"/>
      <c r="BI1161" s="12"/>
      <c r="BJ1161" s="12"/>
      <c r="BK1161" s="12"/>
      <c r="BL1161" s="12"/>
      <c r="BM1161" s="12"/>
      <c r="BN1161" s="12"/>
      <c r="BO1161" s="12"/>
    </row>
    <row r="1162" spans="2:67" x14ac:dyDescent="0.25">
      <c r="B1162" s="58"/>
      <c r="C1162" s="59"/>
      <c r="D1162" s="58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/>
      <c r="AT1162" s="12"/>
      <c r="AU1162" s="12"/>
      <c r="AV1162" s="12"/>
      <c r="AW1162" s="12"/>
      <c r="AX1162" s="12"/>
      <c r="AY1162" s="12"/>
      <c r="AZ1162" s="12"/>
      <c r="BA1162" s="12"/>
      <c r="BB1162" s="12"/>
      <c r="BC1162" s="12"/>
      <c r="BD1162" s="12"/>
      <c r="BE1162" s="12"/>
      <c r="BF1162" s="12"/>
      <c r="BG1162" s="12"/>
      <c r="BH1162" s="12"/>
      <c r="BI1162" s="12"/>
      <c r="BJ1162" s="12"/>
      <c r="BK1162" s="12"/>
      <c r="BL1162" s="12"/>
      <c r="BM1162" s="12"/>
      <c r="BN1162" s="12"/>
      <c r="BO1162" s="12"/>
    </row>
    <row r="1163" spans="2:67" x14ac:dyDescent="0.25">
      <c r="B1163" s="58"/>
      <c r="C1163" s="59"/>
      <c r="D1163" s="58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  <c r="AV1163" s="12"/>
      <c r="AW1163" s="12"/>
      <c r="AX1163" s="12"/>
      <c r="AY1163" s="12"/>
      <c r="AZ1163" s="12"/>
      <c r="BA1163" s="12"/>
      <c r="BB1163" s="12"/>
      <c r="BC1163" s="12"/>
      <c r="BD1163" s="12"/>
      <c r="BE1163" s="12"/>
      <c r="BF1163" s="12"/>
      <c r="BG1163" s="12"/>
      <c r="BH1163" s="12"/>
      <c r="BI1163" s="12"/>
      <c r="BJ1163" s="12"/>
      <c r="BK1163" s="12"/>
      <c r="BL1163" s="12"/>
      <c r="BM1163" s="12"/>
      <c r="BN1163" s="12"/>
      <c r="BO1163" s="12"/>
    </row>
    <row r="1164" spans="2:67" x14ac:dyDescent="0.25">
      <c r="B1164" s="58"/>
      <c r="C1164" s="59"/>
      <c r="D1164" s="58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  <c r="AX1164" s="12"/>
      <c r="AY1164" s="12"/>
      <c r="AZ1164" s="12"/>
      <c r="BA1164" s="12"/>
      <c r="BB1164" s="12"/>
      <c r="BC1164" s="12"/>
      <c r="BD1164" s="12"/>
      <c r="BE1164" s="12"/>
      <c r="BF1164" s="12"/>
      <c r="BG1164" s="12"/>
      <c r="BH1164" s="12"/>
      <c r="BI1164" s="12"/>
      <c r="BJ1164" s="12"/>
      <c r="BK1164" s="12"/>
      <c r="BL1164" s="12"/>
      <c r="BM1164" s="12"/>
      <c r="BN1164" s="12"/>
      <c r="BO1164" s="12"/>
    </row>
    <row r="1165" spans="2:67" x14ac:dyDescent="0.25">
      <c r="B1165" s="58"/>
      <c r="C1165" s="59"/>
      <c r="D1165" s="58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  <c r="AS1165" s="12"/>
      <c r="AT1165" s="12"/>
      <c r="AU1165" s="12"/>
      <c r="AV1165" s="12"/>
      <c r="AW1165" s="12"/>
      <c r="AX1165" s="12"/>
      <c r="AY1165" s="12"/>
      <c r="AZ1165" s="12"/>
      <c r="BA1165" s="12"/>
      <c r="BB1165" s="12"/>
      <c r="BC1165" s="12"/>
      <c r="BD1165" s="12"/>
      <c r="BE1165" s="12"/>
      <c r="BF1165" s="12"/>
      <c r="BG1165" s="12"/>
      <c r="BH1165" s="12"/>
      <c r="BI1165" s="12"/>
      <c r="BJ1165" s="12"/>
      <c r="BK1165" s="12"/>
      <c r="BL1165" s="12"/>
      <c r="BM1165" s="12"/>
      <c r="BN1165" s="12"/>
      <c r="BO1165" s="12"/>
    </row>
    <row r="1166" spans="2:67" x14ac:dyDescent="0.25">
      <c r="B1166" s="58"/>
      <c r="C1166" s="59"/>
      <c r="D1166" s="58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  <c r="AV1166" s="12"/>
      <c r="AW1166" s="12"/>
      <c r="AX1166" s="12"/>
      <c r="AY1166" s="12"/>
      <c r="AZ1166" s="12"/>
      <c r="BA1166" s="12"/>
      <c r="BB1166" s="12"/>
      <c r="BC1166" s="12"/>
      <c r="BD1166" s="12"/>
      <c r="BE1166" s="12"/>
      <c r="BF1166" s="12"/>
      <c r="BG1166" s="12"/>
      <c r="BH1166" s="12"/>
      <c r="BI1166" s="12"/>
      <c r="BJ1166" s="12"/>
      <c r="BK1166" s="12"/>
      <c r="BL1166" s="12"/>
      <c r="BM1166" s="12"/>
      <c r="BN1166" s="12"/>
      <c r="BO1166" s="12"/>
    </row>
    <row r="1167" spans="2:67" x14ac:dyDescent="0.25">
      <c r="B1167" s="58"/>
      <c r="C1167" s="59"/>
      <c r="D1167" s="58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/>
      <c r="AT1167" s="12"/>
      <c r="AU1167" s="12"/>
      <c r="AV1167" s="12"/>
      <c r="AW1167" s="12"/>
      <c r="AX1167" s="12"/>
      <c r="AY1167" s="12"/>
      <c r="AZ1167" s="12"/>
      <c r="BA1167" s="12"/>
      <c r="BB1167" s="12"/>
      <c r="BC1167" s="12"/>
      <c r="BD1167" s="12"/>
      <c r="BE1167" s="12"/>
      <c r="BF1167" s="12"/>
      <c r="BG1167" s="12"/>
      <c r="BH1167" s="12"/>
      <c r="BI1167" s="12"/>
      <c r="BJ1167" s="12"/>
      <c r="BK1167" s="12"/>
      <c r="BL1167" s="12"/>
      <c r="BM1167" s="12"/>
      <c r="BN1167" s="12"/>
      <c r="BO1167" s="12"/>
    </row>
    <row r="1168" spans="2:67" x14ac:dyDescent="0.25">
      <c r="B1168" s="58"/>
      <c r="C1168" s="59"/>
      <c r="D1168" s="58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/>
      <c r="AT1168" s="12"/>
      <c r="AU1168" s="12"/>
      <c r="AV1168" s="12"/>
      <c r="AW1168" s="12"/>
      <c r="AX1168" s="12"/>
      <c r="AY1168" s="12"/>
      <c r="AZ1168" s="12"/>
      <c r="BA1168" s="12"/>
      <c r="BB1168" s="12"/>
      <c r="BC1168" s="12"/>
      <c r="BD1168" s="12"/>
      <c r="BE1168" s="12"/>
      <c r="BF1168" s="12"/>
      <c r="BG1168" s="12"/>
      <c r="BH1168" s="12"/>
      <c r="BI1168" s="12"/>
      <c r="BJ1168" s="12"/>
      <c r="BK1168" s="12"/>
      <c r="BL1168" s="12"/>
      <c r="BM1168" s="12"/>
      <c r="BN1168" s="12"/>
      <c r="BO1168" s="12"/>
    </row>
    <row r="1169" spans="2:67" x14ac:dyDescent="0.25">
      <c r="B1169" s="58"/>
      <c r="C1169" s="59"/>
      <c r="D1169" s="58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/>
      <c r="AT1169" s="12"/>
      <c r="AU1169" s="12"/>
      <c r="AV1169" s="12"/>
      <c r="AW1169" s="12"/>
      <c r="AX1169" s="12"/>
      <c r="AY1169" s="12"/>
      <c r="AZ1169" s="12"/>
      <c r="BA1169" s="12"/>
      <c r="BB1169" s="12"/>
      <c r="BC1169" s="12"/>
      <c r="BD1169" s="12"/>
      <c r="BE1169" s="12"/>
      <c r="BF1169" s="12"/>
      <c r="BG1169" s="12"/>
      <c r="BH1169" s="12"/>
      <c r="BI1169" s="12"/>
      <c r="BJ1169" s="12"/>
      <c r="BK1169" s="12"/>
      <c r="BL1169" s="12"/>
      <c r="BM1169" s="12"/>
      <c r="BN1169" s="12"/>
      <c r="BO1169" s="12"/>
    </row>
    <row r="1170" spans="2:67" x14ac:dyDescent="0.25">
      <c r="B1170" s="58"/>
      <c r="C1170" s="59"/>
      <c r="D1170" s="58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  <c r="AV1170" s="12"/>
      <c r="AW1170" s="12"/>
      <c r="AX1170" s="12"/>
      <c r="AY1170" s="12"/>
      <c r="AZ1170" s="12"/>
      <c r="BA1170" s="12"/>
      <c r="BB1170" s="12"/>
      <c r="BC1170" s="12"/>
      <c r="BD1170" s="12"/>
      <c r="BE1170" s="12"/>
      <c r="BF1170" s="12"/>
      <c r="BG1170" s="12"/>
      <c r="BH1170" s="12"/>
      <c r="BI1170" s="12"/>
      <c r="BJ1170" s="12"/>
      <c r="BK1170" s="12"/>
      <c r="BL1170" s="12"/>
      <c r="BM1170" s="12"/>
      <c r="BN1170" s="12"/>
      <c r="BO1170" s="12"/>
    </row>
    <row r="1171" spans="2:67" x14ac:dyDescent="0.25">
      <c r="B1171" s="58"/>
      <c r="C1171" s="59"/>
      <c r="D1171" s="58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2"/>
      <c r="AQ1171" s="12"/>
      <c r="AR1171" s="12"/>
      <c r="AS1171" s="12"/>
      <c r="AT1171" s="12"/>
      <c r="AU1171" s="12"/>
      <c r="AV1171" s="12"/>
      <c r="AW1171" s="12"/>
      <c r="AX1171" s="12"/>
      <c r="AY1171" s="12"/>
      <c r="AZ1171" s="12"/>
      <c r="BA1171" s="12"/>
      <c r="BB1171" s="12"/>
      <c r="BC1171" s="12"/>
      <c r="BD1171" s="12"/>
      <c r="BE1171" s="12"/>
      <c r="BF1171" s="12"/>
      <c r="BG1171" s="12"/>
      <c r="BH1171" s="12"/>
      <c r="BI1171" s="12"/>
      <c r="BJ1171" s="12"/>
      <c r="BK1171" s="12"/>
      <c r="BL1171" s="12"/>
      <c r="BM1171" s="12"/>
      <c r="BN1171" s="12"/>
      <c r="BO1171" s="12"/>
    </row>
    <row r="1172" spans="2:67" x14ac:dyDescent="0.25">
      <c r="B1172" s="58"/>
      <c r="C1172" s="59"/>
      <c r="D1172" s="58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  <c r="AS1172" s="12"/>
      <c r="AT1172" s="12"/>
      <c r="AU1172" s="12"/>
      <c r="AV1172" s="12"/>
      <c r="AW1172" s="12"/>
      <c r="AX1172" s="12"/>
      <c r="AY1172" s="12"/>
      <c r="AZ1172" s="12"/>
      <c r="BA1172" s="12"/>
      <c r="BB1172" s="12"/>
      <c r="BC1172" s="12"/>
      <c r="BD1172" s="12"/>
      <c r="BE1172" s="12"/>
      <c r="BF1172" s="12"/>
      <c r="BG1172" s="12"/>
      <c r="BH1172" s="12"/>
      <c r="BI1172" s="12"/>
      <c r="BJ1172" s="12"/>
      <c r="BK1172" s="12"/>
      <c r="BL1172" s="12"/>
      <c r="BM1172" s="12"/>
      <c r="BN1172" s="12"/>
      <c r="BO1172" s="12"/>
    </row>
    <row r="1173" spans="2:67" x14ac:dyDescent="0.25">
      <c r="B1173" s="58"/>
      <c r="C1173" s="59"/>
      <c r="D1173" s="58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2"/>
      <c r="AQ1173" s="12"/>
      <c r="AR1173" s="12"/>
      <c r="AS1173" s="12"/>
      <c r="AT1173" s="12"/>
      <c r="AU1173" s="12"/>
      <c r="AV1173" s="12"/>
      <c r="AW1173" s="12"/>
      <c r="AX1173" s="12"/>
      <c r="AY1173" s="12"/>
      <c r="AZ1173" s="12"/>
      <c r="BA1173" s="12"/>
      <c r="BB1173" s="12"/>
      <c r="BC1173" s="12"/>
      <c r="BD1173" s="12"/>
      <c r="BE1173" s="12"/>
      <c r="BF1173" s="12"/>
      <c r="BG1173" s="12"/>
      <c r="BH1173" s="12"/>
      <c r="BI1173" s="12"/>
      <c r="BJ1173" s="12"/>
      <c r="BK1173" s="12"/>
      <c r="BL1173" s="12"/>
      <c r="BM1173" s="12"/>
      <c r="BN1173" s="12"/>
      <c r="BO1173" s="12"/>
    </row>
    <row r="1174" spans="2:67" x14ac:dyDescent="0.25">
      <c r="B1174" s="58"/>
      <c r="C1174" s="59"/>
      <c r="D1174" s="58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  <c r="AS1174" s="12"/>
      <c r="AT1174" s="12"/>
      <c r="AU1174" s="12"/>
      <c r="AV1174" s="12"/>
      <c r="AW1174" s="12"/>
      <c r="AX1174" s="12"/>
      <c r="AY1174" s="12"/>
      <c r="AZ1174" s="12"/>
      <c r="BA1174" s="12"/>
      <c r="BB1174" s="12"/>
      <c r="BC1174" s="12"/>
      <c r="BD1174" s="12"/>
      <c r="BE1174" s="12"/>
      <c r="BF1174" s="12"/>
      <c r="BG1174" s="12"/>
      <c r="BH1174" s="12"/>
      <c r="BI1174" s="12"/>
      <c r="BJ1174" s="12"/>
      <c r="BK1174" s="12"/>
      <c r="BL1174" s="12"/>
      <c r="BM1174" s="12"/>
      <c r="BN1174" s="12"/>
      <c r="BO1174" s="12"/>
    </row>
    <row r="1175" spans="2:67" x14ac:dyDescent="0.25">
      <c r="B1175" s="58"/>
      <c r="C1175" s="59"/>
      <c r="D1175" s="58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/>
      <c r="AT1175" s="12"/>
      <c r="AU1175" s="12"/>
      <c r="AV1175" s="12"/>
      <c r="AW1175" s="12"/>
      <c r="AX1175" s="12"/>
      <c r="AY1175" s="12"/>
      <c r="AZ1175" s="12"/>
      <c r="BA1175" s="12"/>
      <c r="BB1175" s="12"/>
      <c r="BC1175" s="12"/>
      <c r="BD1175" s="12"/>
      <c r="BE1175" s="12"/>
      <c r="BF1175" s="12"/>
      <c r="BG1175" s="12"/>
      <c r="BH1175" s="12"/>
      <c r="BI1175" s="12"/>
      <c r="BJ1175" s="12"/>
      <c r="BK1175" s="12"/>
      <c r="BL1175" s="12"/>
      <c r="BM1175" s="12"/>
      <c r="BN1175" s="12"/>
      <c r="BO1175" s="12"/>
    </row>
    <row r="1176" spans="2:67" x14ac:dyDescent="0.25">
      <c r="B1176" s="58"/>
      <c r="C1176" s="59"/>
      <c r="D1176" s="58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/>
      <c r="AV1176" s="12"/>
      <c r="AW1176" s="12"/>
      <c r="AX1176" s="12"/>
      <c r="AY1176" s="12"/>
      <c r="AZ1176" s="12"/>
      <c r="BA1176" s="12"/>
      <c r="BB1176" s="12"/>
      <c r="BC1176" s="12"/>
      <c r="BD1176" s="12"/>
      <c r="BE1176" s="12"/>
      <c r="BF1176" s="12"/>
      <c r="BG1176" s="12"/>
      <c r="BH1176" s="12"/>
      <c r="BI1176" s="12"/>
      <c r="BJ1176" s="12"/>
      <c r="BK1176" s="12"/>
      <c r="BL1176" s="12"/>
      <c r="BM1176" s="12"/>
      <c r="BN1176" s="12"/>
      <c r="BO1176" s="12"/>
    </row>
    <row r="1177" spans="2:67" x14ac:dyDescent="0.25">
      <c r="B1177" s="58"/>
      <c r="C1177" s="59"/>
      <c r="D1177" s="58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  <c r="AS1177" s="12"/>
      <c r="AT1177" s="12"/>
      <c r="AU1177" s="12"/>
      <c r="AV1177" s="12"/>
      <c r="AW1177" s="12"/>
      <c r="AX1177" s="12"/>
      <c r="AY1177" s="12"/>
      <c r="AZ1177" s="12"/>
      <c r="BA1177" s="12"/>
      <c r="BB1177" s="12"/>
      <c r="BC1177" s="12"/>
      <c r="BD1177" s="12"/>
      <c r="BE1177" s="12"/>
      <c r="BF1177" s="12"/>
      <c r="BG1177" s="12"/>
      <c r="BH1177" s="12"/>
      <c r="BI1177" s="12"/>
      <c r="BJ1177" s="12"/>
      <c r="BK1177" s="12"/>
      <c r="BL1177" s="12"/>
      <c r="BM1177" s="12"/>
      <c r="BN1177" s="12"/>
      <c r="BO1177" s="12"/>
    </row>
    <row r="1178" spans="2:67" x14ac:dyDescent="0.25">
      <c r="B1178" s="58"/>
      <c r="C1178" s="59"/>
      <c r="D1178" s="58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/>
      <c r="AT1178" s="12"/>
      <c r="AU1178" s="12"/>
      <c r="AV1178" s="12"/>
      <c r="AW1178" s="12"/>
      <c r="AX1178" s="12"/>
      <c r="AY1178" s="12"/>
      <c r="AZ1178" s="12"/>
      <c r="BA1178" s="12"/>
      <c r="BB1178" s="12"/>
      <c r="BC1178" s="12"/>
      <c r="BD1178" s="12"/>
      <c r="BE1178" s="12"/>
      <c r="BF1178" s="12"/>
      <c r="BG1178" s="12"/>
      <c r="BH1178" s="12"/>
      <c r="BI1178" s="12"/>
      <c r="BJ1178" s="12"/>
      <c r="BK1178" s="12"/>
      <c r="BL1178" s="12"/>
      <c r="BM1178" s="12"/>
      <c r="BN1178" s="12"/>
      <c r="BO1178" s="12"/>
    </row>
    <row r="1179" spans="2:67" x14ac:dyDescent="0.25">
      <c r="B1179" s="58"/>
      <c r="C1179" s="59"/>
      <c r="D1179" s="58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/>
      <c r="AT1179" s="12"/>
      <c r="AU1179" s="12"/>
      <c r="AV1179" s="12"/>
      <c r="AW1179" s="12"/>
      <c r="AX1179" s="12"/>
      <c r="AY1179" s="12"/>
      <c r="AZ1179" s="12"/>
      <c r="BA1179" s="12"/>
      <c r="BB1179" s="12"/>
      <c r="BC1179" s="12"/>
      <c r="BD1179" s="12"/>
      <c r="BE1179" s="12"/>
      <c r="BF1179" s="12"/>
      <c r="BG1179" s="12"/>
      <c r="BH1179" s="12"/>
      <c r="BI1179" s="12"/>
      <c r="BJ1179" s="12"/>
      <c r="BK1179" s="12"/>
      <c r="BL1179" s="12"/>
      <c r="BM1179" s="12"/>
      <c r="BN1179" s="12"/>
      <c r="BO1179" s="12"/>
    </row>
    <row r="1180" spans="2:67" x14ac:dyDescent="0.25">
      <c r="B1180" s="58"/>
      <c r="C1180" s="59"/>
      <c r="D1180" s="58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2"/>
      <c r="AN1180" s="12"/>
      <c r="AO1180" s="12"/>
      <c r="AP1180" s="12"/>
      <c r="AQ1180" s="12"/>
      <c r="AR1180" s="12"/>
      <c r="AS1180" s="12"/>
      <c r="AT1180" s="12"/>
      <c r="AU1180" s="12"/>
      <c r="AV1180" s="12"/>
      <c r="AW1180" s="12"/>
      <c r="AX1180" s="12"/>
      <c r="AY1180" s="12"/>
      <c r="AZ1180" s="12"/>
      <c r="BA1180" s="12"/>
      <c r="BB1180" s="12"/>
      <c r="BC1180" s="12"/>
      <c r="BD1180" s="12"/>
      <c r="BE1180" s="12"/>
      <c r="BF1180" s="12"/>
      <c r="BG1180" s="12"/>
      <c r="BH1180" s="12"/>
      <c r="BI1180" s="12"/>
      <c r="BJ1180" s="12"/>
      <c r="BK1180" s="12"/>
      <c r="BL1180" s="12"/>
      <c r="BM1180" s="12"/>
      <c r="BN1180" s="12"/>
      <c r="BO1180" s="12"/>
    </row>
    <row r="1181" spans="2:67" x14ac:dyDescent="0.25">
      <c r="B1181" s="58"/>
      <c r="C1181" s="59"/>
      <c r="D1181" s="58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/>
      <c r="AT1181" s="12"/>
      <c r="AU1181" s="12"/>
      <c r="AV1181" s="12"/>
      <c r="AW1181" s="12"/>
      <c r="AX1181" s="12"/>
      <c r="AY1181" s="12"/>
      <c r="AZ1181" s="12"/>
      <c r="BA1181" s="12"/>
      <c r="BB1181" s="12"/>
      <c r="BC1181" s="12"/>
      <c r="BD1181" s="12"/>
      <c r="BE1181" s="12"/>
      <c r="BF1181" s="12"/>
      <c r="BG1181" s="12"/>
      <c r="BH1181" s="12"/>
      <c r="BI1181" s="12"/>
      <c r="BJ1181" s="12"/>
      <c r="BK1181" s="12"/>
      <c r="BL1181" s="12"/>
      <c r="BM1181" s="12"/>
      <c r="BN1181" s="12"/>
      <c r="BO1181" s="12"/>
    </row>
    <row r="1182" spans="2:67" x14ac:dyDescent="0.25">
      <c r="B1182" s="58"/>
      <c r="C1182" s="59"/>
      <c r="D1182" s="58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/>
      <c r="AT1182" s="12"/>
      <c r="AU1182" s="12"/>
      <c r="AV1182" s="12"/>
      <c r="AW1182" s="12"/>
      <c r="AX1182" s="12"/>
      <c r="AY1182" s="12"/>
      <c r="AZ1182" s="12"/>
      <c r="BA1182" s="12"/>
      <c r="BB1182" s="12"/>
      <c r="BC1182" s="12"/>
      <c r="BD1182" s="12"/>
      <c r="BE1182" s="12"/>
      <c r="BF1182" s="12"/>
      <c r="BG1182" s="12"/>
      <c r="BH1182" s="12"/>
      <c r="BI1182" s="12"/>
      <c r="BJ1182" s="12"/>
      <c r="BK1182" s="12"/>
      <c r="BL1182" s="12"/>
      <c r="BM1182" s="12"/>
      <c r="BN1182" s="12"/>
      <c r="BO1182" s="12"/>
    </row>
    <row r="1183" spans="2:67" x14ac:dyDescent="0.25">
      <c r="B1183" s="58"/>
      <c r="C1183" s="59"/>
      <c r="D1183" s="58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2"/>
      <c r="AQ1183" s="12"/>
      <c r="AR1183" s="12"/>
      <c r="AS1183" s="12"/>
      <c r="AT1183" s="12"/>
      <c r="AU1183" s="12"/>
      <c r="AV1183" s="12"/>
      <c r="AW1183" s="12"/>
      <c r="AX1183" s="12"/>
      <c r="AY1183" s="12"/>
      <c r="AZ1183" s="12"/>
      <c r="BA1183" s="12"/>
      <c r="BB1183" s="12"/>
      <c r="BC1183" s="12"/>
      <c r="BD1183" s="12"/>
      <c r="BE1183" s="12"/>
      <c r="BF1183" s="12"/>
      <c r="BG1183" s="12"/>
      <c r="BH1183" s="12"/>
      <c r="BI1183" s="12"/>
      <c r="BJ1183" s="12"/>
      <c r="BK1183" s="12"/>
      <c r="BL1183" s="12"/>
      <c r="BM1183" s="12"/>
      <c r="BN1183" s="12"/>
      <c r="BO1183" s="12"/>
    </row>
    <row r="1184" spans="2:67" x14ac:dyDescent="0.25">
      <c r="B1184" s="58"/>
      <c r="C1184" s="59"/>
      <c r="D1184" s="58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  <c r="AS1184" s="12"/>
      <c r="AT1184" s="12"/>
      <c r="AU1184" s="12"/>
      <c r="AV1184" s="12"/>
      <c r="AW1184" s="12"/>
      <c r="AX1184" s="12"/>
      <c r="AY1184" s="12"/>
      <c r="AZ1184" s="12"/>
      <c r="BA1184" s="12"/>
      <c r="BB1184" s="12"/>
      <c r="BC1184" s="12"/>
      <c r="BD1184" s="12"/>
      <c r="BE1184" s="12"/>
      <c r="BF1184" s="12"/>
      <c r="BG1184" s="12"/>
      <c r="BH1184" s="12"/>
      <c r="BI1184" s="12"/>
      <c r="BJ1184" s="12"/>
      <c r="BK1184" s="12"/>
      <c r="BL1184" s="12"/>
      <c r="BM1184" s="12"/>
      <c r="BN1184" s="12"/>
      <c r="BO1184" s="12"/>
    </row>
    <row r="1185" spans="2:67" x14ac:dyDescent="0.25">
      <c r="B1185" s="58"/>
      <c r="C1185" s="59"/>
      <c r="D1185" s="58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2"/>
      <c r="AQ1185" s="12"/>
      <c r="AR1185" s="12"/>
      <c r="AS1185" s="12"/>
      <c r="AT1185" s="12"/>
      <c r="AU1185" s="12"/>
      <c r="AV1185" s="12"/>
      <c r="AW1185" s="12"/>
      <c r="AX1185" s="12"/>
      <c r="AY1185" s="12"/>
      <c r="AZ1185" s="12"/>
      <c r="BA1185" s="12"/>
      <c r="BB1185" s="12"/>
      <c r="BC1185" s="12"/>
      <c r="BD1185" s="12"/>
      <c r="BE1185" s="12"/>
      <c r="BF1185" s="12"/>
      <c r="BG1185" s="12"/>
      <c r="BH1185" s="12"/>
      <c r="BI1185" s="12"/>
      <c r="BJ1185" s="12"/>
      <c r="BK1185" s="12"/>
      <c r="BL1185" s="12"/>
      <c r="BM1185" s="12"/>
      <c r="BN1185" s="12"/>
      <c r="BO1185" s="12"/>
    </row>
    <row r="1186" spans="2:67" x14ac:dyDescent="0.25">
      <c r="B1186" s="58"/>
      <c r="C1186" s="59"/>
      <c r="D1186" s="58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/>
      <c r="AT1186" s="12"/>
      <c r="AU1186" s="12"/>
      <c r="AV1186" s="12"/>
      <c r="AW1186" s="12"/>
      <c r="AX1186" s="12"/>
      <c r="AY1186" s="12"/>
      <c r="AZ1186" s="12"/>
      <c r="BA1186" s="12"/>
      <c r="BB1186" s="12"/>
      <c r="BC1186" s="12"/>
      <c r="BD1186" s="12"/>
      <c r="BE1186" s="12"/>
      <c r="BF1186" s="12"/>
      <c r="BG1186" s="12"/>
      <c r="BH1186" s="12"/>
      <c r="BI1186" s="12"/>
      <c r="BJ1186" s="12"/>
      <c r="BK1186" s="12"/>
      <c r="BL1186" s="12"/>
      <c r="BM1186" s="12"/>
      <c r="BN1186" s="12"/>
      <c r="BO1186" s="12"/>
    </row>
    <row r="1187" spans="2:67" x14ac:dyDescent="0.25">
      <c r="B1187" s="58"/>
      <c r="C1187" s="59"/>
      <c r="D1187" s="58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  <c r="AM1187" s="12"/>
      <c r="AN1187" s="12"/>
      <c r="AO1187" s="12"/>
      <c r="AP1187" s="12"/>
      <c r="AQ1187" s="12"/>
      <c r="AR1187" s="12"/>
      <c r="AS1187" s="12"/>
      <c r="AT1187" s="12"/>
      <c r="AU1187" s="12"/>
      <c r="AV1187" s="12"/>
      <c r="AW1187" s="12"/>
      <c r="AX1187" s="12"/>
      <c r="AY1187" s="12"/>
      <c r="AZ1187" s="12"/>
      <c r="BA1187" s="12"/>
      <c r="BB1187" s="12"/>
      <c r="BC1187" s="12"/>
      <c r="BD1187" s="12"/>
      <c r="BE1187" s="12"/>
      <c r="BF1187" s="12"/>
      <c r="BG1187" s="12"/>
      <c r="BH1187" s="12"/>
      <c r="BI1187" s="12"/>
      <c r="BJ1187" s="12"/>
      <c r="BK1187" s="12"/>
      <c r="BL1187" s="12"/>
      <c r="BM1187" s="12"/>
      <c r="BN1187" s="12"/>
      <c r="BO1187" s="12"/>
    </row>
    <row r="1188" spans="2:67" x14ac:dyDescent="0.25">
      <c r="B1188" s="58"/>
      <c r="C1188" s="59"/>
      <c r="D1188" s="58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/>
      <c r="AO1188" s="12"/>
      <c r="AP1188" s="12"/>
      <c r="AQ1188" s="12"/>
      <c r="AR1188" s="12"/>
      <c r="AS1188" s="12"/>
      <c r="AT1188" s="12"/>
      <c r="AU1188" s="12"/>
      <c r="AV1188" s="12"/>
      <c r="AW1188" s="12"/>
      <c r="AX1188" s="12"/>
      <c r="AY1188" s="12"/>
      <c r="AZ1188" s="12"/>
      <c r="BA1188" s="12"/>
      <c r="BB1188" s="12"/>
      <c r="BC1188" s="12"/>
      <c r="BD1188" s="12"/>
      <c r="BE1188" s="12"/>
      <c r="BF1188" s="12"/>
      <c r="BG1188" s="12"/>
      <c r="BH1188" s="12"/>
      <c r="BI1188" s="12"/>
      <c r="BJ1188" s="12"/>
      <c r="BK1188" s="12"/>
      <c r="BL1188" s="12"/>
      <c r="BM1188" s="12"/>
      <c r="BN1188" s="12"/>
      <c r="BO1188" s="12"/>
    </row>
    <row r="1189" spans="2:67" x14ac:dyDescent="0.25">
      <c r="B1189" s="58"/>
      <c r="C1189" s="59"/>
      <c r="D1189" s="58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2"/>
      <c r="AQ1189" s="12"/>
      <c r="AR1189" s="12"/>
      <c r="AS1189" s="12"/>
      <c r="AT1189" s="12"/>
      <c r="AU1189" s="12"/>
      <c r="AV1189" s="12"/>
      <c r="AW1189" s="12"/>
      <c r="AX1189" s="12"/>
      <c r="AY1189" s="12"/>
      <c r="AZ1189" s="12"/>
      <c r="BA1189" s="12"/>
      <c r="BB1189" s="12"/>
      <c r="BC1189" s="12"/>
      <c r="BD1189" s="12"/>
      <c r="BE1189" s="12"/>
      <c r="BF1189" s="12"/>
      <c r="BG1189" s="12"/>
      <c r="BH1189" s="12"/>
      <c r="BI1189" s="12"/>
      <c r="BJ1189" s="12"/>
      <c r="BK1189" s="12"/>
      <c r="BL1189" s="12"/>
      <c r="BM1189" s="12"/>
      <c r="BN1189" s="12"/>
      <c r="BO1189" s="12"/>
    </row>
    <row r="1190" spans="2:67" x14ac:dyDescent="0.25">
      <c r="B1190" s="58"/>
      <c r="C1190" s="59"/>
      <c r="D1190" s="58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/>
      <c r="AV1190" s="12"/>
      <c r="AW1190" s="12"/>
      <c r="AX1190" s="12"/>
      <c r="AY1190" s="12"/>
      <c r="AZ1190" s="12"/>
      <c r="BA1190" s="12"/>
      <c r="BB1190" s="12"/>
      <c r="BC1190" s="12"/>
      <c r="BD1190" s="12"/>
      <c r="BE1190" s="12"/>
      <c r="BF1190" s="12"/>
      <c r="BG1190" s="12"/>
      <c r="BH1190" s="12"/>
      <c r="BI1190" s="12"/>
      <c r="BJ1190" s="12"/>
      <c r="BK1190" s="12"/>
      <c r="BL1190" s="12"/>
      <c r="BM1190" s="12"/>
      <c r="BN1190" s="12"/>
      <c r="BO1190" s="12"/>
    </row>
    <row r="1191" spans="2:67" x14ac:dyDescent="0.25">
      <c r="B1191" s="58"/>
      <c r="C1191" s="59"/>
      <c r="D1191" s="58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/>
      <c r="AT1191" s="12"/>
      <c r="AU1191" s="12"/>
      <c r="AV1191" s="12"/>
      <c r="AW1191" s="12"/>
      <c r="AX1191" s="12"/>
      <c r="AY1191" s="12"/>
      <c r="AZ1191" s="12"/>
      <c r="BA1191" s="12"/>
      <c r="BB1191" s="12"/>
      <c r="BC1191" s="12"/>
      <c r="BD1191" s="12"/>
      <c r="BE1191" s="12"/>
      <c r="BF1191" s="12"/>
      <c r="BG1191" s="12"/>
      <c r="BH1191" s="12"/>
      <c r="BI1191" s="12"/>
      <c r="BJ1191" s="12"/>
      <c r="BK1191" s="12"/>
      <c r="BL1191" s="12"/>
      <c r="BM1191" s="12"/>
      <c r="BN1191" s="12"/>
      <c r="BO1191" s="12"/>
    </row>
    <row r="1192" spans="2:67" x14ac:dyDescent="0.25">
      <c r="B1192" s="58"/>
      <c r="C1192" s="59"/>
      <c r="D1192" s="58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  <c r="AS1192" s="12"/>
      <c r="AT1192" s="12"/>
      <c r="AU1192" s="12"/>
      <c r="AV1192" s="12"/>
      <c r="AW1192" s="12"/>
      <c r="AX1192" s="12"/>
      <c r="AY1192" s="12"/>
      <c r="AZ1192" s="12"/>
      <c r="BA1192" s="12"/>
      <c r="BB1192" s="12"/>
      <c r="BC1192" s="12"/>
      <c r="BD1192" s="12"/>
      <c r="BE1192" s="12"/>
      <c r="BF1192" s="12"/>
      <c r="BG1192" s="12"/>
      <c r="BH1192" s="12"/>
      <c r="BI1192" s="12"/>
      <c r="BJ1192" s="12"/>
      <c r="BK1192" s="12"/>
      <c r="BL1192" s="12"/>
      <c r="BM1192" s="12"/>
      <c r="BN1192" s="12"/>
      <c r="BO1192" s="12"/>
    </row>
    <row r="1193" spans="2:67" x14ac:dyDescent="0.25">
      <c r="B1193" s="58"/>
      <c r="C1193" s="59"/>
      <c r="D1193" s="58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/>
      <c r="AT1193" s="12"/>
      <c r="AU1193" s="12"/>
      <c r="AV1193" s="12"/>
      <c r="AW1193" s="12"/>
      <c r="AX1193" s="12"/>
      <c r="AY1193" s="12"/>
      <c r="AZ1193" s="12"/>
      <c r="BA1193" s="12"/>
      <c r="BB1193" s="12"/>
      <c r="BC1193" s="12"/>
      <c r="BD1193" s="12"/>
      <c r="BE1193" s="12"/>
      <c r="BF1193" s="12"/>
      <c r="BG1193" s="12"/>
      <c r="BH1193" s="12"/>
      <c r="BI1193" s="12"/>
      <c r="BJ1193" s="12"/>
      <c r="BK1193" s="12"/>
      <c r="BL1193" s="12"/>
      <c r="BM1193" s="12"/>
      <c r="BN1193" s="12"/>
      <c r="BO1193" s="12"/>
    </row>
    <row r="1194" spans="2:67" x14ac:dyDescent="0.25">
      <c r="B1194" s="58"/>
      <c r="C1194" s="59"/>
      <c r="D1194" s="58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/>
      <c r="AV1194" s="12"/>
      <c r="AW1194" s="12"/>
      <c r="AX1194" s="12"/>
      <c r="AY1194" s="12"/>
      <c r="AZ1194" s="12"/>
      <c r="BA1194" s="12"/>
      <c r="BB1194" s="12"/>
      <c r="BC1194" s="12"/>
      <c r="BD1194" s="12"/>
      <c r="BE1194" s="12"/>
      <c r="BF1194" s="12"/>
      <c r="BG1194" s="12"/>
      <c r="BH1194" s="12"/>
      <c r="BI1194" s="12"/>
      <c r="BJ1194" s="12"/>
      <c r="BK1194" s="12"/>
      <c r="BL1194" s="12"/>
      <c r="BM1194" s="12"/>
      <c r="BN1194" s="12"/>
      <c r="BO1194" s="12"/>
    </row>
    <row r="1195" spans="2:67" x14ac:dyDescent="0.25">
      <c r="B1195" s="58"/>
      <c r="C1195" s="59"/>
      <c r="D1195" s="58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2"/>
      <c r="AR1195" s="12"/>
      <c r="AS1195" s="12"/>
      <c r="AT1195" s="12"/>
      <c r="AU1195" s="12"/>
      <c r="AV1195" s="12"/>
      <c r="AW1195" s="12"/>
      <c r="AX1195" s="12"/>
      <c r="AY1195" s="12"/>
      <c r="AZ1195" s="12"/>
      <c r="BA1195" s="12"/>
      <c r="BB1195" s="12"/>
      <c r="BC1195" s="12"/>
      <c r="BD1195" s="12"/>
      <c r="BE1195" s="12"/>
      <c r="BF1195" s="12"/>
      <c r="BG1195" s="12"/>
      <c r="BH1195" s="12"/>
      <c r="BI1195" s="12"/>
      <c r="BJ1195" s="12"/>
      <c r="BK1195" s="12"/>
      <c r="BL1195" s="12"/>
      <c r="BM1195" s="12"/>
      <c r="BN1195" s="12"/>
      <c r="BO1195" s="12"/>
    </row>
    <row r="1196" spans="2:67" x14ac:dyDescent="0.25">
      <c r="B1196" s="60"/>
      <c r="C1196" s="60"/>
      <c r="D1196" s="58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  <c r="AV1196" s="12"/>
      <c r="AW1196" s="12"/>
      <c r="AX1196" s="12"/>
      <c r="AY1196" s="12"/>
      <c r="AZ1196" s="12"/>
      <c r="BA1196" s="12"/>
      <c r="BB1196" s="12"/>
      <c r="BC1196" s="12"/>
      <c r="BD1196" s="12"/>
      <c r="BE1196" s="12"/>
      <c r="BF1196" s="12"/>
      <c r="BG1196" s="12"/>
      <c r="BH1196" s="12"/>
      <c r="BI1196" s="12"/>
      <c r="BJ1196" s="12"/>
      <c r="BK1196" s="12"/>
      <c r="BL1196" s="12"/>
      <c r="BM1196" s="12"/>
      <c r="BN1196" s="12"/>
      <c r="BO1196" s="12"/>
    </row>
    <row r="1197" spans="2:67" x14ac:dyDescent="0.25">
      <c r="B1197" s="60"/>
      <c r="C1197" s="60"/>
      <c r="D1197" s="58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/>
      <c r="AT1197" s="12"/>
      <c r="AU1197" s="12"/>
      <c r="AV1197" s="12"/>
      <c r="AW1197" s="12"/>
      <c r="AX1197" s="12"/>
      <c r="AY1197" s="12"/>
      <c r="AZ1197" s="12"/>
      <c r="BA1197" s="12"/>
      <c r="BB1197" s="12"/>
      <c r="BC1197" s="12"/>
      <c r="BD1197" s="12"/>
      <c r="BE1197" s="12"/>
      <c r="BF1197" s="12"/>
      <c r="BG1197" s="12"/>
      <c r="BH1197" s="12"/>
      <c r="BI1197" s="12"/>
      <c r="BJ1197" s="12"/>
      <c r="BK1197" s="12"/>
      <c r="BL1197" s="12"/>
      <c r="BM1197" s="12"/>
      <c r="BN1197" s="12"/>
      <c r="BO1197" s="12"/>
    </row>
    <row r="1198" spans="2:67" x14ac:dyDescent="0.25">
      <c r="B1198" s="60"/>
      <c r="C1198" s="60"/>
      <c r="D1198" s="58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/>
      <c r="AT1198" s="12"/>
      <c r="AU1198" s="12"/>
      <c r="AV1198" s="12"/>
      <c r="AW1198" s="12"/>
      <c r="AX1198" s="12"/>
      <c r="AY1198" s="12"/>
      <c r="AZ1198" s="12"/>
      <c r="BA1198" s="12"/>
      <c r="BB1198" s="12"/>
      <c r="BC1198" s="12"/>
      <c r="BD1198" s="12"/>
      <c r="BE1198" s="12"/>
      <c r="BF1198" s="12"/>
      <c r="BG1198" s="12"/>
      <c r="BH1198" s="12"/>
      <c r="BI1198" s="12"/>
      <c r="BJ1198" s="12"/>
      <c r="BK1198" s="12"/>
      <c r="BL1198" s="12"/>
      <c r="BM1198" s="12"/>
      <c r="BN1198" s="12"/>
      <c r="BO1198" s="12"/>
    </row>
    <row r="1199" spans="2:67" x14ac:dyDescent="0.25">
      <c r="B1199" s="60"/>
      <c r="C1199" s="60"/>
      <c r="D1199" s="58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  <c r="AL1199" s="12"/>
      <c r="AM1199" s="12"/>
      <c r="AN1199" s="12"/>
      <c r="AO1199" s="12"/>
      <c r="AP1199" s="12"/>
      <c r="AQ1199" s="12"/>
      <c r="AR1199" s="12"/>
      <c r="AS1199" s="12"/>
      <c r="AT1199" s="12"/>
      <c r="AU1199" s="12"/>
      <c r="AV1199" s="12"/>
      <c r="AW1199" s="12"/>
      <c r="AX1199" s="12"/>
      <c r="AY1199" s="12"/>
      <c r="AZ1199" s="12"/>
      <c r="BA1199" s="12"/>
      <c r="BB1199" s="12"/>
      <c r="BC1199" s="12"/>
      <c r="BD1199" s="12"/>
      <c r="BE1199" s="12"/>
      <c r="BF1199" s="12"/>
      <c r="BG1199" s="12"/>
      <c r="BH1199" s="12"/>
      <c r="BI1199" s="12"/>
      <c r="BJ1199" s="12"/>
      <c r="BK1199" s="12"/>
      <c r="BL1199" s="12"/>
      <c r="BM1199" s="12"/>
      <c r="BN1199" s="12"/>
      <c r="BO1199" s="12"/>
    </row>
    <row r="1200" spans="2:67" x14ac:dyDescent="0.25">
      <c r="B1200" s="60"/>
      <c r="C1200" s="60"/>
      <c r="D1200" s="58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  <c r="AS1200" s="12"/>
      <c r="AT1200" s="12"/>
      <c r="AU1200" s="12"/>
      <c r="AV1200" s="12"/>
      <c r="AW1200" s="12"/>
      <c r="AX1200" s="12"/>
      <c r="AY1200" s="12"/>
      <c r="AZ1200" s="12"/>
      <c r="BA1200" s="12"/>
      <c r="BB1200" s="12"/>
      <c r="BC1200" s="12"/>
      <c r="BD1200" s="12"/>
      <c r="BE1200" s="12"/>
      <c r="BF1200" s="12"/>
      <c r="BG1200" s="12"/>
      <c r="BH1200" s="12"/>
      <c r="BI1200" s="12"/>
      <c r="BJ1200" s="12"/>
      <c r="BK1200" s="12"/>
      <c r="BL1200" s="12"/>
      <c r="BM1200" s="12"/>
      <c r="BN1200" s="12"/>
      <c r="BO1200" s="12"/>
    </row>
    <row r="1201" spans="2:67" x14ac:dyDescent="0.25">
      <c r="B1201" s="60"/>
      <c r="C1201" s="60"/>
      <c r="D1201" s="58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  <c r="AS1201" s="12"/>
      <c r="AT1201" s="12"/>
      <c r="AU1201" s="12"/>
      <c r="AV1201" s="12"/>
      <c r="AW1201" s="12"/>
      <c r="AX1201" s="12"/>
      <c r="AY1201" s="12"/>
      <c r="AZ1201" s="12"/>
      <c r="BA1201" s="12"/>
      <c r="BB1201" s="12"/>
      <c r="BC1201" s="12"/>
      <c r="BD1201" s="12"/>
      <c r="BE1201" s="12"/>
      <c r="BF1201" s="12"/>
      <c r="BG1201" s="12"/>
      <c r="BH1201" s="12"/>
      <c r="BI1201" s="12"/>
      <c r="BJ1201" s="12"/>
      <c r="BK1201" s="12"/>
      <c r="BL1201" s="12"/>
      <c r="BM1201" s="12"/>
      <c r="BN1201" s="12"/>
      <c r="BO1201" s="12"/>
    </row>
    <row r="1202" spans="2:67" x14ac:dyDescent="0.25">
      <c r="B1202" s="60"/>
      <c r="C1202" s="60"/>
      <c r="D1202" s="58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  <c r="AV1202" s="12"/>
      <c r="AW1202" s="12"/>
      <c r="AX1202" s="12"/>
      <c r="AY1202" s="12"/>
      <c r="AZ1202" s="12"/>
      <c r="BA1202" s="12"/>
      <c r="BB1202" s="12"/>
      <c r="BC1202" s="12"/>
      <c r="BD1202" s="12"/>
      <c r="BE1202" s="12"/>
      <c r="BF1202" s="12"/>
      <c r="BG1202" s="12"/>
      <c r="BH1202" s="12"/>
      <c r="BI1202" s="12"/>
      <c r="BJ1202" s="12"/>
      <c r="BK1202" s="12"/>
      <c r="BL1202" s="12"/>
      <c r="BM1202" s="12"/>
      <c r="BN1202" s="12"/>
      <c r="BO1202" s="12"/>
    </row>
    <row r="1203" spans="2:67" x14ac:dyDescent="0.25">
      <c r="B1203" s="61"/>
      <c r="C1203" s="60"/>
      <c r="D1203" s="58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  <c r="AV1203" s="12"/>
      <c r="AW1203" s="12"/>
      <c r="AX1203" s="12"/>
      <c r="AY1203" s="12"/>
      <c r="AZ1203" s="12"/>
      <c r="BA1203" s="12"/>
      <c r="BB1203" s="12"/>
      <c r="BC1203" s="12"/>
      <c r="BD1203" s="12"/>
      <c r="BE1203" s="12"/>
      <c r="BF1203" s="12"/>
      <c r="BG1203" s="12"/>
      <c r="BH1203" s="12"/>
      <c r="BI1203" s="12"/>
      <c r="BJ1203" s="12"/>
      <c r="BK1203" s="12"/>
      <c r="BL1203" s="12"/>
      <c r="BM1203" s="12"/>
      <c r="BN1203" s="12"/>
      <c r="BO1203" s="12"/>
    </row>
    <row r="1204" spans="2:67" x14ac:dyDescent="0.25">
      <c r="B1204" s="58"/>
      <c r="C1204" s="59"/>
      <c r="D1204" s="58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12"/>
      <c r="AL1204" s="12"/>
      <c r="AM1204" s="12"/>
      <c r="AN1204" s="12"/>
      <c r="AO1204" s="12"/>
      <c r="AP1204" s="12"/>
      <c r="AQ1204" s="12"/>
      <c r="AR1204" s="12"/>
      <c r="AS1204" s="12"/>
      <c r="AT1204" s="12"/>
      <c r="AU1204" s="12"/>
      <c r="AV1204" s="12"/>
      <c r="AW1204" s="12"/>
      <c r="AX1204" s="12"/>
      <c r="AY1204" s="12"/>
      <c r="AZ1204" s="12"/>
      <c r="BA1204" s="12"/>
      <c r="BB1204" s="12"/>
      <c r="BC1204" s="12"/>
      <c r="BD1204" s="12"/>
      <c r="BE1204" s="12"/>
      <c r="BF1204" s="12"/>
      <c r="BG1204" s="12"/>
      <c r="BH1204" s="12"/>
      <c r="BI1204" s="12"/>
      <c r="BJ1204" s="12"/>
      <c r="BK1204" s="12"/>
      <c r="BL1204" s="12"/>
      <c r="BM1204" s="12"/>
      <c r="BN1204" s="12"/>
      <c r="BO1204" s="12"/>
    </row>
    <row r="1205" spans="2:67" x14ac:dyDescent="0.25">
      <c r="B1205" s="58"/>
      <c r="C1205" s="59"/>
      <c r="D1205" s="58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  <c r="AV1205" s="12"/>
      <c r="AW1205" s="12"/>
      <c r="AX1205" s="12"/>
      <c r="AY1205" s="12"/>
      <c r="AZ1205" s="12"/>
      <c r="BA1205" s="12"/>
      <c r="BB1205" s="12"/>
      <c r="BC1205" s="12"/>
      <c r="BD1205" s="12"/>
      <c r="BE1205" s="12"/>
      <c r="BF1205" s="12"/>
      <c r="BG1205" s="12"/>
      <c r="BH1205" s="12"/>
      <c r="BI1205" s="12"/>
      <c r="BJ1205" s="12"/>
      <c r="BK1205" s="12"/>
      <c r="BL1205" s="12"/>
      <c r="BM1205" s="12"/>
      <c r="BN1205" s="12"/>
      <c r="BO1205" s="12"/>
    </row>
    <row r="1206" spans="2:67" x14ac:dyDescent="0.25">
      <c r="B1206" s="58"/>
      <c r="C1206" s="59"/>
      <c r="D1206" s="58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  <c r="AV1206" s="12"/>
      <c r="AW1206" s="12"/>
      <c r="AX1206" s="12"/>
      <c r="AY1206" s="12"/>
      <c r="AZ1206" s="12"/>
      <c r="BA1206" s="12"/>
      <c r="BB1206" s="12"/>
      <c r="BC1206" s="12"/>
      <c r="BD1206" s="12"/>
      <c r="BE1206" s="12"/>
      <c r="BF1206" s="12"/>
      <c r="BG1206" s="12"/>
      <c r="BH1206" s="12"/>
      <c r="BI1206" s="12"/>
      <c r="BJ1206" s="12"/>
      <c r="BK1206" s="12"/>
      <c r="BL1206" s="12"/>
      <c r="BM1206" s="12"/>
      <c r="BN1206" s="12"/>
      <c r="BO1206" s="12"/>
    </row>
    <row r="1207" spans="2:67" x14ac:dyDescent="0.25">
      <c r="B1207" s="58"/>
      <c r="C1207" s="59"/>
      <c r="D1207" s="58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2"/>
      <c r="AQ1207" s="12"/>
      <c r="AR1207" s="12"/>
      <c r="AS1207" s="12"/>
      <c r="AT1207" s="12"/>
      <c r="AU1207" s="12"/>
      <c r="AV1207" s="12"/>
      <c r="AW1207" s="12"/>
      <c r="AX1207" s="12"/>
      <c r="AY1207" s="12"/>
      <c r="AZ1207" s="12"/>
      <c r="BA1207" s="12"/>
      <c r="BB1207" s="12"/>
      <c r="BC1207" s="12"/>
      <c r="BD1207" s="12"/>
      <c r="BE1207" s="12"/>
      <c r="BF1207" s="12"/>
      <c r="BG1207" s="12"/>
      <c r="BH1207" s="12"/>
      <c r="BI1207" s="12"/>
      <c r="BJ1207" s="12"/>
      <c r="BK1207" s="12"/>
      <c r="BL1207" s="12"/>
      <c r="BM1207" s="12"/>
      <c r="BN1207" s="12"/>
      <c r="BO1207" s="12"/>
    </row>
    <row r="1208" spans="2:67" x14ac:dyDescent="0.25">
      <c r="B1208" s="58"/>
      <c r="C1208" s="59"/>
      <c r="D1208" s="58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  <c r="AV1208" s="12"/>
      <c r="AW1208" s="12"/>
      <c r="AX1208" s="12"/>
      <c r="AY1208" s="12"/>
      <c r="AZ1208" s="12"/>
      <c r="BA1208" s="12"/>
      <c r="BB1208" s="12"/>
      <c r="BC1208" s="12"/>
      <c r="BD1208" s="12"/>
      <c r="BE1208" s="12"/>
      <c r="BF1208" s="12"/>
      <c r="BG1208" s="12"/>
      <c r="BH1208" s="12"/>
      <c r="BI1208" s="12"/>
      <c r="BJ1208" s="12"/>
      <c r="BK1208" s="12"/>
      <c r="BL1208" s="12"/>
      <c r="BM1208" s="12"/>
      <c r="BN1208" s="12"/>
      <c r="BO1208" s="12"/>
    </row>
    <row r="1209" spans="2:67" x14ac:dyDescent="0.25">
      <c r="B1209" s="58"/>
      <c r="C1209" s="59"/>
      <c r="D1209" s="58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/>
      <c r="AT1209" s="12"/>
      <c r="AU1209" s="12"/>
      <c r="AV1209" s="12"/>
      <c r="AW1209" s="12"/>
      <c r="AX1209" s="12"/>
      <c r="AY1209" s="12"/>
      <c r="AZ1209" s="12"/>
      <c r="BA1209" s="12"/>
      <c r="BB1209" s="12"/>
      <c r="BC1209" s="12"/>
      <c r="BD1209" s="12"/>
      <c r="BE1209" s="12"/>
      <c r="BF1209" s="12"/>
      <c r="BG1209" s="12"/>
      <c r="BH1209" s="12"/>
      <c r="BI1209" s="12"/>
      <c r="BJ1209" s="12"/>
      <c r="BK1209" s="12"/>
      <c r="BL1209" s="12"/>
      <c r="BM1209" s="12"/>
      <c r="BN1209" s="12"/>
      <c r="BO1209" s="12"/>
    </row>
    <row r="1210" spans="2:67" x14ac:dyDescent="0.25">
      <c r="B1210" s="58"/>
      <c r="C1210" s="59"/>
      <c r="D1210" s="58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/>
      <c r="AP1210" s="12"/>
      <c r="AQ1210" s="12"/>
      <c r="AR1210" s="12"/>
      <c r="AS1210" s="12"/>
      <c r="AT1210" s="12"/>
      <c r="AU1210" s="12"/>
      <c r="AV1210" s="12"/>
      <c r="AW1210" s="12"/>
      <c r="AX1210" s="12"/>
      <c r="AY1210" s="12"/>
      <c r="AZ1210" s="12"/>
      <c r="BA1210" s="12"/>
      <c r="BB1210" s="12"/>
      <c r="BC1210" s="12"/>
      <c r="BD1210" s="12"/>
      <c r="BE1210" s="12"/>
      <c r="BF1210" s="12"/>
      <c r="BG1210" s="12"/>
      <c r="BH1210" s="12"/>
      <c r="BI1210" s="12"/>
      <c r="BJ1210" s="12"/>
      <c r="BK1210" s="12"/>
      <c r="BL1210" s="12"/>
      <c r="BM1210" s="12"/>
      <c r="BN1210" s="12"/>
      <c r="BO1210" s="12"/>
    </row>
    <row r="1211" spans="2:67" x14ac:dyDescent="0.25">
      <c r="B1211" s="58"/>
      <c r="C1211" s="59"/>
      <c r="D1211" s="58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/>
      <c r="AO1211" s="12"/>
      <c r="AP1211" s="12"/>
      <c r="AQ1211" s="12"/>
      <c r="AR1211" s="12"/>
      <c r="AS1211" s="12"/>
      <c r="AT1211" s="12"/>
      <c r="AU1211" s="12"/>
      <c r="AV1211" s="12"/>
      <c r="AW1211" s="12"/>
      <c r="AX1211" s="12"/>
      <c r="AY1211" s="12"/>
      <c r="AZ1211" s="12"/>
      <c r="BA1211" s="12"/>
      <c r="BB1211" s="12"/>
      <c r="BC1211" s="12"/>
      <c r="BD1211" s="12"/>
      <c r="BE1211" s="12"/>
      <c r="BF1211" s="12"/>
      <c r="BG1211" s="12"/>
      <c r="BH1211" s="12"/>
      <c r="BI1211" s="12"/>
      <c r="BJ1211" s="12"/>
      <c r="BK1211" s="12"/>
      <c r="BL1211" s="12"/>
      <c r="BM1211" s="12"/>
      <c r="BN1211" s="12"/>
      <c r="BO1211" s="12"/>
    </row>
    <row r="1212" spans="2:67" x14ac:dyDescent="0.25">
      <c r="B1212" s="58"/>
      <c r="C1212" s="59"/>
      <c r="D1212" s="58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  <c r="AS1212" s="12"/>
      <c r="AT1212" s="12"/>
      <c r="AU1212" s="12"/>
      <c r="AV1212" s="12"/>
      <c r="AW1212" s="12"/>
      <c r="AX1212" s="12"/>
      <c r="AY1212" s="12"/>
      <c r="AZ1212" s="12"/>
      <c r="BA1212" s="12"/>
      <c r="BB1212" s="12"/>
      <c r="BC1212" s="12"/>
      <c r="BD1212" s="12"/>
      <c r="BE1212" s="12"/>
      <c r="BF1212" s="12"/>
      <c r="BG1212" s="12"/>
      <c r="BH1212" s="12"/>
      <c r="BI1212" s="12"/>
      <c r="BJ1212" s="12"/>
      <c r="BK1212" s="12"/>
      <c r="BL1212" s="12"/>
      <c r="BM1212" s="12"/>
      <c r="BN1212" s="12"/>
      <c r="BO1212" s="12"/>
    </row>
    <row r="1213" spans="2:67" x14ac:dyDescent="0.25">
      <c r="B1213" s="58"/>
      <c r="C1213" s="59"/>
      <c r="D1213" s="58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2"/>
      <c r="AR1213" s="12"/>
      <c r="AS1213" s="12"/>
      <c r="AT1213" s="12"/>
      <c r="AU1213" s="12"/>
      <c r="AV1213" s="12"/>
      <c r="AW1213" s="12"/>
      <c r="AX1213" s="12"/>
      <c r="AY1213" s="12"/>
      <c r="AZ1213" s="12"/>
      <c r="BA1213" s="12"/>
      <c r="BB1213" s="12"/>
      <c r="BC1213" s="12"/>
      <c r="BD1213" s="12"/>
      <c r="BE1213" s="12"/>
      <c r="BF1213" s="12"/>
      <c r="BG1213" s="12"/>
      <c r="BH1213" s="12"/>
      <c r="BI1213" s="12"/>
      <c r="BJ1213" s="12"/>
      <c r="BK1213" s="12"/>
      <c r="BL1213" s="12"/>
      <c r="BM1213" s="12"/>
      <c r="BN1213" s="12"/>
      <c r="BO1213" s="12"/>
    </row>
    <row r="1214" spans="2:67" x14ac:dyDescent="0.25">
      <c r="B1214" s="58"/>
      <c r="C1214" s="59"/>
      <c r="D1214" s="58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/>
      <c r="AV1214" s="12"/>
      <c r="AW1214" s="12"/>
      <c r="AX1214" s="12"/>
      <c r="AY1214" s="12"/>
      <c r="AZ1214" s="12"/>
      <c r="BA1214" s="12"/>
      <c r="BB1214" s="12"/>
      <c r="BC1214" s="12"/>
      <c r="BD1214" s="12"/>
      <c r="BE1214" s="12"/>
      <c r="BF1214" s="12"/>
      <c r="BG1214" s="12"/>
      <c r="BH1214" s="12"/>
      <c r="BI1214" s="12"/>
      <c r="BJ1214" s="12"/>
      <c r="BK1214" s="12"/>
      <c r="BL1214" s="12"/>
      <c r="BM1214" s="12"/>
      <c r="BN1214" s="12"/>
      <c r="BO1214" s="12"/>
    </row>
    <row r="1215" spans="2:67" x14ac:dyDescent="0.25">
      <c r="B1215" s="58"/>
      <c r="C1215" s="59"/>
      <c r="D1215" s="58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/>
      <c r="AT1215" s="12"/>
      <c r="AU1215" s="12"/>
      <c r="AV1215" s="12"/>
      <c r="AW1215" s="12"/>
      <c r="AX1215" s="12"/>
      <c r="AY1215" s="12"/>
      <c r="AZ1215" s="12"/>
      <c r="BA1215" s="12"/>
      <c r="BB1215" s="12"/>
      <c r="BC1215" s="12"/>
      <c r="BD1215" s="12"/>
      <c r="BE1215" s="12"/>
      <c r="BF1215" s="12"/>
      <c r="BG1215" s="12"/>
      <c r="BH1215" s="12"/>
      <c r="BI1215" s="12"/>
      <c r="BJ1215" s="12"/>
      <c r="BK1215" s="12"/>
      <c r="BL1215" s="12"/>
      <c r="BM1215" s="12"/>
      <c r="BN1215" s="12"/>
      <c r="BO1215" s="12"/>
    </row>
    <row r="1216" spans="2:67" x14ac:dyDescent="0.25">
      <c r="B1216" s="58"/>
      <c r="C1216" s="59"/>
      <c r="D1216" s="58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2"/>
      <c r="AN1216" s="12"/>
      <c r="AO1216" s="12"/>
      <c r="AP1216" s="12"/>
      <c r="AQ1216" s="12"/>
      <c r="AR1216" s="12"/>
      <c r="AS1216" s="12"/>
      <c r="AT1216" s="12"/>
      <c r="AU1216" s="12"/>
      <c r="AV1216" s="12"/>
      <c r="AW1216" s="12"/>
      <c r="AX1216" s="12"/>
      <c r="AY1216" s="12"/>
      <c r="AZ1216" s="12"/>
      <c r="BA1216" s="12"/>
      <c r="BB1216" s="12"/>
      <c r="BC1216" s="12"/>
      <c r="BD1216" s="12"/>
      <c r="BE1216" s="12"/>
      <c r="BF1216" s="12"/>
      <c r="BG1216" s="12"/>
      <c r="BH1216" s="12"/>
      <c r="BI1216" s="12"/>
      <c r="BJ1216" s="12"/>
      <c r="BK1216" s="12"/>
      <c r="BL1216" s="12"/>
      <c r="BM1216" s="12"/>
      <c r="BN1216" s="12"/>
      <c r="BO1216" s="12"/>
    </row>
    <row r="1217" spans="2:67" x14ac:dyDescent="0.25">
      <c r="B1217" s="58"/>
      <c r="C1217" s="59"/>
      <c r="D1217" s="58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/>
      <c r="AT1217" s="12"/>
      <c r="AU1217" s="12"/>
      <c r="AV1217" s="12"/>
      <c r="AW1217" s="12"/>
      <c r="AX1217" s="12"/>
      <c r="AY1217" s="12"/>
      <c r="AZ1217" s="12"/>
      <c r="BA1217" s="12"/>
      <c r="BB1217" s="12"/>
      <c r="BC1217" s="12"/>
      <c r="BD1217" s="12"/>
      <c r="BE1217" s="12"/>
      <c r="BF1217" s="12"/>
      <c r="BG1217" s="12"/>
      <c r="BH1217" s="12"/>
      <c r="BI1217" s="12"/>
      <c r="BJ1217" s="12"/>
      <c r="BK1217" s="12"/>
      <c r="BL1217" s="12"/>
      <c r="BM1217" s="12"/>
      <c r="BN1217" s="12"/>
      <c r="BO1217" s="12"/>
    </row>
    <row r="1218" spans="2:67" x14ac:dyDescent="0.25">
      <c r="B1218" s="58"/>
      <c r="C1218" s="59"/>
      <c r="D1218" s="58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/>
      <c r="AV1218" s="12"/>
      <c r="AW1218" s="12"/>
      <c r="AX1218" s="12"/>
      <c r="AY1218" s="12"/>
      <c r="AZ1218" s="12"/>
      <c r="BA1218" s="12"/>
      <c r="BB1218" s="12"/>
      <c r="BC1218" s="12"/>
      <c r="BD1218" s="12"/>
      <c r="BE1218" s="12"/>
      <c r="BF1218" s="12"/>
      <c r="BG1218" s="12"/>
      <c r="BH1218" s="12"/>
      <c r="BI1218" s="12"/>
      <c r="BJ1218" s="12"/>
      <c r="BK1218" s="12"/>
      <c r="BL1218" s="12"/>
      <c r="BM1218" s="12"/>
      <c r="BN1218" s="12"/>
      <c r="BO1218" s="12"/>
    </row>
    <row r="1219" spans="2:67" x14ac:dyDescent="0.25">
      <c r="B1219" s="58"/>
      <c r="C1219" s="59"/>
      <c r="D1219" s="58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  <c r="AS1219" s="12"/>
      <c r="AT1219" s="12"/>
      <c r="AU1219" s="12"/>
      <c r="AV1219" s="12"/>
      <c r="AW1219" s="12"/>
      <c r="AX1219" s="12"/>
      <c r="AY1219" s="12"/>
      <c r="AZ1219" s="12"/>
      <c r="BA1219" s="12"/>
      <c r="BB1219" s="12"/>
      <c r="BC1219" s="12"/>
      <c r="BD1219" s="12"/>
      <c r="BE1219" s="12"/>
      <c r="BF1219" s="12"/>
      <c r="BG1219" s="12"/>
      <c r="BH1219" s="12"/>
      <c r="BI1219" s="12"/>
      <c r="BJ1219" s="12"/>
      <c r="BK1219" s="12"/>
      <c r="BL1219" s="12"/>
      <c r="BM1219" s="12"/>
      <c r="BN1219" s="12"/>
      <c r="BO1219" s="12"/>
    </row>
    <row r="1220" spans="2:67" x14ac:dyDescent="0.25">
      <c r="B1220" s="58"/>
      <c r="C1220" s="59"/>
      <c r="D1220" s="58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  <c r="AV1220" s="12"/>
      <c r="AW1220" s="12"/>
      <c r="AX1220" s="12"/>
      <c r="AY1220" s="12"/>
      <c r="AZ1220" s="12"/>
      <c r="BA1220" s="12"/>
      <c r="BB1220" s="12"/>
      <c r="BC1220" s="12"/>
      <c r="BD1220" s="12"/>
      <c r="BE1220" s="12"/>
      <c r="BF1220" s="12"/>
      <c r="BG1220" s="12"/>
      <c r="BH1220" s="12"/>
      <c r="BI1220" s="12"/>
      <c r="BJ1220" s="12"/>
      <c r="BK1220" s="12"/>
      <c r="BL1220" s="12"/>
      <c r="BM1220" s="12"/>
      <c r="BN1220" s="12"/>
      <c r="BO1220" s="12"/>
    </row>
    <row r="1221" spans="2:67" x14ac:dyDescent="0.25">
      <c r="B1221" s="58"/>
      <c r="C1221" s="59"/>
      <c r="D1221" s="58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/>
      <c r="AT1221" s="12"/>
      <c r="AU1221" s="12"/>
      <c r="AV1221" s="12"/>
      <c r="AW1221" s="12"/>
      <c r="AX1221" s="12"/>
      <c r="AY1221" s="12"/>
      <c r="AZ1221" s="12"/>
      <c r="BA1221" s="12"/>
      <c r="BB1221" s="12"/>
      <c r="BC1221" s="12"/>
      <c r="BD1221" s="12"/>
      <c r="BE1221" s="12"/>
      <c r="BF1221" s="12"/>
      <c r="BG1221" s="12"/>
      <c r="BH1221" s="12"/>
      <c r="BI1221" s="12"/>
      <c r="BJ1221" s="12"/>
      <c r="BK1221" s="12"/>
      <c r="BL1221" s="12"/>
      <c r="BM1221" s="12"/>
      <c r="BN1221" s="12"/>
      <c r="BO1221" s="12"/>
    </row>
    <row r="1222" spans="2:67" x14ac:dyDescent="0.25">
      <c r="B1222" s="58"/>
      <c r="C1222" s="59"/>
      <c r="D1222" s="58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/>
      <c r="AT1222" s="12"/>
      <c r="AU1222" s="12"/>
      <c r="AV1222" s="12"/>
      <c r="AW1222" s="12"/>
      <c r="AX1222" s="12"/>
      <c r="AY1222" s="12"/>
      <c r="AZ1222" s="12"/>
      <c r="BA1222" s="12"/>
      <c r="BB1222" s="12"/>
      <c r="BC1222" s="12"/>
      <c r="BD1222" s="12"/>
      <c r="BE1222" s="12"/>
      <c r="BF1222" s="12"/>
      <c r="BG1222" s="12"/>
      <c r="BH1222" s="12"/>
      <c r="BI1222" s="12"/>
      <c r="BJ1222" s="12"/>
      <c r="BK1222" s="12"/>
      <c r="BL1222" s="12"/>
      <c r="BM1222" s="12"/>
      <c r="BN1222" s="12"/>
      <c r="BO1222" s="12"/>
    </row>
    <row r="1223" spans="2:67" x14ac:dyDescent="0.25">
      <c r="B1223" s="58"/>
      <c r="C1223" s="59"/>
      <c r="D1223" s="58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  <c r="AS1223" s="12"/>
      <c r="AT1223" s="12"/>
      <c r="AU1223" s="12"/>
      <c r="AV1223" s="12"/>
      <c r="AW1223" s="12"/>
      <c r="AX1223" s="12"/>
      <c r="AY1223" s="12"/>
      <c r="AZ1223" s="12"/>
      <c r="BA1223" s="12"/>
      <c r="BB1223" s="12"/>
      <c r="BC1223" s="12"/>
      <c r="BD1223" s="12"/>
      <c r="BE1223" s="12"/>
      <c r="BF1223" s="12"/>
      <c r="BG1223" s="12"/>
      <c r="BH1223" s="12"/>
      <c r="BI1223" s="12"/>
      <c r="BJ1223" s="12"/>
      <c r="BK1223" s="12"/>
      <c r="BL1223" s="12"/>
      <c r="BM1223" s="12"/>
      <c r="BN1223" s="12"/>
      <c r="BO1223" s="12"/>
    </row>
    <row r="1224" spans="2:67" x14ac:dyDescent="0.25">
      <c r="B1224" s="58"/>
      <c r="C1224" s="59"/>
      <c r="D1224" s="58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/>
      <c r="AO1224" s="12"/>
      <c r="AP1224" s="12"/>
      <c r="AQ1224" s="12"/>
      <c r="AR1224" s="12"/>
      <c r="AS1224" s="12"/>
      <c r="AT1224" s="12"/>
      <c r="AU1224" s="12"/>
      <c r="AV1224" s="12"/>
      <c r="AW1224" s="12"/>
      <c r="AX1224" s="12"/>
      <c r="AY1224" s="12"/>
      <c r="AZ1224" s="12"/>
      <c r="BA1224" s="12"/>
      <c r="BB1224" s="12"/>
      <c r="BC1224" s="12"/>
      <c r="BD1224" s="12"/>
      <c r="BE1224" s="12"/>
      <c r="BF1224" s="12"/>
      <c r="BG1224" s="12"/>
      <c r="BH1224" s="12"/>
      <c r="BI1224" s="12"/>
      <c r="BJ1224" s="12"/>
      <c r="BK1224" s="12"/>
      <c r="BL1224" s="12"/>
      <c r="BM1224" s="12"/>
      <c r="BN1224" s="12"/>
      <c r="BO1224" s="12"/>
    </row>
    <row r="1225" spans="2:67" x14ac:dyDescent="0.25">
      <c r="B1225" s="58"/>
      <c r="C1225" s="59"/>
      <c r="D1225" s="58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  <c r="AS1225" s="12"/>
      <c r="AT1225" s="12"/>
      <c r="AU1225" s="12"/>
      <c r="AV1225" s="12"/>
      <c r="AW1225" s="12"/>
      <c r="AX1225" s="12"/>
      <c r="AY1225" s="12"/>
      <c r="AZ1225" s="12"/>
      <c r="BA1225" s="12"/>
      <c r="BB1225" s="12"/>
      <c r="BC1225" s="12"/>
      <c r="BD1225" s="12"/>
      <c r="BE1225" s="12"/>
      <c r="BF1225" s="12"/>
      <c r="BG1225" s="12"/>
      <c r="BH1225" s="12"/>
      <c r="BI1225" s="12"/>
      <c r="BJ1225" s="12"/>
      <c r="BK1225" s="12"/>
      <c r="BL1225" s="12"/>
      <c r="BM1225" s="12"/>
      <c r="BN1225" s="12"/>
      <c r="BO1225" s="12"/>
    </row>
    <row r="1226" spans="2:67" x14ac:dyDescent="0.25">
      <c r="B1226" s="58"/>
      <c r="C1226" s="59"/>
      <c r="D1226" s="58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/>
      <c r="AV1226" s="12"/>
      <c r="AW1226" s="12"/>
      <c r="AX1226" s="12"/>
      <c r="AY1226" s="12"/>
      <c r="AZ1226" s="12"/>
      <c r="BA1226" s="12"/>
      <c r="BB1226" s="12"/>
      <c r="BC1226" s="12"/>
      <c r="BD1226" s="12"/>
      <c r="BE1226" s="12"/>
      <c r="BF1226" s="12"/>
      <c r="BG1226" s="12"/>
      <c r="BH1226" s="12"/>
      <c r="BI1226" s="12"/>
      <c r="BJ1226" s="12"/>
      <c r="BK1226" s="12"/>
      <c r="BL1226" s="12"/>
      <c r="BM1226" s="12"/>
      <c r="BN1226" s="12"/>
      <c r="BO1226" s="12"/>
    </row>
    <row r="1227" spans="2:67" x14ac:dyDescent="0.25">
      <c r="B1227" s="58"/>
      <c r="C1227" s="59"/>
      <c r="D1227" s="58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/>
      <c r="AT1227" s="12"/>
      <c r="AU1227" s="12"/>
      <c r="AV1227" s="12"/>
      <c r="AW1227" s="12"/>
      <c r="AX1227" s="12"/>
      <c r="AY1227" s="12"/>
      <c r="AZ1227" s="12"/>
      <c r="BA1227" s="12"/>
      <c r="BB1227" s="12"/>
      <c r="BC1227" s="12"/>
      <c r="BD1227" s="12"/>
      <c r="BE1227" s="12"/>
      <c r="BF1227" s="12"/>
      <c r="BG1227" s="12"/>
      <c r="BH1227" s="12"/>
      <c r="BI1227" s="12"/>
      <c r="BJ1227" s="12"/>
      <c r="BK1227" s="12"/>
      <c r="BL1227" s="12"/>
      <c r="BM1227" s="12"/>
      <c r="BN1227" s="12"/>
      <c r="BO1227" s="12"/>
    </row>
    <row r="1228" spans="2:67" x14ac:dyDescent="0.25">
      <c r="B1228" s="58"/>
      <c r="C1228" s="59"/>
      <c r="D1228" s="58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/>
      <c r="AT1228" s="12"/>
      <c r="AU1228" s="12"/>
      <c r="AV1228" s="12"/>
      <c r="AW1228" s="12"/>
      <c r="AX1228" s="12"/>
      <c r="AY1228" s="12"/>
      <c r="AZ1228" s="12"/>
      <c r="BA1228" s="12"/>
      <c r="BB1228" s="12"/>
      <c r="BC1228" s="12"/>
      <c r="BD1228" s="12"/>
      <c r="BE1228" s="12"/>
      <c r="BF1228" s="12"/>
      <c r="BG1228" s="12"/>
      <c r="BH1228" s="12"/>
      <c r="BI1228" s="12"/>
      <c r="BJ1228" s="12"/>
      <c r="BK1228" s="12"/>
      <c r="BL1228" s="12"/>
      <c r="BM1228" s="12"/>
      <c r="BN1228" s="12"/>
      <c r="BO1228" s="12"/>
    </row>
    <row r="1229" spans="2:67" x14ac:dyDescent="0.25">
      <c r="B1229" s="58"/>
      <c r="C1229" s="59"/>
      <c r="D1229" s="58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/>
      <c r="AT1229" s="12"/>
      <c r="AU1229" s="12"/>
      <c r="AV1229" s="12"/>
      <c r="AW1229" s="12"/>
      <c r="AX1229" s="12"/>
      <c r="AY1229" s="12"/>
      <c r="AZ1229" s="12"/>
      <c r="BA1229" s="12"/>
      <c r="BB1229" s="12"/>
      <c r="BC1229" s="12"/>
      <c r="BD1229" s="12"/>
      <c r="BE1229" s="12"/>
      <c r="BF1229" s="12"/>
      <c r="BG1229" s="12"/>
      <c r="BH1229" s="12"/>
      <c r="BI1229" s="12"/>
      <c r="BJ1229" s="12"/>
      <c r="BK1229" s="12"/>
      <c r="BL1229" s="12"/>
      <c r="BM1229" s="12"/>
      <c r="BN1229" s="12"/>
      <c r="BO1229" s="12"/>
    </row>
    <row r="1230" spans="2:67" x14ac:dyDescent="0.25">
      <c r="B1230" s="58"/>
      <c r="C1230" s="59"/>
      <c r="D1230" s="58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  <c r="AV1230" s="12"/>
      <c r="AW1230" s="12"/>
      <c r="AX1230" s="12"/>
      <c r="AY1230" s="12"/>
      <c r="AZ1230" s="12"/>
      <c r="BA1230" s="12"/>
      <c r="BB1230" s="12"/>
      <c r="BC1230" s="12"/>
      <c r="BD1230" s="12"/>
      <c r="BE1230" s="12"/>
      <c r="BF1230" s="12"/>
      <c r="BG1230" s="12"/>
      <c r="BH1230" s="12"/>
      <c r="BI1230" s="12"/>
      <c r="BJ1230" s="12"/>
      <c r="BK1230" s="12"/>
      <c r="BL1230" s="12"/>
      <c r="BM1230" s="12"/>
      <c r="BN1230" s="12"/>
      <c r="BO1230" s="12"/>
    </row>
    <row r="1231" spans="2:67" x14ac:dyDescent="0.25">
      <c r="B1231" s="58"/>
      <c r="C1231" s="59"/>
      <c r="D1231" s="58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/>
      <c r="AT1231" s="12"/>
      <c r="AU1231" s="12"/>
      <c r="AV1231" s="12"/>
      <c r="AW1231" s="12"/>
      <c r="AX1231" s="12"/>
      <c r="AY1231" s="12"/>
      <c r="AZ1231" s="12"/>
      <c r="BA1231" s="12"/>
      <c r="BB1231" s="12"/>
      <c r="BC1231" s="12"/>
      <c r="BD1231" s="12"/>
      <c r="BE1231" s="12"/>
      <c r="BF1231" s="12"/>
      <c r="BG1231" s="12"/>
      <c r="BH1231" s="12"/>
      <c r="BI1231" s="12"/>
      <c r="BJ1231" s="12"/>
      <c r="BK1231" s="12"/>
      <c r="BL1231" s="12"/>
      <c r="BM1231" s="12"/>
      <c r="BN1231" s="12"/>
      <c r="BO1231" s="12"/>
    </row>
    <row r="1232" spans="2:67" x14ac:dyDescent="0.25">
      <c r="B1232" s="58"/>
      <c r="C1232" s="59"/>
      <c r="D1232" s="58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  <c r="AV1232" s="12"/>
      <c r="AW1232" s="12"/>
      <c r="AX1232" s="12"/>
      <c r="AY1232" s="12"/>
      <c r="AZ1232" s="12"/>
      <c r="BA1232" s="12"/>
      <c r="BB1232" s="12"/>
      <c r="BC1232" s="12"/>
      <c r="BD1232" s="12"/>
      <c r="BE1232" s="12"/>
      <c r="BF1232" s="12"/>
      <c r="BG1232" s="12"/>
      <c r="BH1232" s="12"/>
      <c r="BI1232" s="12"/>
      <c r="BJ1232" s="12"/>
      <c r="BK1232" s="12"/>
      <c r="BL1232" s="12"/>
      <c r="BM1232" s="12"/>
      <c r="BN1232" s="12"/>
      <c r="BO1232" s="12"/>
    </row>
    <row r="1233" spans="2:67" x14ac:dyDescent="0.25">
      <c r="B1233" s="58"/>
      <c r="C1233" s="59"/>
      <c r="D1233" s="58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/>
      <c r="AU1233" s="12"/>
      <c r="AV1233" s="12"/>
      <c r="AW1233" s="12"/>
      <c r="AX1233" s="12"/>
      <c r="AY1233" s="12"/>
      <c r="AZ1233" s="12"/>
      <c r="BA1233" s="12"/>
      <c r="BB1233" s="12"/>
      <c r="BC1233" s="12"/>
      <c r="BD1233" s="12"/>
      <c r="BE1233" s="12"/>
      <c r="BF1233" s="12"/>
      <c r="BG1233" s="12"/>
      <c r="BH1233" s="12"/>
      <c r="BI1233" s="12"/>
      <c r="BJ1233" s="12"/>
      <c r="BK1233" s="12"/>
      <c r="BL1233" s="12"/>
      <c r="BM1233" s="12"/>
      <c r="BN1233" s="12"/>
      <c r="BO1233" s="12"/>
    </row>
    <row r="1234" spans="2:67" x14ac:dyDescent="0.25">
      <c r="B1234" s="58"/>
      <c r="C1234" s="59"/>
      <c r="D1234" s="58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/>
      <c r="AT1234" s="12"/>
      <c r="AU1234" s="12"/>
      <c r="AV1234" s="12"/>
      <c r="AW1234" s="12"/>
      <c r="AX1234" s="12"/>
      <c r="AY1234" s="12"/>
      <c r="AZ1234" s="12"/>
      <c r="BA1234" s="12"/>
      <c r="BB1234" s="12"/>
      <c r="BC1234" s="12"/>
      <c r="BD1234" s="12"/>
      <c r="BE1234" s="12"/>
      <c r="BF1234" s="12"/>
      <c r="BG1234" s="12"/>
      <c r="BH1234" s="12"/>
      <c r="BI1234" s="12"/>
      <c r="BJ1234" s="12"/>
      <c r="BK1234" s="12"/>
      <c r="BL1234" s="12"/>
      <c r="BM1234" s="12"/>
      <c r="BN1234" s="12"/>
      <c r="BO1234" s="12"/>
    </row>
    <row r="1235" spans="2:67" x14ac:dyDescent="0.25">
      <c r="B1235" s="58"/>
      <c r="C1235" s="59"/>
      <c r="D1235" s="58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  <c r="AS1235" s="12"/>
      <c r="AT1235" s="12"/>
      <c r="AU1235" s="12"/>
      <c r="AV1235" s="12"/>
      <c r="AW1235" s="12"/>
      <c r="AX1235" s="12"/>
      <c r="AY1235" s="12"/>
      <c r="AZ1235" s="12"/>
      <c r="BA1235" s="12"/>
      <c r="BB1235" s="12"/>
      <c r="BC1235" s="12"/>
      <c r="BD1235" s="12"/>
      <c r="BE1235" s="12"/>
      <c r="BF1235" s="12"/>
      <c r="BG1235" s="12"/>
      <c r="BH1235" s="12"/>
      <c r="BI1235" s="12"/>
      <c r="BJ1235" s="12"/>
      <c r="BK1235" s="12"/>
      <c r="BL1235" s="12"/>
      <c r="BM1235" s="12"/>
      <c r="BN1235" s="12"/>
      <c r="BO1235" s="12"/>
    </row>
    <row r="1236" spans="2:67" x14ac:dyDescent="0.25">
      <c r="B1236" s="58"/>
      <c r="C1236" s="59"/>
      <c r="D1236" s="58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/>
      <c r="AT1236" s="12"/>
      <c r="AU1236" s="12"/>
      <c r="AV1236" s="12"/>
      <c r="AW1236" s="12"/>
      <c r="AX1236" s="12"/>
      <c r="AY1236" s="12"/>
      <c r="AZ1236" s="12"/>
      <c r="BA1236" s="12"/>
      <c r="BB1236" s="12"/>
      <c r="BC1236" s="12"/>
      <c r="BD1236" s="12"/>
      <c r="BE1236" s="12"/>
      <c r="BF1236" s="12"/>
      <c r="BG1236" s="12"/>
      <c r="BH1236" s="12"/>
      <c r="BI1236" s="12"/>
      <c r="BJ1236" s="12"/>
      <c r="BK1236" s="12"/>
      <c r="BL1236" s="12"/>
      <c r="BM1236" s="12"/>
      <c r="BN1236" s="12"/>
      <c r="BO1236" s="12"/>
    </row>
    <row r="1237" spans="2:67" x14ac:dyDescent="0.25">
      <c r="B1237" s="58"/>
      <c r="C1237" s="59"/>
      <c r="D1237" s="58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  <c r="AS1237" s="12"/>
      <c r="AT1237" s="12"/>
      <c r="AU1237" s="12"/>
      <c r="AV1237" s="12"/>
      <c r="AW1237" s="12"/>
      <c r="AX1237" s="12"/>
      <c r="AY1237" s="12"/>
      <c r="AZ1237" s="12"/>
      <c r="BA1237" s="12"/>
      <c r="BB1237" s="12"/>
      <c r="BC1237" s="12"/>
      <c r="BD1237" s="12"/>
      <c r="BE1237" s="12"/>
      <c r="BF1237" s="12"/>
      <c r="BG1237" s="12"/>
      <c r="BH1237" s="12"/>
      <c r="BI1237" s="12"/>
      <c r="BJ1237" s="12"/>
      <c r="BK1237" s="12"/>
      <c r="BL1237" s="12"/>
      <c r="BM1237" s="12"/>
      <c r="BN1237" s="12"/>
      <c r="BO1237" s="12"/>
    </row>
    <row r="1238" spans="2:67" x14ac:dyDescent="0.25">
      <c r="B1238" s="58"/>
      <c r="C1238" s="59"/>
      <c r="D1238" s="58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  <c r="AV1238" s="12"/>
      <c r="AW1238" s="12"/>
      <c r="AX1238" s="12"/>
      <c r="AY1238" s="12"/>
      <c r="AZ1238" s="12"/>
      <c r="BA1238" s="12"/>
      <c r="BB1238" s="12"/>
      <c r="BC1238" s="12"/>
      <c r="BD1238" s="12"/>
      <c r="BE1238" s="12"/>
      <c r="BF1238" s="12"/>
      <c r="BG1238" s="12"/>
      <c r="BH1238" s="12"/>
      <c r="BI1238" s="12"/>
      <c r="BJ1238" s="12"/>
      <c r="BK1238" s="12"/>
      <c r="BL1238" s="12"/>
      <c r="BM1238" s="12"/>
      <c r="BN1238" s="12"/>
      <c r="BO1238" s="12"/>
    </row>
    <row r="1239" spans="2:67" x14ac:dyDescent="0.25">
      <c r="B1239" s="58"/>
      <c r="C1239" s="59"/>
      <c r="D1239" s="58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/>
      <c r="AT1239" s="12"/>
      <c r="AU1239" s="12"/>
      <c r="AV1239" s="12"/>
      <c r="AW1239" s="12"/>
      <c r="AX1239" s="12"/>
      <c r="AY1239" s="12"/>
      <c r="AZ1239" s="12"/>
      <c r="BA1239" s="12"/>
      <c r="BB1239" s="12"/>
      <c r="BC1239" s="12"/>
      <c r="BD1239" s="12"/>
      <c r="BE1239" s="12"/>
      <c r="BF1239" s="12"/>
      <c r="BG1239" s="12"/>
      <c r="BH1239" s="12"/>
      <c r="BI1239" s="12"/>
      <c r="BJ1239" s="12"/>
      <c r="BK1239" s="12"/>
      <c r="BL1239" s="12"/>
      <c r="BM1239" s="12"/>
      <c r="BN1239" s="12"/>
      <c r="BO1239" s="12"/>
    </row>
    <row r="1240" spans="2:67" x14ac:dyDescent="0.25">
      <c r="B1240" s="58"/>
      <c r="C1240" s="59"/>
      <c r="D1240" s="58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  <c r="AS1240" s="12"/>
      <c r="AT1240" s="12"/>
      <c r="AU1240" s="12"/>
      <c r="AV1240" s="12"/>
      <c r="AW1240" s="12"/>
      <c r="AX1240" s="12"/>
      <c r="AY1240" s="12"/>
      <c r="AZ1240" s="12"/>
      <c r="BA1240" s="12"/>
      <c r="BB1240" s="12"/>
      <c r="BC1240" s="12"/>
      <c r="BD1240" s="12"/>
      <c r="BE1240" s="12"/>
      <c r="BF1240" s="12"/>
      <c r="BG1240" s="12"/>
      <c r="BH1240" s="12"/>
      <c r="BI1240" s="12"/>
      <c r="BJ1240" s="12"/>
      <c r="BK1240" s="12"/>
      <c r="BL1240" s="12"/>
      <c r="BM1240" s="12"/>
      <c r="BN1240" s="12"/>
      <c r="BO1240" s="12"/>
    </row>
    <row r="1241" spans="2:67" x14ac:dyDescent="0.25">
      <c r="B1241" s="58"/>
      <c r="C1241" s="59"/>
      <c r="D1241" s="58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/>
      <c r="AT1241" s="12"/>
      <c r="AU1241" s="12"/>
      <c r="AV1241" s="12"/>
      <c r="AW1241" s="12"/>
      <c r="AX1241" s="12"/>
      <c r="AY1241" s="12"/>
      <c r="AZ1241" s="12"/>
      <c r="BA1241" s="12"/>
      <c r="BB1241" s="12"/>
      <c r="BC1241" s="12"/>
      <c r="BD1241" s="12"/>
      <c r="BE1241" s="12"/>
      <c r="BF1241" s="12"/>
      <c r="BG1241" s="12"/>
      <c r="BH1241" s="12"/>
      <c r="BI1241" s="12"/>
      <c r="BJ1241" s="12"/>
      <c r="BK1241" s="12"/>
      <c r="BL1241" s="12"/>
      <c r="BM1241" s="12"/>
      <c r="BN1241" s="12"/>
      <c r="BO1241" s="12"/>
    </row>
    <row r="1242" spans="2:67" x14ac:dyDescent="0.25">
      <c r="B1242" s="58"/>
      <c r="C1242" s="59"/>
      <c r="D1242" s="58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  <c r="AV1242" s="12"/>
      <c r="AW1242" s="12"/>
      <c r="AX1242" s="12"/>
      <c r="AY1242" s="12"/>
      <c r="AZ1242" s="12"/>
      <c r="BA1242" s="12"/>
      <c r="BB1242" s="12"/>
      <c r="BC1242" s="12"/>
      <c r="BD1242" s="12"/>
      <c r="BE1242" s="12"/>
      <c r="BF1242" s="12"/>
      <c r="BG1242" s="12"/>
      <c r="BH1242" s="12"/>
      <c r="BI1242" s="12"/>
      <c r="BJ1242" s="12"/>
      <c r="BK1242" s="12"/>
      <c r="BL1242" s="12"/>
      <c r="BM1242" s="12"/>
      <c r="BN1242" s="12"/>
      <c r="BO1242" s="12"/>
    </row>
    <row r="1243" spans="2:67" x14ac:dyDescent="0.25">
      <c r="B1243" s="58"/>
      <c r="C1243" s="59"/>
      <c r="D1243" s="58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2"/>
      <c r="AN1243" s="12"/>
      <c r="AO1243" s="12"/>
      <c r="AP1243" s="12"/>
      <c r="AQ1243" s="12"/>
      <c r="AR1243" s="12"/>
      <c r="AS1243" s="12"/>
      <c r="AT1243" s="12"/>
      <c r="AU1243" s="12"/>
      <c r="AV1243" s="12"/>
      <c r="AW1243" s="12"/>
      <c r="AX1243" s="12"/>
      <c r="AY1243" s="12"/>
      <c r="AZ1243" s="12"/>
      <c r="BA1243" s="12"/>
      <c r="BB1243" s="12"/>
      <c r="BC1243" s="12"/>
      <c r="BD1243" s="12"/>
      <c r="BE1243" s="12"/>
      <c r="BF1243" s="12"/>
      <c r="BG1243" s="12"/>
      <c r="BH1243" s="12"/>
      <c r="BI1243" s="12"/>
      <c r="BJ1243" s="12"/>
      <c r="BK1243" s="12"/>
      <c r="BL1243" s="12"/>
      <c r="BM1243" s="12"/>
      <c r="BN1243" s="12"/>
      <c r="BO1243" s="12"/>
    </row>
    <row r="1244" spans="2:67" x14ac:dyDescent="0.25">
      <c r="B1244" s="58"/>
      <c r="C1244" s="59"/>
      <c r="D1244" s="58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/>
      <c r="AV1244" s="12"/>
      <c r="AW1244" s="12"/>
      <c r="AX1244" s="12"/>
      <c r="AY1244" s="12"/>
      <c r="AZ1244" s="12"/>
      <c r="BA1244" s="12"/>
      <c r="BB1244" s="12"/>
      <c r="BC1244" s="12"/>
      <c r="BD1244" s="12"/>
      <c r="BE1244" s="12"/>
      <c r="BF1244" s="12"/>
      <c r="BG1244" s="12"/>
      <c r="BH1244" s="12"/>
      <c r="BI1244" s="12"/>
      <c r="BJ1244" s="12"/>
      <c r="BK1244" s="12"/>
      <c r="BL1244" s="12"/>
      <c r="BM1244" s="12"/>
      <c r="BN1244" s="12"/>
      <c r="BO1244" s="12"/>
    </row>
    <row r="1245" spans="2:67" x14ac:dyDescent="0.25">
      <c r="B1245" s="58"/>
      <c r="C1245" s="59"/>
      <c r="D1245" s="58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/>
      <c r="AT1245" s="12"/>
      <c r="AU1245" s="12"/>
      <c r="AV1245" s="12"/>
      <c r="AW1245" s="12"/>
      <c r="AX1245" s="12"/>
      <c r="AY1245" s="12"/>
      <c r="AZ1245" s="12"/>
      <c r="BA1245" s="12"/>
      <c r="BB1245" s="12"/>
      <c r="BC1245" s="12"/>
      <c r="BD1245" s="12"/>
      <c r="BE1245" s="12"/>
      <c r="BF1245" s="12"/>
      <c r="BG1245" s="12"/>
      <c r="BH1245" s="12"/>
      <c r="BI1245" s="12"/>
      <c r="BJ1245" s="12"/>
      <c r="BK1245" s="12"/>
      <c r="BL1245" s="12"/>
      <c r="BM1245" s="12"/>
      <c r="BN1245" s="12"/>
      <c r="BO1245" s="12"/>
    </row>
    <row r="1246" spans="2:67" x14ac:dyDescent="0.25">
      <c r="B1246" s="58"/>
      <c r="C1246" s="59"/>
      <c r="D1246" s="58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/>
      <c r="AT1246" s="12"/>
      <c r="AU1246" s="12"/>
      <c r="AV1246" s="12"/>
      <c r="AW1246" s="12"/>
      <c r="AX1246" s="12"/>
      <c r="AY1246" s="12"/>
      <c r="AZ1246" s="12"/>
      <c r="BA1246" s="12"/>
      <c r="BB1246" s="12"/>
      <c r="BC1246" s="12"/>
      <c r="BD1246" s="12"/>
      <c r="BE1246" s="12"/>
      <c r="BF1246" s="12"/>
      <c r="BG1246" s="12"/>
      <c r="BH1246" s="12"/>
      <c r="BI1246" s="12"/>
      <c r="BJ1246" s="12"/>
      <c r="BK1246" s="12"/>
      <c r="BL1246" s="12"/>
      <c r="BM1246" s="12"/>
      <c r="BN1246" s="12"/>
      <c r="BO1246" s="12"/>
    </row>
    <row r="1247" spans="2:67" x14ac:dyDescent="0.25">
      <c r="B1247" s="58"/>
      <c r="C1247" s="59"/>
      <c r="D1247" s="58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2"/>
      <c r="AR1247" s="12"/>
      <c r="AS1247" s="12"/>
      <c r="AT1247" s="12"/>
      <c r="AU1247" s="12"/>
      <c r="AV1247" s="12"/>
      <c r="AW1247" s="12"/>
      <c r="AX1247" s="12"/>
      <c r="AY1247" s="12"/>
      <c r="AZ1247" s="12"/>
      <c r="BA1247" s="12"/>
      <c r="BB1247" s="12"/>
      <c r="BC1247" s="12"/>
      <c r="BD1247" s="12"/>
      <c r="BE1247" s="12"/>
      <c r="BF1247" s="12"/>
      <c r="BG1247" s="12"/>
      <c r="BH1247" s="12"/>
      <c r="BI1247" s="12"/>
      <c r="BJ1247" s="12"/>
      <c r="BK1247" s="12"/>
      <c r="BL1247" s="12"/>
      <c r="BM1247" s="12"/>
      <c r="BN1247" s="12"/>
      <c r="BO1247" s="12"/>
    </row>
    <row r="1248" spans="2:67" x14ac:dyDescent="0.25">
      <c r="B1248" s="58"/>
      <c r="C1248" s="59"/>
      <c r="D1248" s="58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2"/>
      <c r="AR1248" s="12"/>
      <c r="AS1248" s="12"/>
      <c r="AT1248" s="12"/>
      <c r="AU1248" s="12"/>
      <c r="AV1248" s="12"/>
      <c r="AW1248" s="12"/>
      <c r="AX1248" s="12"/>
      <c r="AY1248" s="12"/>
      <c r="AZ1248" s="12"/>
      <c r="BA1248" s="12"/>
      <c r="BB1248" s="12"/>
      <c r="BC1248" s="12"/>
      <c r="BD1248" s="12"/>
      <c r="BE1248" s="12"/>
      <c r="BF1248" s="12"/>
      <c r="BG1248" s="12"/>
      <c r="BH1248" s="12"/>
      <c r="BI1248" s="12"/>
      <c r="BJ1248" s="12"/>
      <c r="BK1248" s="12"/>
      <c r="BL1248" s="12"/>
      <c r="BM1248" s="12"/>
      <c r="BN1248" s="12"/>
      <c r="BO1248" s="12"/>
    </row>
    <row r="1249" spans="2:67" x14ac:dyDescent="0.25">
      <c r="B1249" s="58"/>
      <c r="C1249" s="59"/>
      <c r="D1249" s="58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2"/>
      <c r="AR1249" s="12"/>
      <c r="AS1249" s="12"/>
      <c r="AT1249" s="12"/>
      <c r="AU1249" s="12"/>
      <c r="AV1249" s="12"/>
      <c r="AW1249" s="12"/>
      <c r="AX1249" s="12"/>
      <c r="AY1249" s="12"/>
      <c r="AZ1249" s="12"/>
      <c r="BA1249" s="12"/>
      <c r="BB1249" s="12"/>
      <c r="BC1249" s="12"/>
      <c r="BD1249" s="12"/>
      <c r="BE1249" s="12"/>
      <c r="BF1249" s="12"/>
      <c r="BG1249" s="12"/>
      <c r="BH1249" s="12"/>
      <c r="BI1249" s="12"/>
      <c r="BJ1249" s="12"/>
      <c r="BK1249" s="12"/>
      <c r="BL1249" s="12"/>
      <c r="BM1249" s="12"/>
      <c r="BN1249" s="12"/>
      <c r="BO1249" s="12"/>
    </row>
    <row r="1250" spans="2:67" x14ac:dyDescent="0.25">
      <c r="B1250" s="58"/>
      <c r="C1250" s="59"/>
      <c r="D1250" s="58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  <c r="AV1250" s="12"/>
      <c r="AW1250" s="12"/>
      <c r="AX1250" s="12"/>
      <c r="AY1250" s="12"/>
      <c r="AZ1250" s="12"/>
      <c r="BA1250" s="12"/>
      <c r="BB1250" s="12"/>
      <c r="BC1250" s="12"/>
      <c r="BD1250" s="12"/>
      <c r="BE1250" s="12"/>
      <c r="BF1250" s="12"/>
      <c r="BG1250" s="12"/>
      <c r="BH1250" s="12"/>
      <c r="BI1250" s="12"/>
      <c r="BJ1250" s="12"/>
      <c r="BK1250" s="12"/>
      <c r="BL1250" s="12"/>
      <c r="BM1250" s="12"/>
      <c r="BN1250" s="12"/>
      <c r="BO1250" s="12"/>
    </row>
    <row r="1251" spans="2:67" x14ac:dyDescent="0.25">
      <c r="B1251" s="58"/>
      <c r="C1251" s="59"/>
      <c r="D1251" s="58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  <c r="AV1251" s="12"/>
      <c r="AW1251" s="12"/>
      <c r="AX1251" s="12"/>
      <c r="AY1251" s="12"/>
      <c r="AZ1251" s="12"/>
      <c r="BA1251" s="12"/>
      <c r="BB1251" s="12"/>
      <c r="BC1251" s="12"/>
      <c r="BD1251" s="12"/>
      <c r="BE1251" s="12"/>
      <c r="BF1251" s="12"/>
      <c r="BG1251" s="12"/>
      <c r="BH1251" s="12"/>
      <c r="BI1251" s="12"/>
      <c r="BJ1251" s="12"/>
      <c r="BK1251" s="12"/>
      <c r="BL1251" s="12"/>
      <c r="BM1251" s="12"/>
      <c r="BN1251" s="12"/>
      <c r="BO1251" s="12"/>
    </row>
    <row r="1252" spans="2:67" x14ac:dyDescent="0.25">
      <c r="B1252" s="58"/>
      <c r="C1252" s="59"/>
      <c r="D1252" s="58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2"/>
      <c r="AR1252" s="12"/>
      <c r="AS1252" s="12"/>
      <c r="AT1252" s="12"/>
      <c r="AU1252" s="12"/>
      <c r="AV1252" s="12"/>
      <c r="AW1252" s="12"/>
      <c r="AX1252" s="12"/>
      <c r="AY1252" s="12"/>
      <c r="AZ1252" s="12"/>
      <c r="BA1252" s="12"/>
      <c r="BB1252" s="12"/>
      <c r="BC1252" s="12"/>
      <c r="BD1252" s="12"/>
      <c r="BE1252" s="12"/>
      <c r="BF1252" s="12"/>
      <c r="BG1252" s="12"/>
      <c r="BH1252" s="12"/>
      <c r="BI1252" s="12"/>
      <c r="BJ1252" s="12"/>
      <c r="BK1252" s="12"/>
      <c r="BL1252" s="12"/>
      <c r="BM1252" s="12"/>
      <c r="BN1252" s="12"/>
      <c r="BO1252" s="12"/>
    </row>
    <row r="1253" spans="2:67" x14ac:dyDescent="0.25">
      <c r="B1253" s="58"/>
      <c r="C1253" s="59"/>
      <c r="D1253" s="58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/>
      <c r="AT1253" s="12"/>
      <c r="AU1253" s="12"/>
      <c r="AV1253" s="12"/>
      <c r="AW1253" s="12"/>
      <c r="AX1253" s="12"/>
      <c r="AY1253" s="12"/>
      <c r="AZ1253" s="12"/>
      <c r="BA1253" s="12"/>
      <c r="BB1253" s="12"/>
      <c r="BC1253" s="12"/>
      <c r="BD1253" s="12"/>
      <c r="BE1253" s="12"/>
      <c r="BF1253" s="12"/>
      <c r="BG1253" s="12"/>
      <c r="BH1253" s="12"/>
      <c r="BI1253" s="12"/>
      <c r="BJ1253" s="12"/>
      <c r="BK1253" s="12"/>
      <c r="BL1253" s="12"/>
      <c r="BM1253" s="12"/>
      <c r="BN1253" s="12"/>
      <c r="BO1253" s="12"/>
    </row>
    <row r="1254" spans="2:67" x14ac:dyDescent="0.25">
      <c r="B1254" s="58"/>
      <c r="C1254" s="59"/>
      <c r="D1254" s="58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  <c r="AV1254" s="12"/>
      <c r="AW1254" s="12"/>
      <c r="AX1254" s="12"/>
      <c r="AY1254" s="12"/>
      <c r="AZ1254" s="12"/>
      <c r="BA1254" s="12"/>
      <c r="BB1254" s="12"/>
      <c r="BC1254" s="12"/>
      <c r="BD1254" s="12"/>
      <c r="BE1254" s="12"/>
      <c r="BF1254" s="12"/>
      <c r="BG1254" s="12"/>
      <c r="BH1254" s="12"/>
      <c r="BI1254" s="12"/>
      <c r="BJ1254" s="12"/>
      <c r="BK1254" s="12"/>
      <c r="BL1254" s="12"/>
      <c r="BM1254" s="12"/>
      <c r="BN1254" s="12"/>
      <c r="BO1254" s="12"/>
    </row>
    <row r="1255" spans="2:67" x14ac:dyDescent="0.25">
      <c r="B1255" s="58"/>
      <c r="C1255" s="59"/>
      <c r="D1255" s="58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2"/>
      <c r="AR1255" s="12"/>
      <c r="AS1255" s="12"/>
      <c r="AT1255" s="12"/>
      <c r="AU1255" s="12"/>
      <c r="AV1255" s="12"/>
      <c r="AW1255" s="12"/>
      <c r="AX1255" s="12"/>
      <c r="AY1255" s="12"/>
      <c r="AZ1255" s="12"/>
      <c r="BA1255" s="12"/>
      <c r="BB1255" s="12"/>
      <c r="BC1255" s="12"/>
      <c r="BD1255" s="12"/>
      <c r="BE1255" s="12"/>
      <c r="BF1255" s="12"/>
      <c r="BG1255" s="12"/>
      <c r="BH1255" s="12"/>
      <c r="BI1255" s="12"/>
      <c r="BJ1255" s="12"/>
      <c r="BK1255" s="12"/>
      <c r="BL1255" s="12"/>
      <c r="BM1255" s="12"/>
      <c r="BN1255" s="12"/>
      <c r="BO1255" s="12"/>
    </row>
    <row r="1256" spans="2:67" x14ac:dyDescent="0.25">
      <c r="B1256" s="58"/>
      <c r="C1256" s="59"/>
      <c r="D1256" s="58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/>
      <c r="AV1256" s="12"/>
      <c r="AW1256" s="12"/>
      <c r="AX1256" s="12"/>
      <c r="AY1256" s="12"/>
      <c r="AZ1256" s="12"/>
      <c r="BA1256" s="12"/>
      <c r="BB1256" s="12"/>
      <c r="BC1256" s="12"/>
      <c r="BD1256" s="12"/>
      <c r="BE1256" s="12"/>
      <c r="BF1256" s="12"/>
      <c r="BG1256" s="12"/>
      <c r="BH1256" s="12"/>
      <c r="BI1256" s="12"/>
      <c r="BJ1256" s="12"/>
      <c r="BK1256" s="12"/>
      <c r="BL1256" s="12"/>
      <c r="BM1256" s="12"/>
      <c r="BN1256" s="12"/>
      <c r="BO1256" s="12"/>
    </row>
    <row r="1257" spans="2:67" x14ac:dyDescent="0.25">
      <c r="B1257" s="58"/>
      <c r="C1257" s="59"/>
      <c r="D1257" s="58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/>
      <c r="AP1257" s="12"/>
      <c r="AQ1257" s="12"/>
      <c r="AR1257" s="12"/>
      <c r="AS1257" s="12"/>
      <c r="AT1257" s="12"/>
      <c r="AU1257" s="12"/>
      <c r="AV1257" s="12"/>
      <c r="AW1257" s="12"/>
      <c r="AX1257" s="12"/>
      <c r="AY1257" s="12"/>
      <c r="AZ1257" s="12"/>
      <c r="BA1257" s="12"/>
      <c r="BB1257" s="12"/>
      <c r="BC1257" s="12"/>
      <c r="BD1257" s="12"/>
      <c r="BE1257" s="12"/>
      <c r="BF1257" s="12"/>
      <c r="BG1257" s="12"/>
      <c r="BH1257" s="12"/>
      <c r="BI1257" s="12"/>
      <c r="BJ1257" s="12"/>
      <c r="BK1257" s="12"/>
      <c r="BL1257" s="12"/>
      <c r="BM1257" s="12"/>
      <c r="BN1257" s="12"/>
      <c r="BO1257" s="12"/>
    </row>
    <row r="1258" spans="2:67" x14ac:dyDescent="0.25">
      <c r="B1258" s="58"/>
      <c r="C1258" s="59"/>
      <c r="D1258" s="58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  <c r="AL1258" s="12"/>
      <c r="AM1258" s="12"/>
      <c r="AN1258" s="12"/>
      <c r="AO1258" s="12"/>
      <c r="AP1258" s="12"/>
      <c r="AQ1258" s="12"/>
      <c r="AR1258" s="12"/>
      <c r="AS1258" s="12"/>
      <c r="AT1258" s="12"/>
      <c r="AU1258" s="12"/>
      <c r="AV1258" s="12"/>
      <c r="AW1258" s="12"/>
      <c r="AX1258" s="12"/>
      <c r="AY1258" s="12"/>
      <c r="AZ1258" s="12"/>
      <c r="BA1258" s="12"/>
      <c r="BB1258" s="12"/>
      <c r="BC1258" s="12"/>
      <c r="BD1258" s="12"/>
      <c r="BE1258" s="12"/>
      <c r="BF1258" s="12"/>
      <c r="BG1258" s="12"/>
      <c r="BH1258" s="12"/>
      <c r="BI1258" s="12"/>
      <c r="BJ1258" s="12"/>
      <c r="BK1258" s="12"/>
      <c r="BL1258" s="12"/>
      <c r="BM1258" s="12"/>
      <c r="BN1258" s="12"/>
      <c r="BO1258" s="12"/>
    </row>
    <row r="1259" spans="2:67" x14ac:dyDescent="0.25">
      <c r="B1259" s="58"/>
      <c r="C1259" s="59"/>
      <c r="D1259" s="58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/>
      <c r="AP1259" s="12"/>
      <c r="AQ1259" s="12"/>
      <c r="AR1259" s="12"/>
      <c r="AS1259" s="12"/>
      <c r="AT1259" s="12"/>
      <c r="AU1259" s="12"/>
      <c r="AV1259" s="12"/>
      <c r="AW1259" s="12"/>
      <c r="AX1259" s="12"/>
      <c r="AY1259" s="12"/>
      <c r="AZ1259" s="12"/>
      <c r="BA1259" s="12"/>
      <c r="BB1259" s="12"/>
      <c r="BC1259" s="12"/>
      <c r="BD1259" s="12"/>
      <c r="BE1259" s="12"/>
      <c r="BF1259" s="12"/>
      <c r="BG1259" s="12"/>
      <c r="BH1259" s="12"/>
      <c r="BI1259" s="12"/>
      <c r="BJ1259" s="12"/>
      <c r="BK1259" s="12"/>
      <c r="BL1259" s="12"/>
      <c r="BM1259" s="12"/>
      <c r="BN1259" s="12"/>
      <c r="BO1259" s="12"/>
    </row>
    <row r="1260" spans="2:67" x14ac:dyDescent="0.25">
      <c r="B1260" s="58"/>
      <c r="C1260" s="59"/>
      <c r="D1260" s="58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  <c r="AS1260" s="12"/>
      <c r="AT1260" s="12"/>
      <c r="AU1260" s="12"/>
      <c r="AV1260" s="12"/>
      <c r="AW1260" s="12"/>
      <c r="AX1260" s="12"/>
      <c r="AY1260" s="12"/>
      <c r="AZ1260" s="12"/>
      <c r="BA1260" s="12"/>
      <c r="BB1260" s="12"/>
      <c r="BC1260" s="12"/>
      <c r="BD1260" s="12"/>
      <c r="BE1260" s="12"/>
      <c r="BF1260" s="12"/>
      <c r="BG1260" s="12"/>
      <c r="BH1260" s="12"/>
      <c r="BI1260" s="12"/>
      <c r="BJ1260" s="12"/>
      <c r="BK1260" s="12"/>
      <c r="BL1260" s="12"/>
      <c r="BM1260" s="12"/>
      <c r="BN1260" s="12"/>
      <c r="BO1260" s="12"/>
    </row>
    <row r="1261" spans="2:67" x14ac:dyDescent="0.25">
      <c r="B1261" s="58"/>
      <c r="C1261" s="59"/>
      <c r="D1261" s="58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  <c r="AN1261" s="12"/>
      <c r="AO1261" s="12"/>
      <c r="AP1261" s="12"/>
      <c r="AQ1261" s="12"/>
      <c r="AR1261" s="12"/>
      <c r="AS1261" s="12"/>
      <c r="AT1261" s="12"/>
      <c r="AU1261" s="12"/>
      <c r="AV1261" s="12"/>
      <c r="AW1261" s="12"/>
      <c r="AX1261" s="12"/>
      <c r="AY1261" s="12"/>
      <c r="AZ1261" s="12"/>
      <c r="BA1261" s="12"/>
      <c r="BB1261" s="12"/>
      <c r="BC1261" s="12"/>
      <c r="BD1261" s="12"/>
      <c r="BE1261" s="12"/>
      <c r="BF1261" s="12"/>
      <c r="BG1261" s="12"/>
      <c r="BH1261" s="12"/>
      <c r="BI1261" s="12"/>
      <c r="BJ1261" s="12"/>
      <c r="BK1261" s="12"/>
      <c r="BL1261" s="12"/>
      <c r="BM1261" s="12"/>
      <c r="BN1261" s="12"/>
      <c r="BO1261" s="12"/>
    </row>
    <row r="1262" spans="2:67" x14ac:dyDescent="0.25">
      <c r="B1262" s="58"/>
      <c r="C1262" s="59"/>
      <c r="D1262" s="58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  <c r="AS1262" s="12"/>
      <c r="AT1262" s="12"/>
      <c r="AU1262" s="12"/>
      <c r="AV1262" s="12"/>
      <c r="AW1262" s="12"/>
      <c r="AX1262" s="12"/>
      <c r="AY1262" s="12"/>
      <c r="AZ1262" s="12"/>
      <c r="BA1262" s="12"/>
      <c r="BB1262" s="12"/>
      <c r="BC1262" s="12"/>
      <c r="BD1262" s="12"/>
      <c r="BE1262" s="12"/>
      <c r="BF1262" s="12"/>
      <c r="BG1262" s="12"/>
      <c r="BH1262" s="12"/>
      <c r="BI1262" s="12"/>
      <c r="BJ1262" s="12"/>
      <c r="BK1262" s="12"/>
      <c r="BL1262" s="12"/>
      <c r="BM1262" s="12"/>
      <c r="BN1262" s="12"/>
      <c r="BO1262" s="12"/>
    </row>
    <row r="1263" spans="2:67" x14ac:dyDescent="0.25">
      <c r="B1263" s="58"/>
      <c r="C1263" s="59"/>
      <c r="D1263" s="58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2"/>
      <c r="AR1263" s="12"/>
      <c r="AS1263" s="12"/>
      <c r="AT1263" s="12"/>
      <c r="AU1263" s="12"/>
      <c r="AV1263" s="12"/>
      <c r="AW1263" s="12"/>
      <c r="AX1263" s="12"/>
      <c r="AY1263" s="12"/>
      <c r="AZ1263" s="12"/>
      <c r="BA1263" s="12"/>
      <c r="BB1263" s="12"/>
      <c r="BC1263" s="12"/>
      <c r="BD1263" s="12"/>
      <c r="BE1263" s="12"/>
      <c r="BF1263" s="12"/>
      <c r="BG1263" s="12"/>
      <c r="BH1263" s="12"/>
      <c r="BI1263" s="12"/>
      <c r="BJ1263" s="12"/>
      <c r="BK1263" s="12"/>
      <c r="BL1263" s="12"/>
      <c r="BM1263" s="12"/>
      <c r="BN1263" s="12"/>
      <c r="BO1263" s="12"/>
    </row>
    <row r="1264" spans="2:67" x14ac:dyDescent="0.25">
      <c r="B1264" s="58"/>
      <c r="C1264" s="59"/>
      <c r="D1264" s="58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  <c r="AS1264" s="12"/>
      <c r="AT1264" s="12"/>
      <c r="AU1264" s="12"/>
      <c r="AV1264" s="12"/>
      <c r="AW1264" s="12"/>
      <c r="AX1264" s="12"/>
      <c r="AY1264" s="12"/>
      <c r="AZ1264" s="12"/>
      <c r="BA1264" s="12"/>
      <c r="BB1264" s="12"/>
      <c r="BC1264" s="12"/>
      <c r="BD1264" s="12"/>
      <c r="BE1264" s="12"/>
      <c r="BF1264" s="12"/>
      <c r="BG1264" s="12"/>
      <c r="BH1264" s="12"/>
      <c r="BI1264" s="12"/>
      <c r="BJ1264" s="12"/>
      <c r="BK1264" s="12"/>
      <c r="BL1264" s="12"/>
      <c r="BM1264" s="12"/>
      <c r="BN1264" s="12"/>
      <c r="BO1264" s="12"/>
    </row>
    <row r="1265" spans="2:67" x14ac:dyDescent="0.25">
      <c r="B1265" s="58"/>
      <c r="C1265" s="59"/>
      <c r="D1265" s="58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/>
      <c r="AO1265" s="12"/>
      <c r="AP1265" s="12"/>
      <c r="AQ1265" s="12"/>
      <c r="AR1265" s="12"/>
      <c r="AS1265" s="12"/>
      <c r="AT1265" s="12"/>
      <c r="AU1265" s="12"/>
      <c r="AV1265" s="12"/>
      <c r="AW1265" s="12"/>
      <c r="AX1265" s="12"/>
      <c r="AY1265" s="12"/>
      <c r="AZ1265" s="12"/>
      <c r="BA1265" s="12"/>
      <c r="BB1265" s="12"/>
      <c r="BC1265" s="12"/>
      <c r="BD1265" s="12"/>
      <c r="BE1265" s="12"/>
      <c r="BF1265" s="12"/>
      <c r="BG1265" s="12"/>
      <c r="BH1265" s="12"/>
      <c r="BI1265" s="12"/>
      <c r="BJ1265" s="12"/>
      <c r="BK1265" s="12"/>
      <c r="BL1265" s="12"/>
      <c r="BM1265" s="12"/>
      <c r="BN1265" s="12"/>
      <c r="BO1265" s="12"/>
    </row>
    <row r="1266" spans="2:67" x14ac:dyDescent="0.25">
      <c r="B1266" s="58"/>
      <c r="C1266" s="59"/>
      <c r="D1266" s="58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2"/>
      <c r="AR1266" s="12"/>
      <c r="AS1266" s="12"/>
      <c r="AT1266" s="12"/>
      <c r="AU1266" s="12"/>
      <c r="AV1266" s="12"/>
      <c r="AW1266" s="12"/>
      <c r="AX1266" s="12"/>
      <c r="AY1266" s="12"/>
      <c r="AZ1266" s="12"/>
      <c r="BA1266" s="12"/>
      <c r="BB1266" s="12"/>
      <c r="BC1266" s="12"/>
      <c r="BD1266" s="12"/>
      <c r="BE1266" s="12"/>
      <c r="BF1266" s="12"/>
      <c r="BG1266" s="12"/>
      <c r="BH1266" s="12"/>
      <c r="BI1266" s="12"/>
      <c r="BJ1266" s="12"/>
      <c r="BK1266" s="12"/>
      <c r="BL1266" s="12"/>
      <c r="BM1266" s="12"/>
      <c r="BN1266" s="12"/>
      <c r="BO1266" s="12"/>
    </row>
    <row r="1267" spans="2:67" x14ac:dyDescent="0.25">
      <c r="B1267" s="58"/>
      <c r="C1267" s="59"/>
      <c r="D1267" s="58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/>
      <c r="AO1267" s="12"/>
      <c r="AP1267" s="12"/>
      <c r="AQ1267" s="12"/>
      <c r="AR1267" s="12"/>
      <c r="AS1267" s="12"/>
      <c r="AT1267" s="12"/>
      <c r="AU1267" s="12"/>
      <c r="AV1267" s="12"/>
      <c r="AW1267" s="12"/>
      <c r="AX1267" s="12"/>
      <c r="AY1267" s="12"/>
      <c r="AZ1267" s="12"/>
      <c r="BA1267" s="12"/>
      <c r="BB1267" s="12"/>
      <c r="BC1267" s="12"/>
      <c r="BD1267" s="12"/>
      <c r="BE1267" s="12"/>
      <c r="BF1267" s="12"/>
      <c r="BG1267" s="12"/>
      <c r="BH1267" s="12"/>
      <c r="BI1267" s="12"/>
      <c r="BJ1267" s="12"/>
      <c r="BK1267" s="12"/>
      <c r="BL1267" s="12"/>
      <c r="BM1267" s="12"/>
      <c r="BN1267" s="12"/>
      <c r="BO1267" s="12"/>
    </row>
    <row r="1268" spans="2:67" x14ac:dyDescent="0.25">
      <c r="B1268" s="58"/>
      <c r="C1268" s="59"/>
      <c r="D1268" s="58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2"/>
      <c r="AR1268" s="12"/>
      <c r="AS1268" s="12"/>
      <c r="AT1268" s="12"/>
      <c r="AU1268" s="12"/>
      <c r="AV1268" s="12"/>
      <c r="AW1268" s="12"/>
      <c r="AX1268" s="12"/>
      <c r="AY1268" s="12"/>
      <c r="AZ1268" s="12"/>
      <c r="BA1268" s="12"/>
      <c r="BB1268" s="12"/>
      <c r="BC1268" s="12"/>
      <c r="BD1268" s="12"/>
      <c r="BE1268" s="12"/>
      <c r="BF1268" s="12"/>
      <c r="BG1268" s="12"/>
      <c r="BH1268" s="12"/>
      <c r="BI1268" s="12"/>
      <c r="BJ1268" s="12"/>
      <c r="BK1268" s="12"/>
      <c r="BL1268" s="12"/>
      <c r="BM1268" s="12"/>
      <c r="BN1268" s="12"/>
      <c r="BO1268" s="12"/>
    </row>
    <row r="1269" spans="2:67" x14ac:dyDescent="0.25">
      <c r="B1269" s="58"/>
      <c r="C1269" s="59"/>
      <c r="D1269" s="58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/>
      <c r="AO1269" s="12"/>
      <c r="AP1269" s="12"/>
      <c r="AQ1269" s="12"/>
      <c r="AR1269" s="12"/>
      <c r="AS1269" s="12"/>
      <c r="AT1269" s="12"/>
      <c r="AU1269" s="12"/>
      <c r="AV1269" s="12"/>
      <c r="AW1269" s="12"/>
      <c r="AX1269" s="12"/>
      <c r="AY1269" s="12"/>
      <c r="AZ1269" s="12"/>
      <c r="BA1269" s="12"/>
      <c r="BB1269" s="12"/>
      <c r="BC1269" s="12"/>
      <c r="BD1269" s="12"/>
      <c r="BE1269" s="12"/>
      <c r="BF1269" s="12"/>
      <c r="BG1269" s="12"/>
      <c r="BH1269" s="12"/>
      <c r="BI1269" s="12"/>
      <c r="BJ1269" s="12"/>
      <c r="BK1269" s="12"/>
      <c r="BL1269" s="12"/>
      <c r="BM1269" s="12"/>
      <c r="BN1269" s="12"/>
      <c r="BO1269" s="12"/>
    </row>
    <row r="1270" spans="2:67" x14ac:dyDescent="0.25">
      <c r="B1270" s="58"/>
      <c r="C1270" s="59"/>
      <c r="D1270" s="58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2"/>
      <c r="AR1270" s="12"/>
      <c r="AS1270" s="12"/>
      <c r="AT1270" s="12"/>
      <c r="AU1270" s="12"/>
      <c r="AV1270" s="12"/>
      <c r="AW1270" s="12"/>
      <c r="AX1270" s="12"/>
      <c r="AY1270" s="12"/>
      <c r="AZ1270" s="12"/>
      <c r="BA1270" s="12"/>
      <c r="BB1270" s="12"/>
      <c r="BC1270" s="12"/>
      <c r="BD1270" s="12"/>
      <c r="BE1270" s="12"/>
      <c r="BF1270" s="12"/>
      <c r="BG1270" s="12"/>
      <c r="BH1270" s="12"/>
      <c r="BI1270" s="12"/>
      <c r="BJ1270" s="12"/>
      <c r="BK1270" s="12"/>
      <c r="BL1270" s="12"/>
      <c r="BM1270" s="12"/>
      <c r="BN1270" s="12"/>
      <c r="BO1270" s="12"/>
    </row>
    <row r="1271" spans="2:67" x14ac:dyDescent="0.25">
      <c r="B1271" s="58"/>
      <c r="C1271" s="59"/>
      <c r="D1271" s="58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/>
      <c r="AO1271" s="12"/>
      <c r="AP1271" s="12"/>
      <c r="AQ1271" s="12"/>
      <c r="AR1271" s="12"/>
      <c r="AS1271" s="12"/>
      <c r="AT1271" s="12"/>
      <c r="AU1271" s="12"/>
      <c r="AV1271" s="12"/>
      <c r="AW1271" s="12"/>
      <c r="AX1271" s="12"/>
      <c r="AY1271" s="12"/>
      <c r="AZ1271" s="12"/>
      <c r="BA1271" s="12"/>
      <c r="BB1271" s="12"/>
      <c r="BC1271" s="12"/>
      <c r="BD1271" s="12"/>
      <c r="BE1271" s="12"/>
      <c r="BF1271" s="12"/>
      <c r="BG1271" s="12"/>
      <c r="BH1271" s="12"/>
      <c r="BI1271" s="12"/>
      <c r="BJ1271" s="12"/>
      <c r="BK1271" s="12"/>
      <c r="BL1271" s="12"/>
      <c r="BM1271" s="12"/>
      <c r="BN1271" s="12"/>
      <c r="BO1271" s="12"/>
    </row>
    <row r="1272" spans="2:67" x14ac:dyDescent="0.25">
      <c r="B1272" s="58"/>
      <c r="C1272" s="59"/>
      <c r="D1272" s="58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/>
      <c r="AM1272" s="12"/>
      <c r="AN1272" s="12"/>
      <c r="AO1272" s="12"/>
      <c r="AP1272" s="12"/>
      <c r="AQ1272" s="12"/>
      <c r="AR1272" s="12"/>
      <c r="AS1272" s="12"/>
      <c r="AT1272" s="12"/>
      <c r="AU1272" s="12"/>
      <c r="AV1272" s="12"/>
      <c r="AW1272" s="12"/>
      <c r="AX1272" s="12"/>
      <c r="AY1272" s="12"/>
      <c r="AZ1272" s="12"/>
      <c r="BA1272" s="12"/>
      <c r="BB1272" s="12"/>
      <c r="BC1272" s="12"/>
      <c r="BD1272" s="12"/>
      <c r="BE1272" s="12"/>
      <c r="BF1272" s="12"/>
      <c r="BG1272" s="12"/>
      <c r="BH1272" s="12"/>
      <c r="BI1272" s="12"/>
      <c r="BJ1272" s="12"/>
      <c r="BK1272" s="12"/>
      <c r="BL1272" s="12"/>
      <c r="BM1272" s="12"/>
      <c r="BN1272" s="12"/>
      <c r="BO1272" s="12"/>
    </row>
    <row r="1273" spans="2:67" x14ac:dyDescent="0.25">
      <c r="B1273" s="58"/>
      <c r="C1273" s="59"/>
      <c r="D1273" s="58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/>
      <c r="AO1273" s="12"/>
      <c r="AP1273" s="12"/>
      <c r="AQ1273" s="12"/>
      <c r="AR1273" s="12"/>
      <c r="AS1273" s="12"/>
      <c r="AT1273" s="12"/>
      <c r="AU1273" s="12"/>
      <c r="AV1273" s="12"/>
      <c r="AW1273" s="12"/>
      <c r="AX1273" s="12"/>
      <c r="AY1273" s="12"/>
      <c r="AZ1273" s="12"/>
      <c r="BA1273" s="12"/>
      <c r="BB1273" s="12"/>
      <c r="BC1273" s="12"/>
      <c r="BD1273" s="12"/>
      <c r="BE1273" s="12"/>
      <c r="BF1273" s="12"/>
      <c r="BG1273" s="12"/>
      <c r="BH1273" s="12"/>
      <c r="BI1273" s="12"/>
      <c r="BJ1273" s="12"/>
      <c r="BK1273" s="12"/>
      <c r="BL1273" s="12"/>
      <c r="BM1273" s="12"/>
      <c r="BN1273" s="12"/>
      <c r="BO1273" s="12"/>
    </row>
    <row r="1274" spans="2:67" x14ac:dyDescent="0.25">
      <c r="B1274" s="58"/>
      <c r="C1274" s="59"/>
      <c r="D1274" s="58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  <c r="AS1274" s="12"/>
      <c r="AT1274" s="12"/>
      <c r="AU1274" s="12"/>
      <c r="AV1274" s="12"/>
      <c r="AW1274" s="12"/>
      <c r="AX1274" s="12"/>
      <c r="AY1274" s="12"/>
      <c r="AZ1274" s="12"/>
      <c r="BA1274" s="12"/>
      <c r="BB1274" s="12"/>
      <c r="BC1274" s="12"/>
      <c r="BD1274" s="12"/>
      <c r="BE1274" s="12"/>
      <c r="BF1274" s="12"/>
      <c r="BG1274" s="12"/>
      <c r="BH1274" s="12"/>
      <c r="BI1274" s="12"/>
      <c r="BJ1274" s="12"/>
      <c r="BK1274" s="12"/>
      <c r="BL1274" s="12"/>
      <c r="BM1274" s="12"/>
      <c r="BN1274" s="12"/>
      <c r="BO1274" s="12"/>
    </row>
    <row r="1275" spans="2:67" x14ac:dyDescent="0.25">
      <c r="B1275" s="58"/>
      <c r="C1275" s="59"/>
      <c r="D1275" s="58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/>
      <c r="AO1275" s="12"/>
      <c r="AP1275" s="12"/>
      <c r="AQ1275" s="12"/>
      <c r="AR1275" s="12"/>
      <c r="AS1275" s="12"/>
      <c r="AT1275" s="12"/>
      <c r="AU1275" s="12"/>
      <c r="AV1275" s="12"/>
      <c r="AW1275" s="12"/>
      <c r="AX1275" s="12"/>
      <c r="AY1275" s="12"/>
      <c r="AZ1275" s="12"/>
      <c r="BA1275" s="12"/>
      <c r="BB1275" s="12"/>
      <c r="BC1275" s="12"/>
      <c r="BD1275" s="12"/>
      <c r="BE1275" s="12"/>
      <c r="BF1275" s="12"/>
      <c r="BG1275" s="12"/>
      <c r="BH1275" s="12"/>
      <c r="BI1275" s="12"/>
      <c r="BJ1275" s="12"/>
      <c r="BK1275" s="12"/>
      <c r="BL1275" s="12"/>
      <c r="BM1275" s="12"/>
      <c r="BN1275" s="12"/>
      <c r="BO1275" s="12"/>
    </row>
    <row r="1276" spans="2:67" x14ac:dyDescent="0.25">
      <c r="B1276" s="58"/>
      <c r="C1276" s="59"/>
      <c r="D1276" s="58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/>
      <c r="AP1276" s="12"/>
      <c r="AQ1276" s="12"/>
      <c r="AR1276" s="12"/>
      <c r="AS1276" s="12"/>
      <c r="AT1276" s="12"/>
      <c r="AU1276" s="12"/>
      <c r="AV1276" s="12"/>
      <c r="AW1276" s="12"/>
      <c r="AX1276" s="12"/>
      <c r="AY1276" s="12"/>
      <c r="AZ1276" s="12"/>
      <c r="BA1276" s="12"/>
      <c r="BB1276" s="12"/>
      <c r="BC1276" s="12"/>
      <c r="BD1276" s="12"/>
      <c r="BE1276" s="12"/>
      <c r="BF1276" s="12"/>
      <c r="BG1276" s="12"/>
      <c r="BH1276" s="12"/>
      <c r="BI1276" s="12"/>
      <c r="BJ1276" s="12"/>
      <c r="BK1276" s="12"/>
      <c r="BL1276" s="12"/>
      <c r="BM1276" s="12"/>
      <c r="BN1276" s="12"/>
      <c r="BO1276" s="12"/>
    </row>
    <row r="1277" spans="2:67" x14ac:dyDescent="0.25">
      <c r="B1277" s="58"/>
      <c r="C1277" s="59"/>
      <c r="D1277" s="58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  <c r="AM1277" s="12"/>
      <c r="AN1277" s="12"/>
      <c r="AO1277" s="12"/>
      <c r="AP1277" s="12"/>
      <c r="AQ1277" s="12"/>
      <c r="AR1277" s="12"/>
      <c r="AS1277" s="12"/>
      <c r="AT1277" s="12"/>
      <c r="AU1277" s="12"/>
      <c r="AV1277" s="12"/>
      <c r="AW1277" s="12"/>
      <c r="AX1277" s="12"/>
      <c r="AY1277" s="12"/>
      <c r="AZ1277" s="12"/>
      <c r="BA1277" s="12"/>
      <c r="BB1277" s="12"/>
      <c r="BC1277" s="12"/>
      <c r="BD1277" s="12"/>
      <c r="BE1277" s="12"/>
      <c r="BF1277" s="12"/>
      <c r="BG1277" s="12"/>
      <c r="BH1277" s="12"/>
      <c r="BI1277" s="12"/>
      <c r="BJ1277" s="12"/>
      <c r="BK1277" s="12"/>
      <c r="BL1277" s="12"/>
      <c r="BM1277" s="12"/>
      <c r="BN1277" s="12"/>
      <c r="BO1277" s="12"/>
    </row>
    <row r="1278" spans="2:67" x14ac:dyDescent="0.25">
      <c r="B1278" s="58"/>
      <c r="C1278" s="59"/>
      <c r="D1278" s="58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/>
      <c r="AT1278" s="12"/>
      <c r="AU1278" s="12"/>
      <c r="AV1278" s="12"/>
      <c r="AW1278" s="12"/>
      <c r="AX1278" s="12"/>
      <c r="AY1278" s="12"/>
      <c r="AZ1278" s="12"/>
      <c r="BA1278" s="12"/>
      <c r="BB1278" s="12"/>
      <c r="BC1278" s="12"/>
      <c r="BD1278" s="12"/>
      <c r="BE1278" s="12"/>
      <c r="BF1278" s="12"/>
      <c r="BG1278" s="12"/>
      <c r="BH1278" s="12"/>
      <c r="BI1278" s="12"/>
      <c r="BJ1278" s="12"/>
      <c r="BK1278" s="12"/>
      <c r="BL1278" s="12"/>
      <c r="BM1278" s="12"/>
      <c r="BN1278" s="12"/>
      <c r="BO1278" s="12"/>
    </row>
    <row r="1279" spans="2:67" x14ac:dyDescent="0.25">
      <c r="B1279" s="58"/>
      <c r="C1279" s="59"/>
      <c r="D1279" s="58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/>
      <c r="AT1279" s="12"/>
      <c r="AU1279" s="12"/>
      <c r="AV1279" s="12"/>
      <c r="AW1279" s="12"/>
      <c r="AX1279" s="12"/>
      <c r="AY1279" s="12"/>
      <c r="AZ1279" s="12"/>
      <c r="BA1279" s="12"/>
      <c r="BB1279" s="12"/>
      <c r="BC1279" s="12"/>
      <c r="BD1279" s="12"/>
      <c r="BE1279" s="12"/>
      <c r="BF1279" s="12"/>
      <c r="BG1279" s="12"/>
      <c r="BH1279" s="12"/>
      <c r="BI1279" s="12"/>
      <c r="BJ1279" s="12"/>
      <c r="BK1279" s="12"/>
      <c r="BL1279" s="12"/>
      <c r="BM1279" s="12"/>
      <c r="BN1279" s="12"/>
      <c r="BO1279" s="12"/>
    </row>
    <row r="1280" spans="2:67" x14ac:dyDescent="0.25">
      <c r="B1280" s="58"/>
      <c r="C1280" s="59"/>
      <c r="D1280" s="58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/>
      <c r="AT1280" s="12"/>
      <c r="AU1280" s="12"/>
      <c r="AV1280" s="12"/>
      <c r="AW1280" s="12"/>
      <c r="AX1280" s="12"/>
      <c r="AY1280" s="12"/>
      <c r="AZ1280" s="12"/>
      <c r="BA1280" s="12"/>
      <c r="BB1280" s="12"/>
      <c r="BC1280" s="12"/>
      <c r="BD1280" s="12"/>
      <c r="BE1280" s="12"/>
      <c r="BF1280" s="12"/>
      <c r="BG1280" s="12"/>
      <c r="BH1280" s="12"/>
      <c r="BI1280" s="12"/>
      <c r="BJ1280" s="12"/>
      <c r="BK1280" s="12"/>
      <c r="BL1280" s="12"/>
      <c r="BM1280" s="12"/>
      <c r="BN1280" s="12"/>
      <c r="BO1280" s="12"/>
    </row>
    <row r="1281" spans="2:67" x14ac:dyDescent="0.25">
      <c r="B1281" s="58"/>
      <c r="C1281" s="59"/>
      <c r="D1281" s="58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/>
      <c r="AO1281" s="12"/>
      <c r="AP1281" s="12"/>
      <c r="AQ1281" s="12"/>
      <c r="AR1281" s="12"/>
      <c r="AS1281" s="12"/>
      <c r="AT1281" s="12"/>
      <c r="AU1281" s="12"/>
      <c r="AV1281" s="12"/>
      <c r="AW1281" s="12"/>
      <c r="AX1281" s="12"/>
      <c r="AY1281" s="12"/>
      <c r="AZ1281" s="12"/>
      <c r="BA1281" s="12"/>
      <c r="BB1281" s="12"/>
      <c r="BC1281" s="12"/>
      <c r="BD1281" s="12"/>
      <c r="BE1281" s="12"/>
      <c r="BF1281" s="12"/>
      <c r="BG1281" s="12"/>
      <c r="BH1281" s="12"/>
      <c r="BI1281" s="12"/>
      <c r="BJ1281" s="12"/>
      <c r="BK1281" s="12"/>
      <c r="BL1281" s="12"/>
      <c r="BM1281" s="12"/>
      <c r="BN1281" s="12"/>
      <c r="BO1281" s="12"/>
    </row>
    <row r="1282" spans="2:67" x14ac:dyDescent="0.25">
      <c r="B1282" s="58"/>
      <c r="C1282" s="59"/>
      <c r="D1282" s="58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2"/>
      <c r="AR1282" s="12"/>
      <c r="AS1282" s="12"/>
      <c r="AT1282" s="12"/>
      <c r="AU1282" s="12"/>
      <c r="AV1282" s="12"/>
      <c r="AW1282" s="12"/>
      <c r="AX1282" s="12"/>
      <c r="AY1282" s="12"/>
      <c r="AZ1282" s="12"/>
      <c r="BA1282" s="12"/>
      <c r="BB1282" s="12"/>
      <c r="BC1282" s="12"/>
      <c r="BD1282" s="12"/>
      <c r="BE1282" s="12"/>
      <c r="BF1282" s="12"/>
      <c r="BG1282" s="12"/>
      <c r="BH1282" s="12"/>
      <c r="BI1282" s="12"/>
      <c r="BJ1282" s="12"/>
      <c r="BK1282" s="12"/>
      <c r="BL1282" s="12"/>
      <c r="BM1282" s="12"/>
      <c r="BN1282" s="12"/>
      <c r="BO1282" s="12"/>
    </row>
    <row r="1283" spans="2:67" x14ac:dyDescent="0.25">
      <c r="B1283" s="58"/>
      <c r="C1283" s="59"/>
      <c r="D1283" s="58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/>
      <c r="AO1283" s="12"/>
      <c r="AP1283" s="12"/>
      <c r="AQ1283" s="12"/>
      <c r="AR1283" s="12"/>
      <c r="AS1283" s="12"/>
      <c r="AT1283" s="12"/>
      <c r="AU1283" s="12"/>
      <c r="AV1283" s="12"/>
      <c r="AW1283" s="12"/>
      <c r="AX1283" s="12"/>
      <c r="AY1283" s="12"/>
      <c r="AZ1283" s="12"/>
      <c r="BA1283" s="12"/>
      <c r="BB1283" s="12"/>
      <c r="BC1283" s="12"/>
      <c r="BD1283" s="12"/>
      <c r="BE1283" s="12"/>
      <c r="BF1283" s="12"/>
      <c r="BG1283" s="12"/>
      <c r="BH1283" s="12"/>
      <c r="BI1283" s="12"/>
      <c r="BJ1283" s="12"/>
      <c r="BK1283" s="12"/>
      <c r="BL1283" s="12"/>
      <c r="BM1283" s="12"/>
      <c r="BN1283" s="12"/>
      <c r="BO1283" s="12"/>
    </row>
    <row r="1284" spans="2:67" x14ac:dyDescent="0.25">
      <c r="B1284" s="58"/>
      <c r="C1284" s="59"/>
      <c r="D1284" s="58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  <c r="AS1284" s="12"/>
      <c r="AT1284" s="12"/>
      <c r="AU1284" s="12"/>
      <c r="AV1284" s="12"/>
      <c r="AW1284" s="12"/>
      <c r="AX1284" s="12"/>
      <c r="AY1284" s="12"/>
      <c r="AZ1284" s="12"/>
      <c r="BA1284" s="12"/>
      <c r="BB1284" s="12"/>
      <c r="BC1284" s="12"/>
      <c r="BD1284" s="12"/>
      <c r="BE1284" s="12"/>
      <c r="BF1284" s="12"/>
      <c r="BG1284" s="12"/>
      <c r="BH1284" s="12"/>
      <c r="BI1284" s="12"/>
      <c r="BJ1284" s="12"/>
      <c r="BK1284" s="12"/>
      <c r="BL1284" s="12"/>
      <c r="BM1284" s="12"/>
      <c r="BN1284" s="12"/>
      <c r="BO1284" s="12"/>
    </row>
    <row r="1285" spans="2:67" x14ac:dyDescent="0.25">
      <c r="B1285" s="58"/>
      <c r="C1285" s="59"/>
      <c r="D1285" s="58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12"/>
      <c r="AL1285" s="12"/>
      <c r="AM1285" s="12"/>
      <c r="AN1285" s="12"/>
      <c r="AO1285" s="12"/>
      <c r="AP1285" s="12"/>
      <c r="AQ1285" s="12"/>
      <c r="AR1285" s="12"/>
      <c r="AS1285" s="12"/>
      <c r="AT1285" s="12"/>
      <c r="AU1285" s="12"/>
      <c r="AV1285" s="12"/>
      <c r="AW1285" s="12"/>
      <c r="AX1285" s="12"/>
      <c r="AY1285" s="12"/>
      <c r="AZ1285" s="12"/>
      <c r="BA1285" s="12"/>
      <c r="BB1285" s="12"/>
      <c r="BC1285" s="12"/>
      <c r="BD1285" s="12"/>
      <c r="BE1285" s="12"/>
      <c r="BF1285" s="12"/>
      <c r="BG1285" s="12"/>
      <c r="BH1285" s="12"/>
      <c r="BI1285" s="12"/>
      <c r="BJ1285" s="12"/>
      <c r="BK1285" s="12"/>
      <c r="BL1285" s="12"/>
      <c r="BM1285" s="12"/>
      <c r="BN1285" s="12"/>
      <c r="BO1285" s="12"/>
    </row>
    <row r="1286" spans="2:67" x14ac:dyDescent="0.25">
      <c r="B1286" s="58"/>
      <c r="C1286" s="59"/>
      <c r="D1286" s="58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  <c r="AS1286" s="12"/>
      <c r="AT1286" s="12"/>
      <c r="AU1286" s="12"/>
      <c r="AV1286" s="12"/>
      <c r="AW1286" s="12"/>
      <c r="AX1286" s="12"/>
      <c r="AY1286" s="12"/>
      <c r="AZ1286" s="12"/>
      <c r="BA1286" s="12"/>
      <c r="BB1286" s="12"/>
      <c r="BC1286" s="12"/>
      <c r="BD1286" s="12"/>
      <c r="BE1286" s="12"/>
      <c r="BF1286" s="12"/>
      <c r="BG1286" s="12"/>
      <c r="BH1286" s="12"/>
      <c r="BI1286" s="12"/>
      <c r="BJ1286" s="12"/>
      <c r="BK1286" s="12"/>
      <c r="BL1286" s="12"/>
      <c r="BM1286" s="12"/>
      <c r="BN1286" s="12"/>
      <c r="BO1286" s="12"/>
    </row>
    <row r="1287" spans="2:67" x14ac:dyDescent="0.25">
      <c r="B1287" s="58"/>
      <c r="C1287" s="59"/>
      <c r="D1287" s="58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2"/>
      <c r="AN1287" s="12"/>
      <c r="AO1287" s="12"/>
      <c r="AP1287" s="12"/>
      <c r="AQ1287" s="12"/>
      <c r="AR1287" s="12"/>
      <c r="AS1287" s="12"/>
      <c r="AT1287" s="12"/>
      <c r="AU1287" s="12"/>
      <c r="AV1287" s="12"/>
      <c r="AW1287" s="12"/>
      <c r="AX1287" s="12"/>
      <c r="AY1287" s="12"/>
      <c r="AZ1287" s="12"/>
      <c r="BA1287" s="12"/>
      <c r="BB1287" s="12"/>
      <c r="BC1287" s="12"/>
      <c r="BD1287" s="12"/>
      <c r="BE1287" s="12"/>
      <c r="BF1287" s="12"/>
      <c r="BG1287" s="12"/>
      <c r="BH1287" s="12"/>
      <c r="BI1287" s="12"/>
      <c r="BJ1287" s="12"/>
      <c r="BK1287" s="12"/>
      <c r="BL1287" s="12"/>
      <c r="BM1287" s="12"/>
      <c r="BN1287" s="12"/>
      <c r="BO1287" s="12"/>
    </row>
    <row r="1288" spans="2:67" x14ac:dyDescent="0.25">
      <c r="B1288" s="58"/>
      <c r="C1288" s="59"/>
      <c r="D1288" s="58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12"/>
      <c r="AL1288" s="12"/>
      <c r="AM1288" s="12"/>
      <c r="AN1288" s="12"/>
      <c r="AO1288" s="12"/>
      <c r="AP1288" s="12"/>
      <c r="AQ1288" s="12"/>
      <c r="AR1288" s="12"/>
      <c r="AS1288" s="12"/>
      <c r="AT1288" s="12"/>
      <c r="AU1288" s="12"/>
      <c r="AV1288" s="12"/>
      <c r="AW1288" s="12"/>
      <c r="AX1288" s="12"/>
      <c r="AY1288" s="12"/>
      <c r="AZ1288" s="12"/>
      <c r="BA1288" s="12"/>
      <c r="BB1288" s="12"/>
      <c r="BC1288" s="12"/>
      <c r="BD1288" s="12"/>
      <c r="BE1288" s="12"/>
      <c r="BF1288" s="12"/>
      <c r="BG1288" s="12"/>
      <c r="BH1288" s="12"/>
      <c r="BI1288" s="12"/>
      <c r="BJ1288" s="12"/>
      <c r="BK1288" s="12"/>
      <c r="BL1288" s="12"/>
      <c r="BM1288" s="12"/>
      <c r="BN1288" s="12"/>
      <c r="BO1288" s="12"/>
    </row>
    <row r="1289" spans="2:67" x14ac:dyDescent="0.25">
      <c r="B1289" s="58"/>
      <c r="C1289" s="59"/>
      <c r="D1289" s="58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/>
      <c r="AK1289" s="12"/>
      <c r="AL1289" s="12"/>
      <c r="AM1289" s="12"/>
      <c r="AN1289" s="12"/>
      <c r="AO1289" s="12"/>
      <c r="AP1289" s="12"/>
      <c r="AQ1289" s="12"/>
      <c r="AR1289" s="12"/>
      <c r="AS1289" s="12"/>
      <c r="AT1289" s="12"/>
      <c r="AU1289" s="12"/>
      <c r="AV1289" s="12"/>
      <c r="AW1289" s="12"/>
      <c r="AX1289" s="12"/>
      <c r="AY1289" s="12"/>
      <c r="AZ1289" s="12"/>
      <c r="BA1289" s="12"/>
      <c r="BB1289" s="12"/>
      <c r="BC1289" s="12"/>
      <c r="BD1289" s="12"/>
      <c r="BE1289" s="12"/>
      <c r="BF1289" s="12"/>
      <c r="BG1289" s="12"/>
      <c r="BH1289" s="12"/>
      <c r="BI1289" s="12"/>
      <c r="BJ1289" s="12"/>
      <c r="BK1289" s="12"/>
      <c r="BL1289" s="12"/>
      <c r="BM1289" s="12"/>
      <c r="BN1289" s="12"/>
      <c r="BO1289" s="12"/>
    </row>
    <row r="1290" spans="2:67" x14ac:dyDescent="0.25">
      <c r="B1290" s="58"/>
      <c r="C1290" s="59"/>
      <c r="D1290" s="58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/>
      <c r="AP1290" s="12"/>
      <c r="AQ1290" s="12"/>
      <c r="AR1290" s="12"/>
      <c r="AS1290" s="12"/>
      <c r="AT1290" s="12"/>
      <c r="AU1290" s="12"/>
      <c r="AV1290" s="12"/>
      <c r="AW1290" s="12"/>
      <c r="AX1290" s="12"/>
      <c r="AY1290" s="12"/>
      <c r="AZ1290" s="12"/>
      <c r="BA1290" s="12"/>
      <c r="BB1290" s="12"/>
      <c r="BC1290" s="12"/>
      <c r="BD1290" s="12"/>
      <c r="BE1290" s="12"/>
      <c r="BF1290" s="12"/>
      <c r="BG1290" s="12"/>
      <c r="BH1290" s="12"/>
      <c r="BI1290" s="12"/>
      <c r="BJ1290" s="12"/>
      <c r="BK1290" s="12"/>
      <c r="BL1290" s="12"/>
      <c r="BM1290" s="12"/>
      <c r="BN1290" s="12"/>
      <c r="BO1290" s="12"/>
    </row>
    <row r="1291" spans="2:67" x14ac:dyDescent="0.25">
      <c r="B1291" s="58"/>
      <c r="C1291" s="59"/>
      <c r="D1291" s="58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/>
      <c r="AO1291" s="12"/>
      <c r="AP1291" s="12"/>
      <c r="AQ1291" s="12"/>
      <c r="AR1291" s="12"/>
      <c r="AS1291" s="12"/>
      <c r="AT1291" s="12"/>
      <c r="AU1291" s="12"/>
      <c r="AV1291" s="12"/>
      <c r="AW1291" s="12"/>
      <c r="AX1291" s="12"/>
      <c r="AY1291" s="12"/>
      <c r="AZ1291" s="12"/>
      <c r="BA1291" s="12"/>
      <c r="BB1291" s="12"/>
      <c r="BC1291" s="12"/>
      <c r="BD1291" s="12"/>
      <c r="BE1291" s="12"/>
      <c r="BF1291" s="12"/>
      <c r="BG1291" s="12"/>
      <c r="BH1291" s="12"/>
      <c r="BI1291" s="12"/>
      <c r="BJ1291" s="12"/>
      <c r="BK1291" s="12"/>
      <c r="BL1291" s="12"/>
      <c r="BM1291" s="12"/>
      <c r="BN1291" s="12"/>
      <c r="BO1291" s="12"/>
    </row>
    <row r="1292" spans="2:67" x14ac:dyDescent="0.25">
      <c r="B1292" s="58"/>
      <c r="C1292" s="59"/>
      <c r="D1292" s="58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/>
      <c r="AO1292" s="12"/>
      <c r="AP1292" s="12"/>
      <c r="AQ1292" s="12"/>
      <c r="AR1292" s="12"/>
      <c r="AS1292" s="12"/>
      <c r="AT1292" s="12"/>
      <c r="AU1292" s="12"/>
      <c r="AV1292" s="12"/>
      <c r="AW1292" s="12"/>
      <c r="AX1292" s="12"/>
      <c r="AY1292" s="12"/>
      <c r="AZ1292" s="12"/>
      <c r="BA1292" s="12"/>
      <c r="BB1292" s="12"/>
      <c r="BC1292" s="12"/>
      <c r="BD1292" s="12"/>
      <c r="BE1292" s="12"/>
      <c r="BF1292" s="12"/>
      <c r="BG1292" s="12"/>
      <c r="BH1292" s="12"/>
      <c r="BI1292" s="12"/>
      <c r="BJ1292" s="12"/>
      <c r="BK1292" s="12"/>
      <c r="BL1292" s="12"/>
      <c r="BM1292" s="12"/>
      <c r="BN1292" s="12"/>
      <c r="BO1292" s="12"/>
    </row>
    <row r="1293" spans="2:67" x14ac:dyDescent="0.25">
      <c r="B1293" s="58"/>
      <c r="C1293" s="59"/>
      <c r="D1293" s="58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/>
      <c r="AK1293" s="12"/>
      <c r="AL1293" s="12"/>
      <c r="AM1293" s="12"/>
      <c r="AN1293" s="12"/>
      <c r="AO1293" s="12"/>
      <c r="AP1293" s="12"/>
      <c r="AQ1293" s="12"/>
      <c r="AR1293" s="12"/>
      <c r="AS1293" s="12"/>
      <c r="AT1293" s="12"/>
      <c r="AU1293" s="12"/>
      <c r="AV1293" s="12"/>
      <c r="AW1293" s="12"/>
      <c r="AX1293" s="12"/>
      <c r="AY1293" s="12"/>
      <c r="AZ1293" s="12"/>
      <c r="BA1293" s="12"/>
      <c r="BB1293" s="12"/>
      <c r="BC1293" s="12"/>
      <c r="BD1293" s="12"/>
      <c r="BE1293" s="12"/>
      <c r="BF1293" s="12"/>
      <c r="BG1293" s="12"/>
      <c r="BH1293" s="12"/>
      <c r="BI1293" s="12"/>
      <c r="BJ1293" s="12"/>
      <c r="BK1293" s="12"/>
      <c r="BL1293" s="12"/>
      <c r="BM1293" s="12"/>
      <c r="BN1293" s="12"/>
      <c r="BO1293" s="12"/>
    </row>
    <row r="1294" spans="2:67" x14ac:dyDescent="0.25">
      <c r="B1294" s="58"/>
      <c r="C1294" s="59"/>
      <c r="D1294" s="58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  <c r="AK1294" s="12"/>
      <c r="AL1294" s="12"/>
      <c r="AM1294" s="12"/>
      <c r="AN1294" s="12"/>
      <c r="AO1294" s="12"/>
      <c r="AP1294" s="12"/>
      <c r="AQ1294" s="12"/>
      <c r="AR1294" s="12"/>
      <c r="AS1294" s="12"/>
      <c r="AT1294" s="12"/>
      <c r="AU1294" s="12"/>
      <c r="AV1294" s="12"/>
      <c r="AW1294" s="12"/>
      <c r="AX1294" s="12"/>
      <c r="AY1294" s="12"/>
      <c r="AZ1294" s="12"/>
      <c r="BA1294" s="12"/>
      <c r="BB1294" s="12"/>
      <c r="BC1294" s="12"/>
      <c r="BD1294" s="12"/>
      <c r="BE1294" s="12"/>
      <c r="BF1294" s="12"/>
      <c r="BG1294" s="12"/>
      <c r="BH1294" s="12"/>
      <c r="BI1294" s="12"/>
      <c r="BJ1294" s="12"/>
      <c r="BK1294" s="12"/>
      <c r="BL1294" s="12"/>
      <c r="BM1294" s="12"/>
      <c r="BN1294" s="12"/>
      <c r="BO1294" s="12"/>
    </row>
    <row r="1295" spans="2:67" x14ac:dyDescent="0.25">
      <c r="B1295" s="58"/>
      <c r="C1295" s="59"/>
      <c r="D1295" s="58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/>
      <c r="AK1295" s="12"/>
      <c r="AL1295" s="12"/>
      <c r="AM1295" s="12"/>
      <c r="AN1295" s="12"/>
      <c r="AO1295" s="12"/>
      <c r="AP1295" s="12"/>
      <c r="AQ1295" s="12"/>
      <c r="AR1295" s="12"/>
      <c r="AS1295" s="12"/>
      <c r="AT1295" s="12"/>
      <c r="AU1295" s="12"/>
      <c r="AV1295" s="12"/>
      <c r="AW1295" s="12"/>
      <c r="AX1295" s="12"/>
      <c r="AY1295" s="12"/>
      <c r="AZ1295" s="12"/>
      <c r="BA1295" s="12"/>
      <c r="BB1295" s="12"/>
      <c r="BC1295" s="12"/>
      <c r="BD1295" s="12"/>
      <c r="BE1295" s="12"/>
      <c r="BF1295" s="12"/>
      <c r="BG1295" s="12"/>
      <c r="BH1295" s="12"/>
      <c r="BI1295" s="12"/>
      <c r="BJ1295" s="12"/>
      <c r="BK1295" s="12"/>
      <c r="BL1295" s="12"/>
      <c r="BM1295" s="12"/>
      <c r="BN1295" s="12"/>
      <c r="BO1295" s="12"/>
    </row>
    <row r="1296" spans="2:67" x14ac:dyDescent="0.25">
      <c r="B1296" s="58"/>
      <c r="C1296" s="59"/>
      <c r="D1296" s="58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/>
      <c r="AN1296" s="12"/>
      <c r="AO1296" s="12"/>
      <c r="AP1296" s="12"/>
      <c r="AQ1296" s="12"/>
      <c r="AR1296" s="12"/>
      <c r="AS1296" s="12"/>
      <c r="AT1296" s="12"/>
      <c r="AU1296" s="12"/>
      <c r="AV1296" s="12"/>
      <c r="AW1296" s="12"/>
      <c r="AX1296" s="12"/>
      <c r="AY1296" s="12"/>
      <c r="AZ1296" s="12"/>
      <c r="BA1296" s="12"/>
      <c r="BB1296" s="12"/>
      <c r="BC1296" s="12"/>
      <c r="BD1296" s="12"/>
      <c r="BE1296" s="12"/>
      <c r="BF1296" s="12"/>
      <c r="BG1296" s="12"/>
      <c r="BH1296" s="12"/>
      <c r="BI1296" s="12"/>
      <c r="BJ1296" s="12"/>
      <c r="BK1296" s="12"/>
      <c r="BL1296" s="12"/>
      <c r="BM1296" s="12"/>
      <c r="BN1296" s="12"/>
      <c r="BO1296" s="12"/>
    </row>
    <row r="1297" spans="2:67" x14ac:dyDescent="0.25">
      <c r="B1297" s="58"/>
      <c r="C1297" s="59"/>
      <c r="D1297" s="58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  <c r="AK1297" s="12"/>
      <c r="AL1297" s="12"/>
      <c r="AM1297" s="12"/>
      <c r="AN1297" s="12"/>
      <c r="AO1297" s="12"/>
      <c r="AP1297" s="12"/>
      <c r="AQ1297" s="12"/>
      <c r="AR1297" s="12"/>
      <c r="AS1297" s="12"/>
      <c r="AT1297" s="12"/>
      <c r="AU1297" s="12"/>
      <c r="AV1297" s="12"/>
      <c r="AW1297" s="12"/>
      <c r="AX1297" s="12"/>
      <c r="AY1297" s="12"/>
      <c r="AZ1297" s="12"/>
      <c r="BA1297" s="12"/>
      <c r="BB1297" s="12"/>
      <c r="BC1297" s="12"/>
      <c r="BD1297" s="12"/>
      <c r="BE1297" s="12"/>
      <c r="BF1297" s="12"/>
      <c r="BG1297" s="12"/>
      <c r="BH1297" s="12"/>
      <c r="BI1297" s="12"/>
      <c r="BJ1297" s="12"/>
      <c r="BK1297" s="12"/>
      <c r="BL1297" s="12"/>
      <c r="BM1297" s="12"/>
      <c r="BN1297" s="12"/>
      <c r="BO1297" s="12"/>
    </row>
    <row r="1298" spans="2:67" x14ac:dyDescent="0.25">
      <c r="B1298" s="58"/>
      <c r="C1298" s="59"/>
      <c r="D1298" s="58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  <c r="AL1298" s="12"/>
      <c r="AM1298" s="12"/>
      <c r="AN1298" s="12"/>
      <c r="AO1298" s="12"/>
      <c r="AP1298" s="12"/>
      <c r="AQ1298" s="12"/>
      <c r="AR1298" s="12"/>
      <c r="AS1298" s="12"/>
      <c r="AT1298" s="12"/>
      <c r="AU1298" s="12"/>
      <c r="AV1298" s="12"/>
      <c r="AW1298" s="12"/>
      <c r="AX1298" s="12"/>
      <c r="AY1298" s="12"/>
      <c r="AZ1298" s="12"/>
      <c r="BA1298" s="12"/>
      <c r="BB1298" s="12"/>
      <c r="BC1298" s="12"/>
      <c r="BD1298" s="12"/>
      <c r="BE1298" s="12"/>
      <c r="BF1298" s="12"/>
      <c r="BG1298" s="12"/>
      <c r="BH1298" s="12"/>
      <c r="BI1298" s="12"/>
      <c r="BJ1298" s="12"/>
      <c r="BK1298" s="12"/>
      <c r="BL1298" s="12"/>
      <c r="BM1298" s="12"/>
      <c r="BN1298" s="12"/>
      <c r="BO1298" s="12"/>
    </row>
    <row r="1299" spans="2:67" x14ac:dyDescent="0.25">
      <c r="B1299" s="58"/>
      <c r="C1299" s="59"/>
      <c r="D1299" s="58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12"/>
      <c r="AG1299" s="12"/>
      <c r="AH1299" s="12"/>
      <c r="AI1299" s="12"/>
      <c r="AJ1299" s="12"/>
      <c r="AK1299" s="12"/>
      <c r="AL1299" s="12"/>
      <c r="AM1299" s="12"/>
      <c r="AN1299" s="12"/>
      <c r="AO1299" s="12"/>
      <c r="AP1299" s="12"/>
      <c r="AQ1299" s="12"/>
      <c r="AR1299" s="12"/>
      <c r="AS1299" s="12"/>
      <c r="AT1299" s="12"/>
      <c r="AU1299" s="12"/>
      <c r="AV1299" s="12"/>
      <c r="AW1299" s="12"/>
      <c r="AX1299" s="12"/>
      <c r="AY1299" s="12"/>
      <c r="AZ1299" s="12"/>
      <c r="BA1299" s="12"/>
      <c r="BB1299" s="12"/>
      <c r="BC1299" s="12"/>
      <c r="BD1299" s="12"/>
      <c r="BE1299" s="12"/>
      <c r="BF1299" s="12"/>
      <c r="BG1299" s="12"/>
      <c r="BH1299" s="12"/>
      <c r="BI1299" s="12"/>
      <c r="BJ1299" s="12"/>
      <c r="BK1299" s="12"/>
      <c r="BL1299" s="12"/>
      <c r="BM1299" s="12"/>
      <c r="BN1299" s="12"/>
      <c r="BO1299" s="12"/>
    </row>
    <row r="1300" spans="2:67" x14ac:dyDescent="0.25">
      <c r="B1300" s="58"/>
      <c r="C1300" s="59"/>
      <c r="D1300" s="58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  <c r="AL1300" s="12"/>
      <c r="AM1300" s="12"/>
      <c r="AN1300" s="12"/>
      <c r="AO1300" s="12"/>
      <c r="AP1300" s="12"/>
      <c r="AQ1300" s="12"/>
      <c r="AR1300" s="12"/>
      <c r="AS1300" s="12"/>
      <c r="AT1300" s="12"/>
      <c r="AU1300" s="12"/>
      <c r="AV1300" s="12"/>
      <c r="AW1300" s="12"/>
      <c r="AX1300" s="12"/>
      <c r="AY1300" s="12"/>
      <c r="AZ1300" s="12"/>
      <c r="BA1300" s="12"/>
      <c r="BB1300" s="12"/>
      <c r="BC1300" s="12"/>
      <c r="BD1300" s="12"/>
      <c r="BE1300" s="12"/>
      <c r="BF1300" s="12"/>
      <c r="BG1300" s="12"/>
      <c r="BH1300" s="12"/>
      <c r="BI1300" s="12"/>
      <c r="BJ1300" s="12"/>
      <c r="BK1300" s="12"/>
      <c r="BL1300" s="12"/>
      <c r="BM1300" s="12"/>
      <c r="BN1300" s="12"/>
      <c r="BO1300" s="12"/>
    </row>
    <row r="1301" spans="2:67" x14ac:dyDescent="0.25">
      <c r="B1301" s="58"/>
      <c r="C1301" s="59"/>
      <c r="D1301" s="58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  <c r="AK1301" s="12"/>
      <c r="AL1301" s="12"/>
      <c r="AM1301" s="12"/>
      <c r="AN1301" s="12"/>
      <c r="AO1301" s="12"/>
      <c r="AP1301" s="12"/>
      <c r="AQ1301" s="12"/>
      <c r="AR1301" s="12"/>
      <c r="AS1301" s="12"/>
      <c r="AT1301" s="12"/>
      <c r="AU1301" s="12"/>
      <c r="AV1301" s="12"/>
      <c r="AW1301" s="12"/>
      <c r="AX1301" s="12"/>
      <c r="AY1301" s="12"/>
      <c r="AZ1301" s="12"/>
      <c r="BA1301" s="12"/>
      <c r="BB1301" s="12"/>
      <c r="BC1301" s="12"/>
      <c r="BD1301" s="12"/>
      <c r="BE1301" s="12"/>
      <c r="BF1301" s="12"/>
      <c r="BG1301" s="12"/>
      <c r="BH1301" s="12"/>
      <c r="BI1301" s="12"/>
      <c r="BJ1301" s="12"/>
      <c r="BK1301" s="12"/>
      <c r="BL1301" s="12"/>
      <c r="BM1301" s="12"/>
      <c r="BN1301" s="12"/>
      <c r="BO1301" s="12"/>
    </row>
    <row r="1302" spans="2:67" x14ac:dyDescent="0.25">
      <c r="B1302" s="58"/>
      <c r="C1302" s="59"/>
      <c r="D1302" s="58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2"/>
      <c r="AH1302" s="12"/>
      <c r="AI1302" s="12"/>
      <c r="AJ1302" s="12"/>
      <c r="AK1302" s="12"/>
      <c r="AL1302" s="12"/>
      <c r="AM1302" s="12"/>
      <c r="AN1302" s="12"/>
      <c r="AO1302" s="12"/>
      <c r="AP1302" s="12"/>
      <c r="AQ1302" s="12"/>
      <c r="AR1302" s="12"/>
      <c r="AS1302" s="12"/>
      <c r="AT1302" s="12"/>
      <c r="AU1302" s="12"/>
      <c r="AV1302" s="12"/>
      <c r="AW1302" s="12"/>
      <c r="AX1302" s="12"/>
      <c r="AY1302" s="12"/>
      <c r="AZ1302" s="12"/>
      <c r="BA1302" s="12"/>
      <c r="BB1302" s="12"/>
      <c r="BC1302" s="12"/>
      <c r="BD1302" s="12"/>
      <c r="BE1302" s="12"/>
      <c r="BF1302" s="12"/>
      <c r="BG1302" s="12"/>
      <c r="BH1302" s="12"/>
      <c r="BI1302" s="12"/>
      <c r="BJ1302" s="12"/>
      <c r="BK1302" s="12"/>
      <c r="BL1302" s="12"/>
      <c r="BM1302" s="12"/>
      <c r="BN1302" s="12"/>
      <c r="BO1302" s="12"/>
    </row>
    <row r="1303" spans="2:67" x14ac:dyDescent="0.25">
      <c r="B1303" s="58"/>
      <c r="C1303" s="59"/>
      <c r="D1303" s="58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12"/>
      <c r="AE1303" s="12"/>
      <c r="AF1303" s="12"/>
      <c r="AG1303" s="12"/>
      <c r="AH1303" s="12"/>
      <c r="AI1303" s="12"/>
      <c r="AJ1303" s="12"/>
      <c r="AK1303" s="12"/>
      <c r="AL1303" s="12"/>
      <c r="AM1303" s="12"/>
      <c r="AN1303" s="12"/>
      <c r="AO1303" s="12"/>
      <c r="AP1303" s="12"/>
      <c r="AQ1303" s="12"/>
      <c r="AR1303" s="12"/>
      <c r="AS1303" s="12"/>
      <c r="AT1303" s="12"/>
      <c r="AU1303" s="12"/>
      <c r="AV1303" s="12"/>
      <c r="AW1303" s="12"/>
      <c r="AX1303" s="12"/>
      <c r="AY1303" s="12"/>
      <c r="AZ1303" s="12"/>
      <c r="BA1303" s="12"/>
      <c r="BB1303" s="12"/>
      <c r="BC1303" s="12"/>
      <c r="BD1303" s="12"/>
      <c r="BE1303" s="12"/>
      <c r="BF1303" s="12"/>
      <c r="BG1303" s="12"/>
      <c r="BH1303" s="12"/>
      <c r="BI1303" s="12"/>
      <c r="BJ1303" s="12"/>
      <c r="BK1303" s="12"/>
      <c r="BL1303" s="12"/>
      <c r="BM1303" s="12"/>
      <c r="BN1303" s="12"/>
      <c r="BO1303" s="12"/>
    </row>
    <row r="1304" spans="2:67" x14ac:dyDescent="0.25">
      <c r="B1304" s="58"/>
      <c r="C1304" s="59"/>
      <c r="D1304" s="58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  <c r="AK1304" s="12"/>
      <c r="AL1304" s="12"/>
      <c r="AM1304" s="12"/>
      <c r="AN1304" s="12"/>
      <c r="AO1304" s="12"/>
      <c r="AP1304" s="12"/>
      <c r="AQ1304" s="12"/>
      <c r="AR1304" s="12"/>
      <c r="AS1304" s="12"/>
      <c r="AT1304" s="12"/>
      <c r="AU1304" s="12"/>
      <c r="AV1304" s="12"/>
      <c r="AW1304" s="12"/>
      <c r="AX1304" s="12"/>
      <c r="AY1304" s="12"/>
      <c r="AZ1304" s="12"/>
      <c r="BA1304" s="12"/>
      <c r="BB1304" s="12"/>
      <c r="BC1304" s="12"/>
      <c r="BD1304" s="12"/>
      <c r="BE1304" s="12"/>
      <c r="BF1304" s="12"/>
      <c r="BG1304" s="12"/>
      <c r="BH1304" s="12"/>
      <c r="BI1304" s="12"/>
      <c r="BJ1304" s="12"/>
      <c r="BK1304" s="12"/>
      <c r="BL1304" s="12"/>
      <c r="BM1304" s="12"/>
      <c r="BN1304" s="12"/>
      <c r="BO1304" s="12"/>
    </row>
    <row r="1305" spans="2:67" x14ac:dyDescent="0.25">
      <c r="B1305" s="58"/>
      <c r="C1305" s="59"/>
      <c r="D1305" s="58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12"/>
      <c r="AE1305" s="12"/>
      <c r="AF1305" s="12"/>
      <c r="AG1305" s="12"/>
      <c r="AH1305" s="12"/>
      <c r="AI1305" s="12"/>
      <c r="AJ1305" s="12"/>
      <c r="AK1305" s="12"/>
      <c r="AL1305" s="12"/>
      <c r="AM1305" s="12"/>
      <c r="AN1305" s="12"/>
      <c r="AO1305" s="12"/>
      <c r="AP1305" s="12"/>
      <c r="AQ1305" s="12"/>
      <c r="AR1305" s="12"/>
      <c r="AS1305" s="12"/>
      <c r="AT1305" s="12"/>
      <c r="AU1305" s="12"/>
      <c r="AV1305" s="12"/>
      <c r="AW1305" s="12"/>
      <c r="AX1305" s="12"/>
      <c r="AY1305" s="12"/>
      <c r="AZ1305" s="12"/>
      <c r="BA1305" s="12"/>
      <c r="BB1305" s="12"/>
      <c r="BC1305" s="12"/>
      <c r="BD1305" s="12"/>
      <c r="BE1305" s="12"/>
      <c r="BF1305" s="12"/>
      <c r="BG1305" s="12"/>
      <c r="BH1305" s="12"/>
      <c r="BI1305" s="12"/>
      <c r="BJ1305" s="12"/>
      <c r="BK1305" s="12"/>
      <c r="BL1305" s="12"/>
      <c r="BM1305" s="12"/>
      <c r="BN1305" s="12"/>
      <c r="BO1305" s="12"/>
    </row>
    <row r="1306" spans="2:67" x14ac:dyDescent="0.25">
      <c r="B1306" s="58"/>
      <c r="C1306" s="59"/>
      <c r="D1306" s="58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12"/>
      <c r="AG1306" s="12"/>
      <c r="AH1306" s="12"/>
      <c r="AI1306" s="12"/>
      <c r="AJ1306" s="12"/>
      <c r="AK1306" s="12"/>
      <c r="AL1306" s="12"/>
      <c r="AM1306" s="12"/>
      <c r="AN1306" s="12"/>
      <c r="AO1306" s="12"/>
      <c r="AP1306" s="12"/>
      <c r="AQ1306" s="12"/>
      <c r="AR1306" s="12"/>
      <c r="AS1306" s="12"/>
      <c r="AT1306" s="12"/>
      <c r="AU1306" s="12"/>
      <c r="AV1306" s="12"/>
      <c r="AW1306" s="12"/>
      <c r="AX1306" s="12"/>
      <c r="AY1306" s="12"/>
      <c r="AZ1306" s="12"/>
      <c r="BA1306" s="12"/>
      <c r="BB1306" s="12"/>
      <c r="BC1306" s="12"/>
      <c r="BD1306" s="12"/>
      <c r="BE1306" s="12"/>
      <c r="BF1306" s="12"/>
      <c r="BG1306" s="12"/>
      <c r="BH1306" s="12"/>
      <c r="BI1306" s="12"/>
      <c r="BJ1306" s="12"/>
      <c r="BK1306" s="12"/>
      <c r="BL1306" s="12"/>
      <c r="BM1306" s="12"/>
      <c r="BN1306" s="12"/>
      <c r="BO1306" s="12"/>
    </row>
    <row r="1307" spans="2:67" x14ac:dyDescent="0.25">
      <c r="B1307" s="58"/>
      <c r="C1307" s="59"/>
      <c r="D1307" s="58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  <c r="AK1307" s="12"/>
      <c r="AL1307" s="12"/>
      <c r="AM1307" s="12"/>
      <c r="AN1307" s="12"/>
      <c r="AO1307" s="12"/>
      <c r="AP1307" s="12"/>
      <c r="AQ1307" s="12"/>
      <c r="AR1307" s="12"/>
      <c r="AS1307" s="12"/>
      <c r="AT1307" s="12"/>
      <c r="AU1307" s="12"/>
      <c r="AV1307" s="12"/>
      <c r="AW1307" s="12"/>
      <c r="AX1307" s="12"/>
      <c r="AY1307" s="12"/>
      <c r="AZ1307" s="12"/>
      <c r="BA1307" s="12"/>
      <c r="BB1307" s="12"/>
      <c r="BC1307" s="12"/>
      <c r="BD1307" s="12"/>
      <c r="BE1307" s="12"/>
      <c r="BF1307" s="12"/>
      <c r="BG1307" s="12"/>
      <c r="BH1307" s="12"/>
      <c r="BI1307" s="12"/>
      <c r="BJ1307" s="12"/>
      <c r="BK1307" s="12"/>
      <c r="BL1307" s="12"/>
      <c r="BM1307" s="12"/>
      <c r="BN1307" s="12"/>
      <c r="BO1307" s="12"/>
    </row>
    <row r="1308" spans="2:67" x14ac:dyDescent="0.25">
      <c r="B1308" s="58"/>
      <c r="C1308" s="59"/>
      <c r="D1308" s="58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  <c r="AL1308" s="12"/>
      <c r="AM1308" s="12"/>
      <c r="AN1308" s="12"/>
      <c r="AO1308" s="12"/>
      <c r="AP1308" s="12"/>
      <c r="AQ1308" s="12"/>
      <c r="AR1308" s="12"/>
      <c r="AS1308" s="12"/>
      <c r="AT1308" s="12"/>
      <c r="AU1308" s="12"/>
      <c r="AV1308" s="12"/>
      <c r="AW1308" s="12"/>
      <c r="AX1308" s="12"/>
      <c r="AY1308" s="12"/>
      <c r="AZ1308" s="12"/>
      <c r="BA1308" s="12"/>
      <c r="BB1308" s="12"/>
      <c r="BC1308" s="12"/>
      <c r="BD1308" s="12"/>
      <c r="BE1308" s="12"/>
      <c r="BF1308" s="12"/>
      <c r="BG1308" s="12"/>
      <c r="BH1308" s="12"/>
      <c r="BI1308" s="12"/>
      <c r="BJ1308" s="12"/>
      <c r="BK1308" s="12"/>
      <c r="BL1308" s="12"/>
      <c r="BM1308" s="12"/>
      <c r="BN1308" s="12"/>
      <c r="BO1308" s="12"/>
    </row>
    <row r="1309" spans="2:67" x14ac:dyDescent="0.25">
      <c r="B1309" s="58"/>
      <c r="C1309" s="59"/>
      <c r="D1309" s="58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12"/>
      <c r="AE1309" s="12"/>
      <c r="AF1309" s="12"/>
      <c r="AG1309" s="12"/>
      <c r="AH1309" s="12"/>
      <c r="AI1309" s="12"/>
      <c r="AJ1309" s="12"/>
      <c r="AK1309" s="12"/>
      <c r="AL1309" s="12"/>
      <c r="AM1309" s="12"/>
      <c r="AN1309" s="12"/>
      <c r="AO1309" s="12"/>
      <c r="AP1309" s="12"/>
      <c r="AQ1309" s="12"/>
      <c r="AR1309" s="12"/>
      <c r="AS1309" s="12"/>
      <c r="AT1309" s="12"/>
      <c r="AU1309" s="12"/>
      <c r="AV1309" s="12"/>
      <c r="AW1309" s="12"/>
      <c r="AX1309" s="12"/>
      <c r="AY1309" s="12"/>
      <c r="AZ1309" s="12"/>
      <c r="BA1309" s="12"/>
      <c r="BB1309" s="12"/>
      <c r="BC1309" s="12"/>
      <c r="BD1309" s="12"/>
      <c r="BE1309" s="12"/>
      <c r="BF1309" s="12"/>
      <c r="BG1309" s="12"/>
      <c r="BH1309" s="12"/>
      <c r="BI1309" s="12"/>
      <c r="BJ1309" s="12"/>
      <c r="BK1309" s="12"/>
      <c r="BL1309" s="12"/>
      <c r="BM1309" s="12"/>
      <c r="BN1309" s="12"/>
      <c r="BO1309" s="12"/>
    </row>
    <row r="1310" spans="2:67" x14ac:dyDescent="0.25">
      <c r="B1310" s="58"/>
      <c r="C1310" s="59"/>
      <c r="D1310" s="58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12"/>
      <c r="AG1310" s="12"/>
      <c r="AH1310" s="12"/>
      <c r="AI1310" s="12"/>
      <c r="AJ1310" s="12"/>
      <c r="AK1310" s="12"/>
      <c r="AL1310" s="12"/>
      <c r="AM1310" s="12"/>
      <c r="AN1310" s="12"/>
      <c r="AO1310" s="12"/>
      <c r="AP1310" s="12"/>
      <c r="AQ1310" s="12"/>
      <c r="AR1310" s="12"/>
      <c r="AS1310" s="12"/>
      <c r="AT1310" s="12"/>
      <c r="AU1310" s="12"/>
      <c r="AV1310" s="12"/>
      <c r="AW1310" s="12"/>
      <c r="AX1310" s="12"/>
      <c r="AY1310" s="12"/>
      <c r="AZ1310" s="12"/>
      <c r="BA1310" s="12"/>
      <c r="BB1310" s="12"/>
      <c r="BC1310" s="12"/>
      <c r="BD1310" s="12"/>
      <c r="BE1310" s="12"/>
      <c r="BF1310" s="12"/>
      <c r="BG1310" s="12"/>
      <c r="BH1310" s="12"/>
      <c r="BI1310" s="12"/>
      <c r="BJ1310" s="12"/>
      <c r="BK1310" s="12"/>
      <c r="BL1310" s="12"/>
      <c r="BM1310" s="12"/>
      <c r="BN1310" s="12"/>
      <c r="BO1310" s="12"/>
    </row>
    <row r="1311" spans="2:67" x14ac:dyDescent="0.25">
      <c r="B1311" s="58"/>
      <c r="C1311" s="59"/>
      <c r="D1311" s="58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12"/>
      <c r="AG1311" s="12"/>
      <c r="AH1311" s="12"/>
      <c r="AI1311" s="12"/>
      <c r="AJ1311" s="12"/>
      <c r="AK1311" s="12"/>
      <c r="AL1311" s="12"/>
      <c r="AM1311" s="12"/>
      <c r="AN1311" s="12"/>
      <c r="AO1311" s="12"/>
      <c r="AP1311" s="12"/>
      <c r="AQ1311" s="12"/>
      <c r="AR1311" s="12"/>
      <c r="AS1311" s="12"/>
      <c r="AT1311" s="12"/>
      <c r="AU1311" s="12"/>
      <c r="AV1311" s="12"/>
      <c r="AW1311" s="12"/>
      <c r="AX1311" s="12"/>
      <c r="AY1311" s="12"/>
      <c r="AZ1311" s="12"/>
      <c r="BA1311" s="12"/>
      <c r="BB1311" s="12"/>
      <c r="BC1311" s="12"/>
      <c r="BD1311" s="12"/>
      <c r="BE1311" s="12"/>
      <c r="BF1311" s="12"/>
      <c r="BG1311" s="12"/>
      <c r="BH1311" s="12"/>
      <c r="BI1311" s="12"/>
      <c r="BJ1311" s="12"/>
      <c r="BK1311" s="12"/>
      <c r="BL1311" s="12"/>
      <c r="BM1311" s="12"/>
      <c r="BN1311" s="12"/>
      <c r="BO1311" s="12"/>
    </row>
    <row r="1312" spans="2:67" x14ac:dyDescent="0.25">
      <c r="B1312" s="58"/>
      <c r="C1312" s="59"/>
      <c r="D1312" s="58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/>
      <c r="AI1312" s="12"/>
      <c r="AJ1312" s="12"/>
      <c r="AK1312" s="12"/>
      <c r="AL1312" s="12"/>
      <c r="AM1312" s="12"/>
      <c r="AN1312" s="12"/>
      <c r="AO1312" s="12"/>
      <c r="AP1312" s="12"/>
      <c r="AQ1312" s="12"/>
      <c r="AR1312" s="12"/>
      <c r="AS1312" s="12"/>
      <c r="AT1312" s="12"/>
      <c r="AU1312" s="12"/>
      <c r="AV1312" s="12"/>
      <c r="AW1312" s="12"/>
      <c r="AX1312" s="12"/>
      <c r="AY1312" s="12"/>
      <c r="AZ1312" s="12"/>
      <c r="BA1312" s="12"/>
      <c r="BB1312" s="12"/>
      <c r="BC1312" s="12"/>
      <c r="BD1312" s="12"/>
      <c r="BE1312" s="12"/>
      <c r="BF1312" s="12"/>
      <c r="BG1312" s="12"/>
      <c r="BH1312" s="12"/>
      <c r="BI1312" s="12"/>
      <c r="BJ1312" s="12"/>
      <c r="BK1312" s="12"/>
      <c r="BL1312" s="12"/>
      <c r="BM1312" s="12"/>
      <c r="BN1312" s="12"/>
      <c r="BO1312" s="12"/>
    </row>
    <row r="1313" spans="2:67" x14ac:dyDescent="0.25">
      <c r="B1313" s="58"/>
      <c r="C1313" s="59"/>
      <c r="D1313" s="58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/>
      <c r="AI1313" s="12"/>
      <c r="AJ1313" s="12"/>
      <c r="AK1313" s="12"/>
      <c r="AL1313" s="12"/>
      <c r="AM1313" s="12"/>
      <c r="AN1313" s="12"/>
      <c r="AO1313" s="12"/>
      <c r="AP1313" s="12"/>
      <c r="AQ1313" s="12"/>
      <c r="AR1313" s="12"/>
      <c r="AS1313" s="12"/>
      <c r="AT1313" s="12"/>
      <c r="AU1313" s="12"/>
      <c r="AV1313" s="12"/>
      <c r="AW1313" s="12"/>
      <c r="AX1313" s="12"/>
      <c r="AY1313" s="12"/>
      <c r="AZ1313" s="12"/>
      <c r="BA1313" s="12"/>
      <c r="BB1313" s="12"/>
      <c r="BC1313" s="12"/>
      <c r="BD1313" s="12"/>
      <c r="BE1313" s="12"/>
      <c r="BF1313" s="12"/>
      <c r="BG1313" s="12"/>
      <c r="BH1313" s="12"/>
      <c r="BI1313" s="12"/>
      <c r="BJ1313" s="12"/>
      <c r="BK1313" s="12"/>
      <c r="BL1313" s="12"/>
      <c r="BM1313" s="12"/>
      <c r="BN1313" s="12"/>
      <c r="BO1313" s="12"/>
    </row>
    <row r="1314" spans="2:67" x14ac:dyDescent="0.25">
      <c r="B1314" s="58"/>
      <c r="C1314" s="59"/>
      <c r="D1314" s="58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  <c r="AK1314" s="12"/>
      <c r="AL1314" s="12"/>
      <c r="AM1314" s="12"/>
      <c r="AN1314" s="12"/>
      <c r="AO1314" s="12"/>
      <c r="AP1314" s="12"/>
      <c r="AQ1314" s="12"/>
      <c r="AR1314" s="12"/>
      <c r="AS1314" s="12"/>
      <c r="AT1314" s="12"/>
      <c r="AU1314" s="12"/>
      <c r="AV1314" s="12"/>
      <c r="AW1314" s="12"/>
      <c r="AX1314" s="12"/>
      <c r="AY1314" s="12"/>
      <c r="AZ1314" s="12"/>
      <c r="BA1314" s="12"/>
      <c r="BB1314" s="12"/>
      <c r="BC1314" s="12"/>
      <c r="BD1314" s="12"/>
      <c r="BE1314" s="12"/>
      <c r="BF1314" s="12"/>
      <c r="BG1314" s="12"/>
      <c r="BH1314" s="12"/>
      <c r="BI1314" s="12"/>
      <c r="BJ1314" s="12"/>
      <c r="BK1314" s="12"/>
      <c r="BL1314" s="12"/>
      <c r="BM1314" s="12"/>
      <c r="BN1314" s="12"/>
      <c r="BO1314" s="12"/>
    </row>
    <row r="1315" spans="2:67" x14ac:dyDescent="0.25">
      <c r="B1315" s="58"/>
      <c r="C1315" s="59"/>
      <c r="D1315" s="58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12"/>
      <c r="AG1315" s="12"/>
      <c r="AH1315" s="12"/>
      <c r="AI1315" s="12"/>
      <c r="AJ1315" s="12"/>
      <c r="AK1315" s="12"/>
      <c r="AL1315" s="12"/>
      <c r="AM1315" s="12"/>
      <c r="AN1315" s="12"/>
      <c r="AO1315" s="12"/>
      <c r="AP1315" s="12"/>
      <c r="AQ1315" s="12"/>
      <c r="AR1315" s="12"/>
      <c r="AS1315" s="12"/>
      <c r="AT1315" s="12"/>
      <c r="AU1315" s="12"/>
      <c r="AV1315" s="12"/>
      <c r="AW1315" s="12"/>
      <c r="AX1315" s="12"/>
      <c r="AY1315" s="12"/>
      <c r="AZ1315" s="12"/>
      <c r="BA1315" s="12"/>
      <c r="BB1315" s="12"/>
      <c r="BC1315" s="12"/>
      <c r="BD1315" s="12"/>
      <c r="BE1315" s="12"/>
      <c r="BF1315" s="12"/>
      <c r="BG1315" s="12"/>
      <c r="BH1315" s="12"/>
      <c r="BI1315" s="12"/>
      <c r="BJ1315" s="12"/>
      <c r="BK1315" s="12"/>
      <c r="BL1315" s="12"/>
      <c r="BM1315" s="12"/>
      <c r="BN1315" s="12"/>
      <c r="BO1315" s="12"/>
    </row>
    <row r="1316" spans="2:67" x14ac:dyDescent="0.25">
      <c r="B1316" s="60"/>
      <c r="C1316" s="60"/>
      <c r="D1316" s="58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12"/>
      <c r="AG1316" s="12"/>
      <c r="AH1316" s="12"/>
      <c r="AI1316" s="12"/>
      <c r="AJ1316" s="12"/>
      <c r="AK1316" s="12"/>
      <c r="AL1316" s="12"/>
      <c r="AM1316" s="12"/>
      <c r="AN1316" s="12"/>
      <c r="AO1316" s="12"/>
      <c r="AP1316" s="12"/>
      <c r="AQ1316" s="12"/>
      <c r="AR1316" s="12"/>
      <c r="AS1316" s="12"/>
      <c r="AT1316" s="12"/>
      <c r="AU1316" s="12"/>
      <c r="AV1316" s="12"/>
      <c r="AW1316" s="12"/>
      <c r="AX1316" s="12"/>
      <c r="AY1316" s="12"/>
      <c r="AZ1316" s="12"/>
      <c r="BA1316" s="12"/>
      <c r="BB1316" s="12"/>
      <c r="BC1316" s="12"/>
      <c r="BD1316" s="12"/>
      <c r="BE1316" s="12"/>
      <c r="BF1316" s="12"/>
      <c r="BG1316" s="12"/>
      <c r="BH1316" s="12"/>
      <c r="BI1316" s="12"/>
      <c r="BJ1316" s="12"/>
      <c r="BK1316" s="12"/>
      <c r="BL1316" s="12"/>
      <c r="BM1316" s="12"/>
      <c r="BN1316" s="12"/>
      <c r="BO1316" s="12"/>
    </row>
    <row r="1317" spans="2:67" x14ac:dyDescent="0.25">
      <c r="B1317" s="60"/>
      <c r="C1317" s="60"/>
      <c r="D1317" s="58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/>
      <c r="AK1317" s="12"/>
      <c r="AL1317" s="12"/>
      <c r="AM1317" s="12"/>
      <c r="AN1317" s="12"/>
      <c r="AO1317" s="12"/>
      <c r="AP1317" s="12"/>
      <c r="AQ1317" s="12"/>
      <c r="AR1317" s="12"/>
      <c r="AS1317" s="12"/>
      <c r="AT1317" s="12"/>
      <c r="AU1317" s="12"/>
      <c r="AV1317" s="12"/>
      <c r="AW1317" s="12"/>
      <c r="AX1317" s="12"/>
      <c r="AY1317" s="12"/>
      <c r="AZ1317" s="12"/>
      <c r="BA1317" s="12"/>
      <c r="BB1317" s="12"/>
      <c r="BC1317" s="12"/>
      <c r="BD1317" s="12"/>
      <c r="BE1317" s="12"/>
      <c r="BF1317" s="12"/>
      <c r="BG1317" s="12"/>
      <c r="BH1317" s="12"/>
      <c r="BI1317" s="12"/>
      <c r="BJ1317" s="12"/>
      <c r="BK1317" s="12"/>
      <c r="BL1317" s="12"/>
      <c r="BM1317" s="12"/>
      <c r="BN1317" s="12"/>
      <c r="BO1317" s="12"/>
    </row>
    <row r="1318" spans="2:67" x14ac:dyDescent="0.25">
      <c r="B1318" s="60"/>
      <c r="C1318" s="60"/>
      <c r="D1318" s="58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  <c r="AK1318" s="12"/>
      <c r="AL1318" s="12"/>
      <c r="AM1318" s="12"/>
      <c r="AN1318" s="12"/>
      <c r="AO1318" s="12"/>
      <c r="AP1318" s="12"/>
      <c r="AQ1318" s="12"/>
      <c r="AR1318" s="12"/>
      <c r="AS1318" s="12"/>
      <c r="AT1318" s="12"/>
      <c r="AU1318" s="12"/>
      <c r="AV1318" s="12"/>
      <c r="AW1318" s="12"/>
      <c r="AX1318" s="12"/>
      <c r="AY1318" s="12"/>
      <c r="AZ1318" s="12"/>
      <c r="BA1318" s="12"/>
      <c r="BB1318" s="12"/>
      <c r="BC1318" s="12"/>
      <c r="BD1318" s="12"/>
      <c r="BE1318" s="12"/>
      <c r="BF1318" s="12"/>
      <c r="BG1318" s="12"/>
      <c r="BH1318" s="12"/>
      <c r="BI1318" s="12"/>
      <c r="BJ1318" s="12"/>
      <c r="BK1318" s="12"/>
      <c r="BL1318" s="12"/>
      <c r="BM1318" s="12"/>
      <c r="BN1318" s="12"/>
      <c r="BO1318" s="12"/>
    </row>
    <row r="1319" spans="2:67" x14ac:dyDescent="0.25">
      <c r="B1319" s="60"/>
      <c r="C1319" s="60"/>
      <c r="D1319" s="58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2"/>
      <c r="AE1319" s="12"/>
      <c r="AF1319" s="12"/>
      <c r="AG1319" s="12"/>
      <c r="AH1319" s="12"/>
      <c r="AI1319" s="12"/>
      <c r="AJ1319" s="12"/>
      <c r="AK1319" s="12"/>
      <c r="AL1319" s="12"/>
      <c r="AM1319" s="12"/>
      <c r="AN1319" s="12"/>
      <c r="AO1319" s="12"/>
      <c r="AP1319" s="12"/>
      <c r="AQ1319" s="12"/>
      <c r="AR1319" s="12"/>
      <c r="AS1319" s="12"/>
      <c r="AT1319" s="12"/>
      <c r="AU1319" s="12"/>
      <c r="AV1319" s="12"/>
      <c r="AW1319" s="12"/>
      <c r="AX1319" s="12"/>
      <c r="AY1319" s="12"/>
      <c r="AZ1319" s="12"/>
      <c r="BA1319" s="12"/>
      <c r="BB1319" s="12"/>
      <c r="BC1319" s="12"/>
      <c r="BD1319" s="12"/>
      <c r="BE1319" s="12"/>
      <c r="BF1319" s="12"/>
      <c r="BG1319" s="12"/>
      <c r="BH1319" s="12"/>
      <c r="BI1319" s="12"/>
      <c r="BJ1319" s="12"/>
      <c r="BK1319" s="12"/>
      <c r="BL1319" s="12"/>
      <c r="BM1319" s="12"/>
      <c r="BN1319" s="12"/>
      <c r="BO1319" s="12"/>
    </row>
    <row r="1320" spans="2:67" x14ac:dyDescent="0.25">
      <c r="B1320" s="60"/>
      <c r="C1320" s="60"/>
      <c r="D1320" s="58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12"/>
      <c r="AG1320" s="12"/>
      <c r="AH1320" s="12"/>
      <c r="AI1320" s="12"/>
      <c r="AJ1320" s="12"/>
      <c r="AK1320" s="12"/>
      <c r="AL1320" s="12"/>
      <c r="AM1320" s="12"/>
      <c r="AN1320" s="12"/>
      <c r="AO1320" s="12"/>
      <c r="AP1320" s="12"/>
      <c r="AQ1320" s="12"/>
      <c r="AR1320" s="12"/>
      <c r="AS1320" s="12"/>
      <c r="AT1320" s="12"/>
      <c r="AU1320" s="12"/>
      <c r="AV1320" s="12"/>
      <c r="AW1320" s="12"/>
      <c r="AX1320" s="12"/>
      <c r="AY1320" s="12"/>
      <c r="AZ1320" s="12"/>
      <c r="BA1320" s="12"/>
      <c r="BB1320" s="12"/>
      <c r="BC1320" s="12"/>
      <c r="BD1320" s="12"/>
      <c r="BE1320" s="12"/>
      <c r="BF1320" s="12"/>
      <c r="BG1320" s="12"/>
      <c r="BH1320" s="12"/>
      <c r="BI1320" s="12"/>
      <c r="BJ1320" s="12"/>
      <c r="BK1320" s="12"/>
      <c r="BL1320" s="12"/>
      <c r="BM1320" s="12"/>
      <c r="BN1320" s="12"/>
      <c r="BO1320" s="12"/>
    </row>
    <row r="1321" spans="2:67" x14ac:dyDescent="0.25">
      <c r="B1321" s="60"/>
      <c r="C1321" s="60"/>
      <c r="D1321" s="58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12"/>
      <c r="AE1321" s="12"/>
      <c r="AF1321" s="12"/>
      <c r="AG1321" s="12"/>
      <c r="AH1321" s="12"/>
      <c r="AI1321" s="12"/>
      <c r="AJ1321" s="12"/>
      <c r="AK1321" s="12"/>
      <c r="AL1321" s="12"/>
      <c r="AM1321" s="12"/>
      <c r="AN1321" s="12"/>
      <c r="AO1321" s="12"/>
      <c r="AP1321" s="12"/>
      <c r="AQ1321" s="12"/>
      <c r="AR1321" s="12"/>
      <c r="AS1321" s="12"/>
      <c r="AT1321" s="12"/>
      <c r="AU1321" s="12"/>
      <c r="AV1321" s="12"/>
      <c r="AW1321" s="12"/>
      <c r="AX1321" s="12"/>
      <c r="AY1321" s="12"/>
      <c r="AZ1321" s="12"/>
      <c r="BA1321" s="12"/>
      <c r="BB1321" s="12"/>
      <c r="BC1321" s="12"/>
      <c r="BD1321" s="12"/>
      <c r="BE1321" s="12"/>
      <c r="BF1321" s="12"/>
      <c r="BG1321" s="12"/>
      <c r="BH1321" s="12"/>
      <c r="BI1321" s="12"/>
      <c r="BJ1321" s="12"/>
      <c r="BK1321" s="12"/>
      <c r="BL1321" s="12"/>
      <c r="BM1321" s="12"/>
      <c r="BN1321" s="12"/>
      <c r="BO1321" s="12"/>
    </row>
    <row r="1322" spans="2:67" x14ac:dyDescent="0.25">
      <c r="B1322" s="60"/>
      <c r="C1322" s="60"/>
      <c r="D1322" s="58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/>
      <c r="AK1322" s="12"/>
      <c r="AL1322" s="12"/>
      <c r="AM1322" s="12"/>
      <c r="AN1322" s="12"/>
      <c r="AO1322" s="12"/>
      <c r="AP1322" s="12"/>
      <c r="AQ1322" s="12"/>
      <c r="AR1322" s="12"/>
      <c r="AS1322" s="12"/>
      <c r="AT1322" s="12"/>
      <c r="AU1322" s="12"/>
      <c r="AV1322" s="12"/>
      <c r="AW1322" s="12"/>
      <c r="AX1322" s="12"/>
      <c r="AY1322" s="12"/>
      <c r="AZ1322" s="12"/>
      <c r="BA1322" s="12"/>
      <c r="BB1322" s="12"/>
      <c r="BC1322" s="12"/>
      <c r="BD1322" s="12"/>
      <c r="BE1322" s="12"/>
      <c r="BF1322" s="12"/>
      <c r="BG1322" s="12"/>
      <c r="BH1322" s="12"/>
      <c r="BI1322" s="12"/>
      <c r="BJ1322" s="12"/>
      <c r="BK1322" s="12"/>
      <c r="BL1322" s="12"/>
      <c r="BM1322" s="12"/>
      <c r="BN1322" s="12"/>
      <c r="BO1322" s="12"/>
    </row>
    <row r="1323" spans="2:67" x14ac:dyDescent="0.25">
      <c r="B1323" s="61"/>
      <c r="C1323" s="60"/>
      <c r="D1323" s="58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12"/>
      <c r="AE1323" s="12"/>
      <c r="AF1323" s="12"/>
      <c r="AG1323" s="12"/>
      <c r="AH1323" s="12"/>
      <c r="AI1323" s="12"/>
      <c r="AJ1323" s="12"/>
      <c r="AK1323" s="12"/>
      <c r="AL1323" s="12"/>
      <c r="AM1323" s="12"/>
      <c r="AN1323" s="12"/>
      <c r="AO1323" s="12"/>
      <c r="AP1323" s="12"/>
      <c r="AQ1323" s="12"/>
      <c r="AR1323" s="12"/>
      <c r="AS1323" s="12"/>
      <c r="AT1323" s="12"/>
      <c r="AU1323" s="12"/>
      <c r="AV1323" s="12"/>
      <c r="AW1323" s="12"/>
      <c r="AX1323" s="12"/>
      <c r="AY1323" s="12"/>
      <c r="AZ1323" s="12"/>
      <c r="BA1323" s="12"/>
      <c r="BB1323" s="12"/>
      <c r="BC1323" s="12"/>
      <c r="BD1323" s="12"/>
      <c r="BE1323" s="12"/>
      <c r="BF1323" s="12"/>
      <c r="BG1323" s="12"/>
      <c r="BH1323" s="12"/>
      <c r="BI1323" s="12"/>
      <c r="BJ1323" s="12"/>
      <c r="BK1323" s="12"/>
      <c r="BL1323" s="12"/>
      <c r="BM1323" s="12"/>
      <c r="BN1323" s="12"/>
      <c r="BO1323" s="12"/>
    </row>
    <row r="1324" spans="2:67" x14ac:dyDescent="0.25">
      <c r="B1324" s="58"/>
      <c r="C1324" s="59"/>
      <c r="D1324" s="58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2"/>
      <c r="AH1324" s="12"/>
      <c r="AI1324" s="12"/>
      <c r="AJ1324" s="12"/>
      <c r="AK1324" s="12"/>
      <c r="AL1324" s="12"/>
      <c r="AM1324" s="12"/>
      <c r="AN1324" s="12"/>
      <c r="AO1324" s="12"/>
      <c r="AP1324" s="12"/>
      <c r="AQ1324" s="12"/>
      <c r="AR1324" s="12"/>
      <c r="AS1324" s="12"/>
      <c r="AT1324" s="12"/>
      <c r="AU1324" s="12"/>
      <c r="AV1324" s="12"/>
      <c r="AW1324" s="12"/>
      <c r="AX1324" s="12"/>
      <c r="AY1324" s="12"/>
      <c r="AZ1324" s="12"/>
      <c r="BA1324" s="12"/>
      <c r="BB1324" s="12"/>
      <c r="BC1324" s="12"/>
      <c r="BD1324" s="12"/>
      <c r="BE1324" s="12"/>
      <c r="BF1324" s="12"/>
      <c r="BG1324" s="12"/>
      <c r="BH1324" s="12"/>
      <c r="BI1324" s="12"/>
      <c r="BJ1324" s="12"/>
      <c r="BK1324" s="12"/>
      <c r="BL1324" s="12"/>
      <c r="BM1324" s="12"/>
      <c r="BN1324" s="12"/>
      <c r="BO1324" s="12"/>
    </row>
    <row r="1325" spans="2:67" x14ac:dyDescent="0.25">
      <c r="B1325" s="58"/>
      <c r="C1325" s="59"/>
      <c r="D1325" s="58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  <c r="AK1325" s="12"/>
      <c r="AL1325" s="12"/>
      <c r="AM1325" s="12"/>
      <c r="AN1325" s="12"/>
      <c r="AO1325" s="12"/>
      <c r="AP1325" s="12"/>
      <c r="AQ1325" s="12"/>
      <c r="AR1325" s="12"/>
      <c r="AS1325" s="12"/>
      <c r="AT1325" s="12"/>
      <c r="AU1325" s="12"/>
      <c r="AV1325" s="12"/>
      <c r="AW1325" s="12"/>
      <c r="AX1325" s="12"/>
      <c r="AY1325" s="12"/>
      <c r="AZ1325" s="12"/>
      <c r="BA1325" s="12"/>
      <c r="BB1325" s="12"/>
      <c r="BC1325" s="12"/>
      <c r="BD1325" s="12"/>
      <c r="BE1325" s="12"/>
      <c r="BF1325" s="12"/>
      <c r="BG1325" s="12"/>
      <c r="BH1325" s="12"/>
      <c r="BI1325" s="12"/>
      <c r="BJ1325" s="12"/>
      <c r="BK1325" s="12"/>
      <c r="BL1325" s="12"/>
      <c r="BM1325" s="12"/>
      <c r="BN1325" s="12"/>
      <c r="BO1325" s="12"/>
    </row>
    <row r="1326" spans="2:67" x14ac:dyDescent="0.25">
      <c r="B1326" s="58"/>
      <c r="C1326" s="59"/>
      <c r="D1326" s="58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  <c r="AK1326" s="12"/>
      <c r="AL1326" s="12"/>
      <c r="AM1326" s="12"/>
      <c r="AN1326" s="12"/>
      <c r="AO1326" s="12"/>
      <c r="AP1326" s="12"/>
      <c r="AQ1326" s="12"/>
      <c r="AR1326" s="12"/>
      <c r="AS1326" s="12"/>
      <c r="AT1326" s="12"/>
      <c r="AU1326" s="12"/>
      <c r="AV1326" s="12"/>
      <c r="AW1326" s="12"/>
      <c r="AX1326" s="12"/>
      <c r="AY1326" s="12"/>
      <c r="AZ1326" s="12"/>
      <c r="BA1326" s="12"/>
      <c r="BB1326" s="12"/>
      <c r="BC1326" s="12"/>
      <c r="BD1326" s="12"/>
      <c r="BE1326" s="12"/>
      <c r="BF1326" s="12"/>
      <c r="BG1326" s="12"/>
      <c r="BH1326" s="12"/>
      <c r="BI1326" s="12"/>
      <c r="BJ1326" s="12"/>
      <c r="BK1326" s="12"/>
      <c r="BL1326" s="12"/>
      <c r="BM1326" s="12"/>
      <c r="BN1326" s="12"/>
      <c r="BO1326" s="12"/>
    </row>
    <row r="1327" spans="2:67" x14ac:dyDescent="0.25">
      <c r="B1327" s="58"/>
      <c r="C1327" s="59"/>
      <c r="D1327" s="58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/>
      <c r="AK1327" s="12"/>
      <c r="AL1327" s="12"/>
      <c r="AM1327" s="12"/>
      <c r="AN1327" s="12"/>
      <c r="AO1327" s="12"/>
      <c r="AP1327" s="12"/>
      <c r="AQ1327" s="12"/>
      <c r="AR1327" s="12"/>
      <c r="AS1327" s="12"/>
      <c r="AT1327" s="12"/>
      <c r="AU1327" s="12"/>
      <c r="AV1327" s="12"/>
      <c r="AW1327" s="12"/>
      <c r="AX1327" s="12"/>
      <c r="AY1327" s="12"/>
      <c r="AZ1327" s="12"/>
      <c r="BA1327" s="12"/>
      <c r="BB1327" s="12"/>
      <c r="BC1327" s="12"/>
      <c r="BD1327" s="12"/>
      <c r="BE1327" s="12"/>
      <c r="BF1327" s="12"/>
      <c r="BG1327" s="12"/>
      <c r="BH1327" s="12"/>
      <c r="BI1327" s="12"/>
      <c r="BJ1327" s="12"/>
      <c r="BK1327" s="12"/>
      <c r="BL1327" s="12"/>
      <c r="BM1327" s="12"/>
      <c r="BN1327" s="12"/>
      <c r="BO1327" s="12"/>
    </row>
    <row r="1328" spans="2:67" x14ac:dyDescent="0.25">
      <c r="B1328" s="58"/>
      <c r="C1328" s="59"/>
      <c r="D1328" s="58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  <c r="AH1328" s="12"/>
      <c r="AI1328" s="12"/>
      <c r="AJ1328" s="12"/>
      <c r="AK1328" s="12"/>
      <c r="AL1328" s="12"/>
      <c r="AM1328" s="12"/>
      <c r="AN1328" s="12"/>
      <c r="AO1328" s="12"/>
      <c r="AP1328" s="12"/>
      <c r="AQ1328" s="12"/>
      <c r="AR1328" s="12"/>
      <c r="AS1328" s="12"/>
      <c r="AT1328" s="12"/>
      <c r="AU1328" s="12"/>
      <c r="AV1328" s="12"/>
      <c r="AW1328" s="12"/>
      <c r="AX1328" s="12"/>
      <c r="AY1328" s="12"/>
      <c r="AZ1328" s="12"/>
      <c r="BA1328" s="12"/>
      <c r="BB1328" s="12"/>
      <c r="BC1328" s="12"/>
      <c r="BD1328" s="12"/>
      <c r="BE1328" s="12"/>
      <c r="BF1328" s="12"/>
      <c r="BG1328" s="12"/>
      <c r="BH1328" s="12"/>
      <c r="BI1328" s="12"/>
      <c r="BJ1328" s="12"/>
      <c r="BK1328" s="12"/>
      <c r="BL1328" s="12"/>
      <c r="BM1328" s="12"/>
      <c r="BN1328" s="12"/>
      <c r="BO1328" s="12"/>
    </row>
    <row r="1329" spans="2:67" x14ac:dyDescent="0.25">
      <c r="B1329" s="58"/>
      <c r="C1329" s="59"/>
      <c r="D1329" s="58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  <c r="AK1329" s="12"/>
      <c r="AL1329" s="12"/>
      <c r="AM1329" s="12"/>
      <c r="AN1329" s="12"/>
      <c r="AO1329" s="12"/>
      <c r="AP1329" s="12"/>
      <c r="AQ1329" s="12"/>
      <c r="AR1329" s="12"/>
      <c r="AS1329" s="12"/>
      <c r="AT1329" s="12"/>
      <c r="AU1329" s="12"/>
      <c r="AV1329" s="12"/>
      <c r="AW1329" s="12"/>
      <c r="AX1329" s="12"/>
      <c r="AY1329" s="12"/>
      <c r="AZ1329" s="12"/>
      <c r="BA1329" s="12"/>
      <c r="BB1329" s="12"/>
      <c r="BC1329" s="12"/>
      <c r="BD1329" s="12"/>
      <c r="BE1329" s="12"/>
      <c r="BF1329" s="12"/>
      <c r="BG1329" s="12"/>
      <c r="BH1329" s="12"/>
      <c r="BI1329" s="12"/>
      <c r="BJ1329" s="12"/>
      <c r="BK1329" s="12"/>
      <c r="BL1329" s="12"/>
      <c r="BM1329" s="12"/>
      <c r="BN1329" s="12"/>
      <c r="BO1329" s="12"/>
    </row>
    <row r="1330" spans="2:67" x14ac:dyDescent="0.25">
      <c r="B1330" s="58"/>
      <c r="C1330" s="59"/>
      <c r="D1330" s="58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/>
      <c r="AN1330" s="12"/>
      <c r="AO1330" s="12"/>
      <c r="AP1330" s="12"/>
      <c r="AQ1330" s="12"/>
      <c r="AR1330" s="12"/>
      <c r="AS1330" s="12"/>
      <c r="AT1330" s="12"/>
      <c r="AU1330" s="12"/>
      <c r="AV1330" s="12"/>
      <c r="AW1330" s="12"/>
      <c r="AX1330" s="12"/>
      <c r="AY1330" s="12"/>
      <c r="AZ1330" s="12"/>
      <c r="BA1330" s="12"/>
      <c r="BB1330" s="12"/>
      <c r="BC1330" s="12"/>
      <c r="BD1330" s="12"/>
      <c r="BE1330" s="12"/>
      <c r="BF1330" s="12"/>
      <c r="BG1330" s="12"/>
      <c r="BH1330" s="12"/>
      <c r="BI1330" s="12"/>
      <c r="BJ1330" s="12"/>
      <c r="BK1330" s="12"/>
      <c r="BL1330" s="12"/>
      <c r="BM1330" s="12"/>
      <c r="BN1330" s="12"/>
      <c r="BO1330" s="12"/>
    </row>
    <row r="1331" spans="2:67" x14ac:dyDescent="0.25">
      <c r="B1331" s="58"/>
      <c r="C1331" s="59"/>
      <c r="D1331" s="58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  <c r="AM1331" s="12"/>
      <c r="AN1331" s="12"/>
      <c r="AO1331" s="12"/>
      <c r="AP1331" s="12"/>
      <c r="AQ1331" s="12"/>
      <c r="AR1331" s="12"/>
      <c r="AS1331" s="12"/>
      <c r="AT1331" s="12"/>
      <c r="AU1331" s="12"/>
      <c r="AV1331" s="12"/>
      <c r="AW1331" s="12"/>
      <c r="AX1331" s="12"/>
      <c r="AY1331" s="12"/>
      <c r="AZ1331" s="12"/>
      <c r="BA1331" s="12"/>
      <c r="BB1331" s="12"/>
      <c r="BC1331" s="12"/>
      <c r="BD1331" s="12"/>
      <c r="BE1331" s="12"/>
      <c r="BF1331" s="12"/>
      <c r="BG1331" s="12"/>
      <c r="BH1331" s="12"/>
      <c r="BI1331" s="12"/>
      <c r="BJ1331" s="12"/>
      <c r="BK1331" s="12"/>
      <c r="BL1331" s="12"/>
      <c r="BM1331" s="12"/>
      <c r="BN1331" s="12"/>
      <c r="BO1331" s="12"/>
    </row>
    <row r="1332" spans="2:67" x14ac:dyDescent="0.25">
      <c r="B1332" s="58"/>
      <c r="C1332" s="59"/>
      <c r="D1332" s="58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/>
      <c r="AI1332" s="12"/>
      <c r="AJ1332" s="12"/>
      <c r="AK1332" s="12"/>
      <c r="AL1332" s="12"/>
      <c r="AM1332" s="12"/>
      <c r="AN1332" s="12"/>
      <c r="AO1332" s="12"/>
      <c r="AP1332" s="12"/>
      <c r="AQ1332" s="12"/>
      <c r="AR1332" s="12"/>
      <c r="AS1332" s="12"/>
      <c r="AT1332" s="12"/>
      <c r="AU1332" s="12"/>
      <c r="AV1332" s="12"/>
      <c r="AW1332" s="12"/>
      <c r="AX1332" s="12"/>
      <c r="AY1332" s="12"/>
      <c r="AZ1332" s="12"/>
      <c r="BA1332" s="12"/>
      <c r="BB1332" s="12"/>
      <c r="BC1332" s="12"/>
      <c r="BD1332" s="12"/>
      <c r="BE1332" s="12"/>
      <c r="BF1332" s="12"/>
      <c r="BG1332" s="12"/>
      <c r="BH1332" s="12"/>
      <c r="BI1332" s="12"/>
      <c r="BJ1332" s="12"/>
      <c r="BK1332" s="12"/>
      <c r="BL1332" s="12"/>
      <c r="BM1332" s="12"/>
      <c r="BN1332" s="12"/>
      <c r="BO1332" s="12"/>
    </row>
    <row r="1333" spans="2:67" x14ac:dyDescent="0.25">
      <c r="B1333" s="58"/>
      <c r="C1333" s="59"/>
      <c r="D1333" s="58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  <c r="AN1333" s="12"/>
      <c r="AO1333" s="12"/>
      <c r="AP1333" s="12"/>
      <c r="AQ1333" s="12"/>
      <c r="AR1333" s="12"/>
      <c r="AS1333" s="12"/>
      <c r="AT1333" s="12"/>
      <c r="AU1333" s="12"/>
      <c r="AV1333" s="12"/>
      <c r="AW1333" s="12"/>
      <c r="AX1333" s="12"/>
      <c r="AY1333" s="12"/>
      <c r="AZ1333" s="12"/>
      <c r="BA1333" s="12"/>
      <c r="BB1333" s="12"/>
      <c r="BC1333" s="12"/>
      <c r="BD1333" s="12"/>
      <c r="BE1333" s="12"/>
      <c r="BF1333" s="12"/>
      <c r="BG1333" s="12"/>
      <c r="BH1333" s="12"/>
      <c r="BI1333" s="12"/>
      <c r="BJ1333" s="12"/>
      <c r="BK1333" s="12"/>
      <c r="BL1333" s="12"/>
      <c r="BM1333" s="12"/>
      <c r="BN1333" s="12"/>
      <c r="BO1333" s="12"/>
    </row>
    <row r="1334" spans="2:67" x14ac:dyDescent="0.25">
      <c r="B1334" s="58"/>
      <c r="C1334" s="59"/>
      <c r="D1334" s="58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  <c r="AK1334" s="12"/>
      <c r="AL1334" s="12"/>
      <c r="AM1334" s="12"/>
      <c r="AN1334" s="12"/>
      <c r="AO1334" s="12"/>
      <c r="AP1334" s="12"/>
      <c r="AQ1334" s="12"/>
      <c r="AR1334" s="12"/>
      <c r="AS1334" s="12"/>
      <c r="AT1334" s="12"/>
      <c r="AU1334" s="12"/>
      <c r="AV1334" s="12"/>
      <c r="AW1334" s="12"/>
      <c r="AX1334" s="12"/>
      <c r="AY1334" s="12"/>
      <c r="AZ1334" s="12"/>
      <c r="BA1334" s="12"/>
      <c r="BB1334" s="12"/>
      <c r="BC1334" s="12"/>
      <c r="BD1334" s="12"/>
      <c r="BE1334" s="12"/>
      <c r="BF1334" s="12"/>
      <c r="BG1334" s="12"/>
      <c r="BH1334" s="12"/>
      <c r="BI1334" s="12"/>
      <c r="BJ1334" s="12"/>
      <c r="BK1334" s="12"/>
      <c r="BL1334" s="12"/>
      <c r="BM1334" s="12"/>
      <c r="BN1334" s="12"/>
      <c r="BO1334" s="12"/>
    </row>
    <row r="1335" spans="2:67" x14ac:dyDescent="0.25">
      <c r="B1335" s="58"/>
      <c r="C1335" s="59"/>
      <c r="D1335" s="58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  <c r="AL1335" s="12"/>
      <c r="AM1335" s="12"/>
      <c r="AN1335" s="12"/>
      <c r="AO1335" s="12"/>
      <c r="AP1335" s="12"/>
      <c r="AQ1335" s="12"/>
      <c r="AR1335" s="12"/>
      <c r="AS1335" s="12"/>
      <c r="AT1335" s="12"/>
      <c r="AU1335" s="12"/>
      <c r="AV1335" s="12"/>
      <c r="AW1335" s="12"/>
      <c r="AX1335" s="12"/>
      <c r="AY1335" s="12"/>
      <c r="AZ1335" s="12"/>
      <c r="BA1335" s="12"/>
      <c r="BB1335" s="12"/>
      <c r="BC1335" s="12"/>
      <c r="BD1335" s="12"/>
      <c r="BE1335" s="12"/>
      <c r="BF1335" s="12"/>
      <c r="BG1335" s="12"/>
      <c r="BH1335" s="12"/>
      <c r="BI1335" s="12"/>
      <c r="BJ1335" s="12"/>
      <c r="BK1335" s="12"/>
      <c r="BL1335" s="12"/>
      <c r="BM1335" s="12"/>
      <c r="BN1335" s="12"/>
      <c r="BO1335" s="12"/>
    </row>
    <row r="1336" spans="2:67" x14ac:dyDescent="0.25">
      <c r="B1336" s="58"/>
      <c r="C1336" s="59"/>
      <c r="D1336" s="58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/>
      <c r="AM1336" s="12"/>
      <c r="AN1336" s="12"/>
      <c r="AO1336" s="12"/>
      <c r="AP1336" s="12"/>
      <c r="AQ1336" s="12"/>
      <c r="AR1336" s="12"/>
      <c r="AS1336" s="12"/>
      <c r="AT1336" s="12"/>
      <c r="AU1336" s="12"/>
      <c r="AV1336" s="12"/>
      <c r="AW1336" s="12"/>
      <c r="AX1336" s="12"/>
      <c r="AY1336" s="12"/>
      <c r="AZ1336" s="12"/>
      <c r="BA1336" s="12"/>
      <c r="BB1336" s="12"/>
      <c r="BC1336" s="12"/>
      <c r="BD1336" s="12"/>
      <c r="BE1336" s="12"/>
      <c r="BF1336" s="12"/>
      <c r="BG1336" s="12"/>
      <c r="BH1336" s="12"/>
      <c r="BI1336" s="12"/>
      <c r="BJ1336" s="12"/>
      <c r="BK1336" s="12"/>
      <c r="BL1336" s="12"/>
      <c r="BM1336" s="12"/>
      <c r="BN1336" s="12"/>
      <c r="BO1336" s="12"/>
    </row>
    <row r="1337" spans="2:67" x14ac:dyDescent="0.25">
      <c r="B1337" s="58"/>
      <c r="C1337" s="59"/>
      <c r="D1337" s="58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/>
      <c r="AI1337" s="12"/>
      <c r="AJ1337" s="12"/>
      <c r="AK1337" s="12"/>
      <c r="AL1337" s="12"/>
      <c r="AM1337" s="12"/>
      <c r="AN1337" s="12"/>
      <c r="AO1337" s="12"/>
      <c r="AP1337" s="12"/>
      <c r="AQ1337" s="12"/>
      <c r="AR1337" s="12"/>
      <c r="AS1337" s="12"/>
      <c r="AT1337" s="12"/>
      <c r="AU1337" s="12"/>
      <c r="AV1337" s="12"/>
      <c r="AW1337" s="12"/>
      <c r="AX1337" s="12"/>
      <c r="AY1337" s="12"/>
      <c r="AZ1337" s="12"/>
      <c r="BA1337" s="12"/>
      <c r="BB1337" s="12"/>
      <c r="BC1337" s="12"/>
      <c r="BD1337" s="12"/>
      <c r="BE1337" s="12"/>
      <c r="BF1337" s="12"/>
      <c r="BG1337" s="12"/>
      <c r="BH1337" s="12"/>
      <c r="BI1337" s="12"/>
      <c r="BJ1337" s="12"/>
      <c r="BK1337" s="12"/>
      <c r="BL1337" s="12"/>
      <c r="BM1337" s="12"/>
      <c r="BN1337" s="12"/>
      <c r="BO1337" s="12"/>
    </row>
    <row r="1338" spans="2:67" x14ac:dyDescent="0.25">
      <c r="B1338" s="58"/>
      <c r="C1338" s="59"/>
      <c r="D1338" s="58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/>
      <c r="AN1338" s="12"/>
      <c r="AO1338" s="12"/>
      <c r="AP1338" s="12"/>
      <c r="AQ1338" s="12"/>
      <c r="AR1338" s="12"/>
      <c r="AS1338" s="12"/>
      <c r="AT1338" s="12"/>
      <c r="AU1338" s="12"/>
      <c r="AV1338" s="12"/>
      <c r="AW1338" s="12"/>
      <c r="AX1338" s="12"/>
      <c r="AY1338" s="12"/>
      <c r="AZ1338" s="12"/>
      <c r="BA1338" s="12"/>
      <c r="BB1338" s="12"/>
      <c r="BC1338" s="12"/>
      <c r="BD1338" s="12"/>
      <c r="BE1338" s="12"/>
      <c r="BF1338" s="12"/>
      <c r="BG1338" s="12"/>
      <c r="BH1338" s="12"/>
      <c r="BI1338" s="12"/>
      <c r="BJ1338" s="12"/>
      <c r="BK1338" s="12"/>
      <c r="BL1338" s="12"/>
      <c r="BM1338" s="12"/>
      <c r="BN1338" s="12"/>
      <c r="BO1338" s="12"/>
    </row>
    <row r="1339" spans="2:67" x14ac:dyDescent="0.25">
      <c r="B1339" s="58"/>
      <c r="C1339" s="59"/>
      <c r="D1339" s="58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  <c r="AM1339" s="12"/>
      <c r="AN1339" s="12"/>
      <c r="AO1339" s="12"/>
      <c r="AP1339" s="12"/>
      <c r="AQ1339" s="12"/>
      <c r="AR1339" s="12"/>
      <c r="AS1339" s="12"/>
      <c r="AT1339" s="12"/>
      <c r="AU1339" s="12"/>
      <c r="AV1339" s="12"/>
      <c r="AW1339" s="12"/>
      <c r="AX1339" s="12"/>
      <c r="AY1339" s="12"/>
      <c r="AZ1339" s="12"/>
      <c r="BA1339" s="12"/>
      <c r="BB1339" s="12"/>
      <c r="BC1339" s="12"/>
      <c r="BD1339" s="12"/>
      <c r="BE1339" s="12"/>
      <c r="BF1339" s="12"/>
      <c r="BG1339" s="12"/>
      <c r="BH1339" s="12"/>
      <c r="BI1339" s="12"/>
      <c r="BJ1339" s="12"/>
      <c r="BK1339" s="12"/>
      <c r="BL1339" s="12"/>
      <c r="BM1339" s="12"/>
      <c r="BN1339" s="12"/>
      <c r="BO1339" s="12"/>
    </row>
    <row r="1340" spans="2:67" x14ac:dyDescent="0.25">
      <c r="B1340" s="58"/>
      <c r="C1340" s="59"/>
      <c r="D1340" s="58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/>
      <c r="AI1340" s="12"/>
      <c r="AJ1340" s="12"/>
      <c r="AK1340" s="12"/>
      <c r="AL1340" s="12"/>
      <c r="AM1340" s="12"/>
      <c r="AN1340" s="12"/>
      <c r="AO1340" s="12"/>
      <c r="AP1340" s="12"/>
      <c r="AQ1340" s="12"/>
      <c r="AR1340" s="12"/>
      <c r="AS1340" s="12"/>
      <c r="AT1340" s="12"/>
      <c r="AU1340" s="12"/>
      <c r="AV1340" s="12"/>
      <c r="AW1340" s="12"/>
      <c r="AX1340" s="12"/>
      <c r="AY1340" s="12"/>
      <c r="AZ1340" s="12"/>
      <c r="BA1340" s="12"/>
      <c r="BB1340" s="12"/>
      <c r="BC1340" s="12"/>
      <c r="BD1340" s="12"/>
      <c r="BE1340" s="12"/>
      <c r="BF1340" s="12"/>
      <c r="BG1340" s="12"/>
      <c r="BH1340" s="12"/>
      <c r="BI1340" s="12"/>
      <c r="BJ1340" s="12"/>
      <c r="BK1340" s="12"/>
      <c r="BL1340" s="12"/>
      <c r="BM1340" s="12"/>
      <c r="BN1340" s="12"/>
      <c r="BO1340" s="12"/>
    </row>
    <row r="1341" spans="2:67" x14ac:dyDescent="0.25">
      <c r="B1341" s="58"/>
      <c r="C1341" s="59"/>
      <c r="D1341" s="58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12"/>
      <c r="AG1341" s="12"/>
      <c r="AH1341" s="12"/>
      <c r="AI1341" s="12"/>
      <c r="AJ1341" s="12"/>
      <c r="AK1341" s="12"/>
      <c r="AL1341" s="12"/>
      <c r="AM1341" s="12"/>
      <c r="AN1341" s="12"/>
      <c r="AO1341" s="12"/>
      <c r="AP1341" s="12"/>
      <c r="AQ1341" s="12"/>
      <c r="AR1341" s="12"/>
      <c r="AS1341" s="12"/>
      <c r="AT1341" s="12"/>
      <c r="AU1341" s="12"/>
      <c r="AV1341" s="12"/>
      <c r="AW1341" s="12"/>
      <c r="AX1341" s="12"/>
      <c r="AY1341" s="12"/>
      <c r="AZ1341" s="12"/>
      <c r="BA1341" s="12"/>
      <c r="BB1341" s="12"/>
      <c r="BC1341" s="12"/>
      <c r="BD1341" s="12"/>
      <c r="BE1341" s="12"/>
      <c r="BF1341" s="12"/>
      <c r="BG1341" s="12"/>
      <c r="BH1341" s="12"/>
      <c r="BI1341" s="12"/>
      <c r="BJ1341" s="12"/>
      <c r="BK1341" s="12"/>
      <c r="BL1341" s="12"/>
      <c r="BM1341" s="12"/>
      <c r="BN1341" s="12"/>
      <c r="BO1341" s="12"/>
    </row>
    <row r="1342" spans="2:67" x14ac:dyDescent="0.25">
      <c r="B1342" s="58"/>
      <c r="C1342" s="59"/>
      <c r="D1342" s="58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/>
      <c r="AN1342" s="12"/>
      <c r="AO1342" s="12"/>
      <c r="AP1342" s="12"/>
      <c r="AQ1342" s="12"/>
      <c r="AR1342" s="12"/>
      <c r="AS1342" s="12"/>
      <c r="AT1342" s="12"/>
      <c r="AU1342" s="12"/>
      <c r="AV1342" s="12"/>
      <c r="AW1342" s="12"/>
      <c r="AX1342" s="12"/>
      <c r="AY1342" s="12"/>
      <c r="AZ1342" s="12"/>
      <c r="BA1342" s="12"/>
      <c r="BB1342" s="12"/>
      <c r="BC1342" s="12"/>
      <c r="BD1342" s="12"/>
      <c r="BE1342" s="12"/>
      <c r="BF1342" s="12"/>
      <c r="BG1342" s="12"/>
      <c r="BH1342" s="12"/>
      <c r="BI1342" s="12"/>
      <c r="BJ1342" s="12"/>
      <c r="BK1342" s="12"/>
      <c r="BL1342" s="12"/>
      <c r="BM1342" s="12"/>
      <c r="BN1342" s="12"/>
      <c r="BO1342" s="12"/>
    </row>
    <row r="1343" spans="2:67" x14ac:dyDescent="0.25">
      <c r="B1343" s="58"/>
      <c r="C1343" s="59"/>
      <c r="D1343" s="58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  <c r="AM1343" s="12"/>
      <c r="AN1343" s="12"/>
      <c r="AO1343" s="12"/>
      <c r="AP1343" s="12"/>
      <c r="AQ1343" s="12"/>
      <c r="AR1343" s="12"/>
      <c r="AS1343" s="12"/>
      <c r="AT1343" s="12"/>
      <c r="AU1343" s="12"/>
      <c r="AV1343" s="12"/>
      <c r="AW1343" s="12"/>
      <c r="AX1343" s="12"/>
      <c r="AY1343" s="12"/>
      <c r="AZ1343" s="12"/>
      <c r="BA1343" s="12"/>
      <c r="BB1343" s="12"/>
      <c r="BC1343" s="12"/>
      <c r="BD1343" s="12"/>
      <c r="BE1343" s="12"/>
      <c r="BF1343" s="12"/>
      <c r="BG1343" s="12"/>
      <c r="BH1343" s="12"/>
      <c r="BI1343" s="12"/>
      <c r="BJ1343" s="12"/>
      <c r="BK1343" s="12"/>
      <c r="BL1343" s="12"/>
      <c r="BM1343" s="12"/>
      <c r="BN1343" s="12"/>
      <c r="BO1343" s="12"/>
    </row>
    <row r="1344" spans="2:67" x14ac:dyDescent="0.25">
      <c r="B1344" s="58"/>
      <c r="C1344" s="59"/>
      <c r="D1344" s="58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/>
      <c r="AN1344" s="12"/>
      <c r="AO1344" s="12"/>
      <c r="AP1344" s="12"/>
      <c r="AQ1344" s="12"/>
      <c r="AR1344" s="12"/>
      <c r="AS1344" s="12"/>
      <c r="AT1344" s="12"/>
      <c r="AU1344" s="12"/>
      <c r="AV1344" s="12"/>
      <c r="AW1344" s="12"/>
      <c r="AX1344" s="12"/>
      <c r="AY1344" s="12"/>
      <c r="AZ1344" s="12"/>
      <c r="BA1344" s="12"/>
      <c r="BB1344" s="12"/>
      <c r="BC1344" s="12"/>
      <c r="BD1344" s="12"/>
      <c r="BE1344" s="12"/>
      <c r="BF1344" s="12"/>
      <c r="BG1344" s="12"/>
      <c r="BH1344" s="12"/>
      <c r="BI1344" s="12"/>
      <c r="BJ1344" s="12"/>
      <c r="BK1344" s="12"/>
      <c r="BL1344" s="12"/>
      <c r="BM1344" s="12"/>
      <c r="BN1344" s="12"/>
      <c r="BO1344" s="12"/>
    </row>
    <row r="1345" spans="2:67" x14ac:dyDescent="0.25">
      <c r="B1345" s="58"/>
      <c r="C1345" s="59"/>
      <c r="D1345" s="58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12"/>
      <c r="AG1345" s="12"/>
      <c r="AH1345" s="12"/>
      <c r="AI1345" s="12"/>
      <c r="AJ1345" s="12"/>
      <c r="AK1345" s="12"/>
      <c r="AL1345" s="12"/>
      <c r="AM1345" s="12"/>
      <c r="AN1345" s="12"/>
      <c r="AO1345" s="12"/>
      <c r="AP1345" s="12"/>
      <c r="AQ1345" s="12"/>
      <c r="AR1345" s="12"/>
      <c r="AS1345" s="12"/>
      <c r="AT1345" s="12"/>
      <c r="AU1345" s="12"/>
      <c r="AV1345" s="12"/>
      <c r="AW1345" s="12"/>
      <c r="AX1345" s="12"/>
      <c r="AY1345" s="12"/>
      <c r="AZ1345" s="12"/>
      <c r="BA1345" s="12"/>
      <c r="BB1345" s="12"/>
      <c r="BC1345" s="12"/>
      <c r="BD1345" s="12"/>
      <c r="BE1345" s="12"/>
      <c r="BF1345" s="12"/>
      <c r="BG1345" s="12"/>
      <c r="BH1345" s="12"/>
      <c r="BI1345" s="12"/>
      <c r="BJ1345" s="12"/>
      <c r="BK1345" s="12"/>
      <c r="BL1345" s="12"/>
      <c r="BM1345" s="12"/>
      <c r="BN1345" s="12"/>
      <c r="BO1345" s="12"/>
    </row>
    <row r="1346" spans="2:67" x14ac:dyDescent="0.25">
      <c r="B1346" s="58"/>
      <c r="C1346" s="59"/>
      <c r="D1346" s="58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/>
      <c r="AM1346" s="12"/>
      <c r="AN1346" s="12"/>
      <c r="AO1346" s="12"/>
      <c r="AP1346" s="12"/>
      <c r="AQ1346" s="12"/>
      <c r="AR1346" s="12"/>
      <c r="AS1346" s="12"/>
      <c r="AT1346" s="12"/>
      <c r="AU1346" s="12"/>
      <c r="AV1346" s="12"/>
      <c r="AW1346" s="12"/>
      <c r="AX1346" s="12"/>
      <c r="AY1346" s="12"/>
      <c r="AZ1346" s="12"/>
      <c r="BA1346" s="12"/>
      <c r="BB1346" s="12"/>
      <c r="BC1346" s="12"/>
      <c r="BD1346" s="12"/>
      <c r="BE1346" s="12"/>
      <c r="BF1346" s="12"/>
      <c r="BG1346" s="12"/>
      <c r="BH1346" s="12"/>
      <c r="BI1346" s="12"/>
      <c r="BJ1346" s="12"/>
      <c r="BK1346" s="12"/>
      <c r="BL1346" s="12"/>
      <c r="BM1346" s="12"/>
      <c r="BN1346" s="12"/>
      <c r="BO1346" s="12"/>
    </row>
    <row r="1347" spans="2:67" x14ac:dyDescent="0.25">
      <c r="B1347" s="58"/>
      <c r="C1347" s="59"/>
      <c r="D1347" s="58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2"/>
      <c r="AN1347" s="12"/>
      <c r="AO1347" s="12"/>
      <c r="AP1347" s="12"/>
      <c r="AQ1347" s="12"/>
      <c r="AR1347" s="12"/>
      <c r="AS1347" s="12"/>
      <c r="AT1347" s="12"/>
      <c r="AU1347" s="12"/>
      <c r="AV1347" s="12"/>
      <c r="AW1347" s="12"/>
      <c r="AX1347" s="12"/>
      <c r="AY1347" s="12"/>
      <c r="AZ1347" s="12"/>
      <c r="BA1347" s="12"/>
      <c r="BB1347" s="12"/>
      <c r="BC1347" s="12"/>
      <c r="BD1347" s="12"/>
      <c r="BE1347" s="12"/>
      <c r="BF1347" s="12"/>
      <c r="BG1347" s="12"/>
      <c r="BH1347" s="12"/>
      <c r="BI1347" s="12"/>
      <c r="BJ1347" s="12"/>
      <c r="BK1347" s="12"/>
      <c r="BL1347" s="12"/>
      <c r="BM1347" s="12"/>
      <c r="BN1347" s="12"/>
      <c r="BO1347" s="12"/>
    </row>
    <row r="1348" spans="2:67" x14ac:dyDescent="0.25">
      <c r="B1348" s="58"/>
      <c r="C1348" s="59"/>
      <c r="D1348" s="58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/>
      <c r="AI1348" s="12"/>
      <c r="AJ1348" s="12"/>
      <c r="AK1348" s="12"/>
      <c r="AL1348" s="12"/>
      <c r="AM1348" s="12"/>
      <c r="AN1348" s="12"/>
      <c r="AO1348" s="12"/>
      <c r="AP1348" s="12"/>
      <c r="AQ1348" s="12"/>
      <c r="AR1348" s="12"/>
      <c r="AS1348" s="12"/>
      <c r="AT1348" s="12"/>
      <c r="AU1348" s="12"/>
      <c r="AV1348" s="12"/>
      <c r="AW1348" s="12"/>
      <c r="AX1348" s="12"/>
      <c r="AY1348" s="12"/>
      <c r="AZ1348" s="12"/>
      <c r="BA1348" s="12"/>
      <c r="BB1348" s="12"/>
      <c r="BC1348" s="12"/>
      <c r="BD1348" s="12"/>
      <c r="BE1348" s="12"/>
      <c r="BF1348" s="12"/>
      <c r="BG1348" s="12"/>
      <c r="BH1348" s="12"/>
      <c r="BI1348" s="12"/>
      <c r="BJ1348" s="12"/>
      <c r="BK1348" s="12"/>
      <c r="BL1348" s="12"/>
      <c r="BM1348" s="12"/>
      <c r="BN1348" s="12"/>
      <c r="BO1348" s="12"/>
    </row>
    <row r="1349" spans="2:67" x14ac:dyDescent="0.25">
      <c r="B1349" s="58"/>
      <c r="C1349" s="59"/>
      <c r="D1349" s="58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/>
      <c r="AM1349" s="12"/>
      <c r="AN1349" s="12"/>
      <c r="AO1349" s="12"/>
      <c r="AP1349" s="12"/>
      <c r="AQ1349" s="12"/>
      <c r="AR1349" s="12"/>
      <c r="AS1349" s="12"/>
      <c r="AT1349" s="12"/>
      <c r="AU1349" s="12"/>
      <c r="AV1349" s="12"/>
      <c r="AW1349" s="12"/>
      <c r="AX1349" s="12"/>
      <c r="AY1349" s="12"/>
      <c r="AZ1349" s="12"/>
      <c r="BA1349" s="12"/>
      <c r="BB1349" s="12"/>
      <c r="BC1349" s="12"/>
      <c r="BD1349" s="12"/>
      <c r="BE1349" s="12"/>
      <c r="BF1349" s="12"/>
      <c r="BG1349" s="12"/>
      <c r="BH1349" s="12"/>
      <c r="BI1349" s="12"/>
      <c r="BJ1349" s="12"/>
      <c r="BK1349" s="12"/>
      <c r="BL1349" s="12"/>
      <c r="BM1349" s="12"/>
      <c r="BN1349" s="12"/>
      <c r="BO1349" s="12"/>
    </row>
    <row r="1350" spans="2:67" x14ac:dyDescent="0.25">
      <c r="B1350" s="58"/>
      <c r="C1350" s="59"/>
      <c r="D1350" s="58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  <c r="AM1350" s="12"/>
      <c r="AN1350" s="12"/>
      <c r="AO1350" s="12"/>
      <c r="AP1350" s="12"/>
      <c r="AQ1350" s="12"/>
      <c r="AR1350" s="12"/>
      <c r="AS1350" s="12"/>
      <c r="AT1350" s="12"/>
      <c r="AU1350" s="12"/>
      <c r="AV1350" s="12"/>
      <c r="AW1350" s="12"/>
      <c r="AX1350" s="12"/>
      <c r="AY1350" s="12"/>
      <c r="AZ1350" s="12"/>
      <c r="BA1350" s="12"/>
      <c r="BB1350" s="12"/>
      <c r="BC1350" s="12"/>
      <c r="BD1350" s="12"/>
      <c r="BE1350" s="12"/>
      <c r="BF1350" s="12"/>
      <c r="BG1350" s="12"/>
      <c r="BH1350" s="12"/>
      <c r="BI1350" s="12"/>
      <c r="BJ1350" s="12"/>
      <c r="BK1350" s="12"/>
      <c r="BL1350" s="12"/>
      <c r="BM1350" s="12"/>
      <c r="BN1350" s="12"/>
      <c r="BO1350" s="12"/>
    </row>
    <row r="1351" spans="2:67" x14ac:dyDescent="0.25">
      <c r="B1351" s="58"/>
      <c r="C1351" s="59"/>
      <c r="D1351" s="58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12"/>
      <c r="AG1351" s="12"/>
      <c r="AH1351" s="12"/>
      <c r="AI1351" s="12"/>
      <c r="AJ1351" s="12"/>
      <c r="AK1351" s="12"/>
      <c r="AL1351" s="12"/>
      <c r="AM1351" s="12"/>
      <c r="AN1351" s="12"/>
      <c r="AO1351" s="12"/>
      <c r="AP1351" s="12"/>
      <c r="AQ1351" s="12"/>
      <c r="AR1351" s="12"/>
      <c r="AS1351" s="12"/>
      <c r="AT1351" s="12"/>
      <c r="AU1351" s="12"/>
      <c r="AV1351" s="12"/>
      <c r="AW1351" s="12"/>
      <c r="AX1351" s="12"/>
      <c r="AY1351" s="12"/>
      <c r="AZ1351" s="12"/>
      <c r="BA1351" s="12"/>
      <c r="BB1351" s="12"/>
      <c r="BC1351" s="12"/>
      <c r="BD1351" s="12"/>
      <c r="BE1351" s="12"/>
      <c r="BF1351" s="12"/>
      <c r="BG1351" s="12"/>
      <c r="BH1351" s="12"/>
      <c r="BI1351" s="12"/>
      <c r="BJ1351" s="12"/>
      <c r="BK1351" s="12"/>
      <c r="BL1351" s="12"/>
      <c r="BM1351" s="12"/>
      <c r="BN1351" s="12"/>
      <c r="BO1351" s="12"/>
    </row>
    <row r="1352" spans="2:67" x14ac:dyDescent="0.25">
      <c r="B1352" s="58"/>
      <c r="C1352" s="59"/>
      <c r="D1352" s="58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  <c r="AK1352" s="12"/>
      <c r="AL1352" s="12"/>
      <c r="AM1352" s="12"/>
      <c r="AN1352" s="12"/>
      <c r="AO1352" s="12"/>
      <c r="AP1352" s="12"/>
      <c r="AQ1352" s="12"/>
      <c r="AR1352" s="12"/>
      <c r="AS1352" s="12"/>
      <c r="AT1352" s="12"/>
      <c r="AU1352" s="12"/>
      <c r="AV1352" s="12"/>
      <c r="AW1352" s="12"/>
      <c r="AX1352" s="12"/>
      <c r="AY1352" s="12"/>
      <c r="AZ1352" s="12"/>
      <c r="BA1352" s="12"/>
      <c r="BB1352" s="12"/>
      <c r="BC1352" s="12"/>
      <c r="BD1352" s="12"/>
      <c r="BE1352" s="12"/>
      <c r="BF1352" s="12"/>
      <c r="BG1352" s="12"/>
      <c r="BH1352" s="12"/>
      <c r="BI1352" s="12"/>
      <c r="BJ1352" s="12"/>
      <c r="BK1352" s="12"/>
      <c r="BL1352" s="12"/>
      <c r="BM1352" s="12"/>
      <c r="BN1352" s="12"/>
      <c r="BO1352" s="12"/>
    </row>
    <row r="1353" spans="2:67" x14ac:dyDescent="0.25">
      <c r="B1353" s="58"/>
      <c r="C1353" s="59"/>
      <c r="D1353" s="58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2"/>
      <c r="AE1353" s="12"/>
      <c r="AF1353" s="12"/>
      <c r="AG1353" s="12"/>
      <c r="AH1353" s="12"/>
      <c r="AI1353" s="12"/>
      <c r="AJ1353" s="12"/>
      <c r="AK1353" s="12"/>
      <c r="AL1353" s="12"/>
      <c r="AM1353" s="12"/>
      <c r="AN1353" s="12"/>
      <c r="AO1353" s="12"/>
      <c r="AP1353" s="12"/>
      <c r="AQ1353" s="12"/>
      <c r="AR1353" s="12"/>
      <c r="AS1353" s="12"/>
      <c r="AT1353" s="12"/>
      <c r="AU1353" s="12"/>
      <c r="AV1353" s="12"/>
      <c r="AW1353" s="12"/>
      <c r="AX1353" s="12"/>
      <c r="AY1353" s="12"/>
      <c r="AZ1353" s="12"/>
      <c r="BA1353" s="12"/>
      <c r="BB1353" s="12"/>
      <c r="BC1353" s="12"/>
      <c r="BD1353" s="12"/>
      <c r="BE1353" s="12"/>
      <c r="BF1353" s="12"/>
      <c r="BG1353" s="12"/>
      <c r="BH1353" s="12"/>
      <c r="BI1353" s="12"/>
      <c r="BJ1353" s="12"/>
      <c r="BK1353" s="12"/>
      <c r="BL1353" s="12"/>
      <c r="BM1353" s="12"/>
      <c r="BN1353" s="12"/>
      <c r="BO1353" s="12"/>
    </row>
    <row r="1354" spans="2:67" x14ac:dyDescent="0.25">
      <c r="B1354" s="58"/>
      <c r="C1354" s="59"/>
      <c r="D1354" s="58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2"/>
      <c r="AH1354" s="12"/>
      <c r="AI1354" s="12"/>
      <c r="AJ1354" s="12"/>
      <c r="AK1354" s="12"/>
      <c r="AL1354" s="12"/>
      <c r="AM1354" s="12"/>
      <c r="AN1354" s="12"/>
      <c r="AO1354" s="12"/>
      <c r="AP1354" s="12"/>
      <c r="AQ1354" s="12"/>
      <c r="AR1354" s="12"/>
      <c r="AS1354" s="12"/>
      <c r="AT1354" s="12"/>
      <c r="AU1354" s="12"/>
      <c r="AV1354" s="12"/>
      <c r="AW1354" s="12"/>
      <c r="AX1354" s="12"/>
      <c r="AY1354" s="12"/>
      <c r="AZ1354" s="12"/>
      <c r="BA1354" s="12"/>
      <c r="BB1354" s="12"/>
      <c r="BC1354" s="12"/>
      <c r="BD1354" s="12"/>
      <c r="BE1354" s="12"/>
      <c r="BF1354" s="12"/>
      <c r="BG1354" s="12"/>
      <c r="BH1354" s="12"/>
      <c r="BI1354" s="12"/>
      <c r="BJ1354" s="12"/>
      <c r="BK1354" s="12"/>
      <c r="BL1354" s="12"/>
      <c r="BM1354" s="12"/>
      <c r="BN1354" s="12"/>
      <c r="BO1354" s="12"/>
    </row>
    <row r="1355" spans="2:67" x14ac:dyDescent="0.25">
      <c r="B1355" s="58"/>
      <c r="C1355" s="59"/>
      <c r="D1355" s="58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12"/>
      <c r="AG1355" s="12"/>
      <c r="AH1355" s="12"/>
      <c r="AI1355" s="12"/>
      <c r="AJ1355" s="12"/>
      <c r="AK1355" s="12"/>
      <c r="AL1355" s="12"/>
      <c r="AM1355" s="12"/>
      <c r="AN1355" s="12"/>
      <c r="AO1355" s="12"/>
      <c r="AP1355" s="12"/>
      <c r="AQ1355" s="12"/>
      <c r="AR1355" s="12"/>
      <c r="AS1355" s="12"/>
      <c r="AT1355" s="12"/>
      <c r="AU1355" s="12"/>
      <c r="AV1355" s="12"/>
      <c r="AW1355" s="12"/>
      <c r="AX1355" s="12"/>
      <c r="AY1355" s="12"/>
      <c r="AZ1355" s="12"/>
      <c r="BA1355" s="12"/>
      <c r="BB1355" s="12"/>
      <c r="BC1355" s="12"/>
      <c r="BD1355" s="12"/>
      <c r="BE1355" s="12"/>
      <c r="BF1355" s="12"/>
      <c r="BG1355" s="12"/>
      <c r="BH1355" s="12"/>
      <c r="BI1355" s="12"/>
      <c r="BJ1355" s="12"/>
      <c r="BK1355" s="12"/>
      <c r="BL1355" s="12"/>
      <c r="BM1355" s="12"/>
      <c r="BN1355" s="12"/>
      <c r="BO1355" s="12"/>
    </row>
    <row r="1356" spans="2:67" x14ac:dyDescent="0.25">
      <c r="B1356" s="58"/>
      <c r="C1356" s="59"/>
      <c r="D1356" s="58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2"/>
      <c r="AH1356" s="12"/>
      <c r="AI1356" s="12"/>
      <c r="AJ1356" s="12"/>
      <c r="AK1356" s="12"/>
      <c r="AL1356" s="12"/>
      <c r="AM1356" s="12"/>
      <c r="AN1356" s="12"/>
      <c r="AO1356" s="12"/>
      <c r="AP1356" s="12"/>
      <c r="AQ1356" s="12"/>
      <c r="AR1356" s="12"/>
      <c r="AS1356" s="12"/>
      <c r="AT1356" s="12"/>
      <c r="AU1356" s="12"/>
      <c r="AV1356" s="12"/>
      <c r="AW1356" s="12"/>
      <c r="AX1356" s="12"/>
      <c r="AY1356" s="12"/>
      <c r="AZ1356" s="12"/>
      <c r="BA1356" s="12"/>
      <c r="BB1356" s="12"/>
      <c r="BC1356" s="12"/>
      <c r="BD1356" s="12"/>
      <c r="BE1356" s="12"/>
      <c r="BF1356" s="12"/>
      <c r="BG1356" s="12"/>
      <c r="BH1356" s="12"/>
      <c r="BI1356" s="12"/>
      <c r="BJ1356" s="12"/>
      <c r="BK1356" s="12"/>
      <c r="BL1356" s="12"/>
      <c r="BM1356" s="12"/>
      <c r="BN1356" s="12"/>
      <c r="BO1356" s="12"/>
    </row>
    <row r="1357" spans="2:67" x14ac:dyDescent="0.25">
      <c r="B1357" s="58"/>
      <c r="C1357" s="59"/>
      <c r="D1357" s="58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  <c r="AG1357" s="12"/>
      <c r="AH1357" s="12"/>
      <c r="AI1357" s="12"/>
      <c r="AJ1357" s="12"/>
      <c r="AK1357" s="12"/>
      <c r="AL1357" s="12"/>
      <c r="AM1357" s="12"/>
      <c r="AN1357" s="12"/>
      <c r="AO1357" s="12"/>
      <c r="AP1357" s="12"/>
      <c r="AQ1357" s="12"/>
      <c r="AR1357" s="12"/>
      <c r="AS1357" s="12"/>
      <c r="AT1357" s="12"/>
      <c r="AU1357" s="12"/>
      <c r="AV1357" s="12"/>
      <c r="AW1357" s="12"/>
      <c r="AX1357" s="12"/>
      <c r="AY1357" s="12"/>
      <c r="AZ1357" s="12"/>
      <c r="BA1357" s="12"/>
      <c r="BB1357" s="12"/>
      <c r="BC1357" s="12"/>
      <c r="BD1357" s="12"/>
      <c r="BE1357" s="12"/>
      <c r="BF1357" s="12"/>
      <c r="BG1357" s="12"/>
      <c r="BH1357" s="12"/>
      <c r="BI1357" s="12"/>
      <c r="BJ1357" s="12"/>
      <c r="BK1357" s="12"/>
      <c r="BL1357" s="12"/>
      <c r="BM1357" s="12"/>
      <c r="BN1357" s="12"/>
      <c r="BO1357" s="12"/>
    </row>
    <row r="1358" spans="2:67" x14ac:dyDescent="0.25">
      <c r="B1358" s="58"/>
      <c r="C1358" s="59"/>
      <c r="D1358" s="58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  <c r="AK1358" s="12"/>
      <c r="AL1358" s="12"/>
      <c r="AM1358" s="12"/>
      <c r="AN1358" s="12"/>
      <c r="AO1358" s="12"/>
      <c r="AP1358" s="12"/>
      <c r="AQ1358" s="12"/>
      <c r="AR1358" s="12"/>
      <c r="AS1358" s="12"/>
      <c r="AT1358" s="12"/>
      <c r="AU1358" s="12"/>
      <c r="AV1358" s="12"/>
      <c r="AW1358" s="12"/>
      <c r="AX1358" s="12"/>
      <c r="AY1358" s="12"/>
      <c r="AZ1358" s="12"/>
      <c r="BA1358" s="12"/>
      <c r="BB1358" s="12"/>
      <c r="BC1358" s="12"/>
      <c r="BD1358" s="12"/>
      <c r="BE1358" s="12"/>
      <c r="BF1358" s="12"/>
      <c r="BG1358" s="12"/>
      <c r="BH1358" s="12"/>
      <c r="BI1358" s="12"/>
      <c r="BJ1358" s="12"/>
      <c r="BK1358" s="12"/>
      <c r="BL1358" s="12"/>
      <c r="BM1358" s="12"/>
      <c r="BN1358" s="12"/>
      <c r="BO1358" s="12"/>
    </row>
    <row r="1359" spans="2:67" x14ac:dyDescent="0.25">
      <c r="B1359" s="58"/>
      <c r="C1359" s="59"/>
      <c r="D1359" s="58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2"/>
      <c r="AG1359" s="12"/>
      <c r="AH1359" s="12"/>
      <c r="AI1359" s="12"/>
      <c r="AJ1359" s="12"/>
      <c r="AK1359" s="12"/>
      <c r="AL1359" s="12"/>
      <c r="AM1359" s="12"/>
      <c r="AN1359" s="12"/>
      <c r="AO1359" s="12"/>
      <c r="AP1359" s="12"/>
      <c r="AQ1359" s="12"/>
      <c r="AR1359" s="12"/>
      <c r="AS1359" s="12"/>
      <c r="AT1359" s="12"/>
      <c r="AU1359" s="12"/>
      <c r="AV1359" s="12"/>
      <c r="AW1359" s="12"/>
      <c r="AX1359" s="12"/>
      <c r="AY1359" s="12"/>
      <c r="AZ1359" s="12"/>
      <c r="BA1359" s="12"/>
      <c r="BB1359" s="12"/>
      <c r="BC1359" s="12"/>
      <c r="BD1359" s="12"/>
      <c r="BE1359" s="12"/>
      <c r="BF1359" s="12"/>
      <c r="BG1359" s="12"/>
      <c r="BH1359" s="12"/>
      <c r="BI1359" s="12"/>
      <c r="BJ1359" s="12"/>
      <c r="BK1359" s="12"/>
      <c r="BL1359" s="12"/>
      <c r="BM1359" s="12"/>
      <c r="BN1359" s="12"/>
      <c r="BO1359" s="12"/>
    </row>
    <row r="1360" spans="2:67" x14ac:dyDescent="0.25">
      <c r="B1360" s="58"/>
      <c r="C1360" s="59"/>
      <c r="D1360" s="58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  <c r="AK1360" s="12"/>
      <c r="AL1360" s="12"/>
      <c r="AM1360" s="12"/>
      <c r="AN1360" s="12"/>
      <c r="AO1360" s="12"/>
      <c r="AP1360" s="12"/>
      <c r="AQ1360" s="12"/>
      <c r="AR1360" s="12"/>
      <c r="AS1360" s="12"/>
      <c r="AT1360" s="12"/>
      <c r="AU1360" s="12"/>
      <c r="AV1360" s="12"/>
      <c r="AW1360" s="12"/>
      <c r="AX1360" s="12"/>
      <c r="AY1360" s="12"/>
      <c r="AZ1360" s="12"/>
      <c r="BA1360" s="12"/>
      <c r="BB1360" s="12"/>
      <c r="BC1360" s="12"/>
      <c r="BD1360" s="12"/>
      <c r="BE1360" s="12"/>
      <c r="BF1360" s="12"/>
      <c r="BG1360" s="12"/>
      <c r="BH1360" s="12"/>
      <c r="BI1360" s="12"/>
      <c r="BJ1360" s="12"/>
      <c r="BK1360" s="12"/>
      <c r="BL1360" s="12"/>
      <c r="BM1360" s="12"/>
      <c r="BN1360" s="12"/>
      <c r="BO1360" s="12"/>
    </row>
    <row r="1361" spans="2:67" x14ac:dyDescent="0.25">
      <c r="B1361" s="58"/>
      <c r="C1361" s="59"/>
      <c r="D1361" s="58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12"/>
      <c r="AG1361" s="12"/>
      <c r="AH1361" s="12"/>
      <c r="AI1361" s="12"/>
      <c r="AJ1361" s="12"/>
      <c r="AK1361" s="12"/>
      <c r="AL1361" s="12"/>
      <c r="AM1361" s="12"/>
      <c r="AN1361" s="12"/>
      <c r="AO1361" s="12"/>
      <c r="AP1361" s="12"/>
      <c r="AQ1361" s="12"/>
      <c r="AR1361" s="12"/>
      <c r="AS1361" s="12"/>
      <c r="AT1361" s="12"/>
      <c r="AU1361" s="12"/>
      <c r="AV1361" s="12"/>
      <c r="AW1361" s="12"/>
      <c r="AX1361" s="12"/>
      <c r="AY1361" s="12"/>
      <c r="AZ1361" s="12"/>
      <c r="BA1361" s="12"/>
      <c r="BB1361" s="12"/>
      <c r="BC1361" s="12"/>
      <c r="BD1361" s="12"/>
      <c r="BE1361" s="12"/>
      <c r="BF1361" s="12"/>
      <c r="BG1361" s="12"/>
      <c r="BH1361" s="12"/>
      <c r="BI1361" s="12"/>
      <c r="BJ1361" s="12"/>
      <c r="BK1361" s="12"/>
      <c r="BL1361" s="12"/>
      <c r="BM1361" s="12"/>
      <c r="BN1361" s="12"/>
      <c r="BO1361" s="12"/>
    </row>
    <row r="1362" spans="2:67" x14ac:dyDescent="0.25">
      <c r="B1362" s="58"/>
      <c r="C1362" s="59"/>
      <c r="D1362" s="58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  <c r="AL1362" s="12"/>
      <c r="AM1362" s="12"/>
      <c r="AN1362" s="12"/>
      <c r="AO1362" s="12"/>
      <c r="AP1362" s="12"/>
      <c r="AQ1362" s="12"/>
      <c r="AR1362" s="12"/>
      <c r="AS1362" s="12"/>
      <c r="AT1362" s="12"/>
      <c r="AU1362" s="12"/>
      <c r="AV1362" s="12"/>
      <c r="AW1362" s="12"/>
      <c r="AX1362" s="12"/>
      <c r="AY1362" s="12"/>
      <c r="AZ1362" s="12"/>
      <c r="BA1362" s="12"/>
      <c r="BB1362" s="12"/>
      <c r="BC1362" s="12"/>
      <c r="BD1362" s="12"/>
      <c r="BE1362" s="12"/>
      <c r="BF1362" s="12"/>
      <c r="BG1362" s="12"/>
      <c r="BH1362" s="12"/>
      <c r="BI1362" s="12"/>
      <c r="BJ1362" s="12"/>
      <c r="BK1362" s="12"/>
      <c r="BL1362" s="12"/>
      <c r="BM1362" s="12"/>
      <c r="BN1362" s="12"/>
      <c r="BO1362" s="12"/>
    </row>
    <row r="1363" spans="2:67" x14ac:dyDescent="0.25">
      <c r="B1363" s="58"/>
      <c r="C1363" s="59"/>
      <c r="D1363" s="58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  <c r="AK1363" s="12"/>
      <c r="AL1363" s="12"/>
      <c r="AM1363" s="12"/>
      <c r="AN1363" s="12"/>
      <c r="AO1363" s="12"/>
      <c r="AP1363" s="12"/>
      <c r="AQ1363" s="12"/>
      <c r="AR1363" s="12"/>
      <c r="AS1363" s="12"/>
      <c r="AT1363" s="12"/>
      <c r="AU1363" s="12"/>
      <c r="AV1363" s="12"/>
      <c r="AW1363" s="12"/>
      <c r="AX1363" s="12"/>
      <c r="AY1363" s="12"/>
      <c r="AZ1363" s="12"/>
      <c r="BA1363" s="12"/>
      <c r="BB1363" s="12"/>
      <c r="BC1363" s="12"/>
      <c r="BD1363" s="12"/>
      <c r="BE1363" s="12"/>
      <c r="BF1363" s="12"/>
      <c r="BG1363" s="12"/>
      <c r="BH1363" s="12"/>
      <c r="BI1363" s="12"/>
      <c r="BJ1363" s="12"/>
      <c r="BK1363" s="12"/>
      <c r="BL1363" s="12"/>
      <c r="BM1363" s="12"/>
      <c r="BN1363" s="12"/>
      <c r="BO1363" s="12"/>
    </row>
    <row r="1364" spans="2:67" x14ac:dyDescent="0.25">
      <c r="B1364" s="58"/>
      <c r="C1364" s="59"/>
      <c r="D1364" s="58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  <c r="AL1364" s="12"/>
      <c r="AM1364" s="12"/>
      <c r="AN1364" s="12"/>
      <c r="AO1364" s="12"/>
      <c r="AP1364" s="12"/>
      <c r="AQ1364" s="12"/>
      <c r="AR1364" s="12"/>
      <c r="AS1364" s="12"/>
      <c r="AT1364" s="12"/>
      <c r="AU1364" s="12"/>
      <c r="AV1364" s="12"/>
      <c r="AW1364" s="12"/>
      <c r="AX1364" s="12"/>
      <c r="AY1364" s="12"/>
      <c r="AZ1364" s="12"/>
      <c r="BA1364" s="12"/>
      <c r="BB1364" s="12"/>
      <c r="BC1364" s="12"/>
      <c r="BD1364" s="12"/>
      <c r="BE1364" s="12"/>
      <c r="BF1364" s="12"/>
      <c r="BG1364" s="12"/>
      <c r="BH1364" s="12"/>
      <c r="BI1364" s="12"/>
      <c r="BJ1364" s="12"/>
      <c r="BK1364" s="12"/>
      <c r="BL1364" s="12"/>
      <c r="BM1364" s="12"/>
      <c r="BN1364" s="12"/>
      <c r="BO1364" s="12"/>
    </row>
    <row r="1365" spans="2:67" x14ac:dyDescent="0.25">
      <c r="B1365" s="58"/>
      <c r="C1365" s="59"/>
      <c r="D1365" s="58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  <c r="AK1365" s="12"/>
      <c r="AL1365" s="12"/>
      <c r="AM1365" s="12"/>
      <c r="AN1365" s="12"/>
      <c r="AO1365" s="12"/>
      <c r="AP1365" s="12"/>
      <c r="AQ1365" s="12"/>
      <c r="AR1365" s="12"/>
      <c r="AS1365" s="12"/>
      <c r="AT1365" s="12"/>
      <c r="AU1365" s="12"/>
      <c r="AV1365" s="12"/>
      <c r="AW1365" s="12"/>
      <c r="AX1365" s="12"/>
      <c r="AY1365" s="12"/>
      <c r="AZ1365" s="12"/>
      <c r="BA1365" s="12"/>
      <c r="BB1365" s="12"/>
      <c r="BC1365" s="12"/>
      <c r="BD1365" s="12"/>
      <c r="BE1365" s="12"/>
      <c r="BF1365" s="12"/>
      <c r="BG1365" s="12"/>
      <c r="BH1365" s="12"/>
      <c r="BI1365" s="12"/>
      <c r="BJ1365" s="12"/>
      <c r="BK1365" s="12"/>
      <c r="BL1365" s="12"/>
      <c r="BM1365" s="12"/>
      <c r="BN1365" s="12"/>
      <c r="BO1365" s="12"/>
    </row>
    <row r="1366" spans="2:67" x14ac:dyDescent="0.25">
      <c r="B1366" s="58"/>
      <c r="C1366" s="59"/>
      <c r="D1366" s="58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2"/>
      <c r="AH1366" s="12"/>
      <c r="AI1366" s="12"/>
      <c r="AJ1366" s="12"/>
      <c r="AK1366" s="12"/>
      <c r="AL1366" s="12"/>
      <c r="AM1366" s="12"/>
      <c r="AN1366" s="12"/>
      <c r="AO1366" s="12"/>
      <c r="AP1366" s="12"/>
      <c r="AQ1366" s="12"/>
      <c r="AR1366" s="12"/>
      <c r="AS1366" s="12"/>
      <c r="AT1366" s="12"/>
      <c r="AU1366" s="12"/>
      <c r="AV1366" s="12"/>
      <c r="AW1366" s="12"/>
      <c r="AX1366" s="12"/>
      <c r="AY1366" s="12"/>
      <c r="AZ1366" s="12"/>
      <c r="BA1366" s="12"/>
      <c r="BB1366" s="12"/>
      <c r="BC1366" s="12"/>
      <c r="BD1366" s="12"/>
      <c r="BE1366" s="12"/>
      <c r="BF1366" s="12"/>
      <c r="BG1366" s="12"/>
      <c r="BH1366" s="12"/>
      <c r="BI1366" s="12"/>
      <c r="BJ1366" s="12"/>
      <c r="BK1366" s="12"/>
      <c r="BL1366" s="12"/>
      <c r="BM1366" s="12"/>
      <c r="BN1366" s="12"/>
      <c r="BO1366" s="12"/>
    </row>
    <row r="1367" spans="2:67" x14ac:dyDescent="0.25">
      <c r="B1367" s="58"/>
      <c r="C1367" s="59"/>
      <c r="D1367" s="58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2"/>
      <c r="AE1367" s="12"/>
      <c r="AF1367" s="12"/>
      <c r="AG1367" s="12"/>
      <c r="AH1367" s="12"/>
      <c r="AI1367" s="12"/>
      <c r="AJ1367" s="12"/>
      <c r="AK1367" s="12"/>
      <c r="AL1367" s="12"/>
      <c r="AM1367" s="12"/>
      <c r="AN1367" s="12"/>
      <c r="AO1367" s="12"/>
      <c r="AP1367" s="12"/>
      <c r="AQ1367" s="12"/>
      <c r="AR1367" s="12"/>
      <c r="AS1367" s="12"/>
      <c r="AT1367" s="12"/>
      <c r="AU1367" s="12"/>
      <c r="AV1367" s="12"/>
      <c r="AW1367" s="12"/>
      <c r="AX1367" s="12"/>
      <c r="AY1367" s="12"/>
      <c r="AZ1367" s="12"/>
      <c r="BA1367" s="12"/>
      <c r="BB1367" s="12"/>
      <c r="BC1367" s="12"/>
      <c r="BD1367" s="12"/>
      <c r="BE1367" s="12"/>
      <c r="BF1367" s="12"/>
      <c r="BG1367" s="12"/>
      <c r="BH1367" s="12"/>
      <c r="BI1367" s="12"/>
      <c r="BJ1367" s="12"/>
      <c r="BK1367" s="12"/>
      <c r="BL1367" s="12"/>
      <c r="BM1367" s="12"/>
      <c r="BN1367" s="12"/>
      <c r="BO1367" s="12"/>
    </row>
    <row r="1368" spans="2:67" x14ac:dyDescent="0.25">
      <c r="B1368" s="58"/>
      <c r="C1368" s="59"/>
      <c r="D1368" s="58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/>
      <c r="AM1368" s="12"/>
      <c r="AN1368" s="12"/>
      <c r="AO1368" s="12"/>
      <c r="AP1368" s="12"/>
      <c r="AQ1368" s="12"/>
      <c r="AR1368" s="12"/>
      <c r="AS1368" s="12"/>
      <c r="AT1368" s="12"/>
      <c r="AU1368" s="12"/>
      <c r="AV1368" s="12"/>
      <c r="AW1368" s="12"/>
      <c r="AX1368" s="12"/>
      <c r="AY1368" s="12"/>
      <c r="AZ1368" s="12"/>
      <c r="BA1368" s="12"/>
      <c r="BB1368" s="12"/>
      <c r="BC1368" s="12"/>
      <c r="BD1368" s="12"/>
      <c r="BE1368" s="12"/>
      <c r="BF1368" s="12"/>
      <c r="BG1368" s="12"/>
      <c r="BH1368" s="12"/>
      <c r="BI1368" s="12"/>
      <c r="BJ1368" s="12"/>
      <c r="BK1368" s="12"/>
      <c r="BL1368" s="12"/>
      <c r="BM1368" s="12"/>
      <c r="BN1368" s="12"/>
      <c r="BO1368" s="12"/>
    </row>
    <row r="1369" spans="2:67" x14ac:dyDescent="0.25">
      <c r="B1369" s="58"/>
      <c r="C1369" s="59"/>
      <c r="D1369" s="58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2"/>
      <c r="AE1369" s="12"/>
      <c r="AF1369" s="12"/>
      <c r="AG1369" s="12"/>
      <c r="AH1369" s="12"/>
      <c r="AI1369" s="12"/>
      <c r="AJ1369" s="12"/>
      <c r="AK1369" s="12"/>
      <c r="AL1369" s="12"/>
      <c r="AM1369" s="12"/>
      <c r="AN1369" s="12"/>
      <c r="AO1369" s="12"/>
      <c r="AP1369" s="12"/>
      <c r="AQ1369" s="12"/>
      <c r="AR1369" s="12"/>
      <c r="AS1369" s="12"/>
      <c r="AT1369" s="12"/>
      <c r="AU1369" s="12"/>
      <c r="AV1369" s="12"/>
      <c r="AW1369" s="12"/>
      <c r="AX1369" s="12"/>
      <c r="AY1369" s="12"/>
      <c r="AZ1369" s="12"/>
      <c r="BA1369" s="12"/>
      <c r="BB1369" s="12"/>
      <c r="BC1369" s="12"/>
      <c r="BD1369" s="12"/>
      <c r="BE1369" s="12"/>
      <c r="BF1369" s="12"/>
      <c r="BG1369" s="12"/>
      <c r="BH1369" s="12"/>
      <c r="BI1369" s="12"/>
      <c r="BJ1369" s="12"/>
      <c r="BK1369" s="12"/>
      <c r="BL1369" s="12"/>
      <c r="BM1369" s="12"/>
      <c r="BN1369" s="12"/>
      <c r="BO1369" s="12"/>
    </row>
    <row r="1370" spans="2:67" x14ac:dyDescent="0.25">
      <c r="B1370" s="58"/>
      <c r="C1370" s="59"/>
      <c r="D1370" s="58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  <c r="AL1370" s="12"/>
      <c r="AM1370" s="12"/>
      <c r="AN1370" s="12"/>
      <c r="AO1370" s="12"/>
      <c r="AP1370" s="12"/>
      <c r="AQ1370" s="12"/>
      <c r="AR1370" s="12"/>
      <c r="AS1370" s="12"/>
      <c r="AT1370" s="12"/>
      <c r="AU1370" s="12"/>
      <c r="AV1370" s="12"/>
      <c r="AW1370" s="12"/>
      <c r="AX1370" s="12"/>
      <c r="AY1370" s="12"/>
      <c r="AZ1370" s="12"/>
      <c r="BA1370" s="12"/>
      <c r="BB1370" s="12"/>
      <c r="BC1370" s="12"/>
      <c r="BD1370" s="12"/>
      <c r="BE1370" s="12"/>
      <c r="BF1370" s="12"/>
      <c r="BG1370" s="12"/>
      <c r="BH1370" s="12"/>
      <c r="BI1370" s="12"/>
      <c r="BJ1370" s="12"/>
      <c r="BK1370" s="12"/>
      <c r="BL1370" s="12"/>
      <c r="BM1370" s="12"/>
      <c r="BN1370" s="12"/>
      <c r="BO1370" s="12"/>
    </row>
    <row r="1371" spans="2:67" x14ac:dyDescent="0.25">
      <c r="B1371" s="58"/>
      <c r="C1371" s="59"/>
      <c r="D1371" s="58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2"/>
      <c r="AE1371" s="12"/>
      <c r="AF1371" s="12"/>
      <c r="AG1371" s="12"/>
      <c r="AH1371" s="12"/>
      <c r="AI1371" s="12"/>
      <c r="AJ1371" s="12"/>
      <c r="AK1371" s="12"/>
      <c r="AL1371" s="12"/>
      <c r="AM1371" s="12"/>
      <c r="AN1371" s="12"/>
      <c r="AO1371" s="12"/>
      <c r="AP1371" s="12"/>
      <c r="AQ1371" s="12"/>
      <c r="AR1371" s="12"/>
      <c r="AS1371" s="12"/>
      <c r="AT1371" s="12"/>
      <c r="AU1371" s="12"/>
      <c r="AV1371" s="12"/>
      <c r="AW1371" s="12"/>
      <c r="AX1371" s="12"/>
      <c r="AY1371" s="12"/>
      <c r="AZ1371" s="12"/>
      <c r="BA1371" s="12"/>
      <c r="BB1371" s="12"/>
      <c r="BC1371" s="12"/>
      <c r="BD1371" s="12"/>
      <c r="BE1371" s="12"/>
      <c r="BF1371" s="12"/>
      <c r="BG1371" s="12"/>
      <c r="BH1371" s="12"/>
      <c r="BI1371" s="12"/>
      <c r="BJ1371" s="12"/>
      <c r="BK1371" s="12"/>
      <c r="BL1371" s="12"/>
      <c r="BM1371" s="12"/>
      <c r="BN1371" s="12"/>
      <c r="BO1371" s="12"/>
    </row>
    <row r="1372" spans="2:67" x14ac:dyDescent="0.25">
      <c r="B1372" s="58"/>
      <c r="C1372" s="59"/>
      <c r="D1372" s="58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2"/>
      <c r="AH1372" s="12"/>
      <c r="AI1372" s="12"/>
      <c r="AJ1372" s="12"/>
      <c r="AK1372" s="12"/>
      <c r="AL1372" s="12"/>
      <c r="AM1372" s="12"/>
      <c r="AN1372" s="12"/>
      <c r="AO1372" s="12"/>
      <c r="AP1372" s="12"/>
      <c r="AQ1372" s="12"/>
      <c r="AR1372" s="12"/>
      <c r="AS1372" s="12"/>
      <c r="AT1372" s="12"/>
      <c r="AU1372" s="12"/>
      <c r="AV1372" s="12"/>
      <c r="AW1372" s="12"/>
      <c r="AX1372" s="12"/>
      <c r="AY1372" s="12"/>
      <c r="AZ1372" s="12"/>
      <c r="BA1372" s="12"/>
      <c r="BB1372" s="12"/>
      <c r="BC1372" s="12"/>
      <c r="BD1372" s="12"/>
      <c r="BE1372" s="12"/>
      <c r="BF1372" s="12"/>
      <c r="BG1372" s="12"/>
      <c r="BH1372" s="12"/>
      <c r="BI1372" s="12"/>
      <c r="BJ1372" s="12"/>
      <c r="BK1372" s="12"/>
      <c r="BL1372" s="12"/>
      <c r="BM1372" s="12"/>
      <c r="BN1372" s="12"/>
      <c r="BO1372" s="12"/>
    </row>
    <row r="1373" spans="2:67" x14ac:dyDescent="0.25">
      <c r="B1373" s="58"/>
      <c r="C1373" s="59"/>
      <c r="D1373" s="58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/>
      <c r="AK1373" s="12"/>
      <c r="AL1373" s="12"/>
      <c r="AM1373" s="12"/>
      <c r="AN1373" s="12"/>
      <c r="AO1373" s="12"/>
      <c r="AP1373" s="12"/>
      <c r="AQ1373" s="12"/>
      <c r="AR1373" s="12"/>
      <c r="AS1373" s="12"/>
      <c r="AT1373" s="12"/>
      <c r="AU1373" s="12"/>
      <c r="AV1373" s="12"/>
      <c r="AW1373" s="12"/>
      <c r="AX1373" s="12"/>
      <c r="AY1373" s="12"/>
      <c r="AZ1373" s="12"/>
      <c r="BA1373" s="12"/>
      <c r="BB1373" s="12"/>
      <c r="BC1373" s="12"/>
      <c r="BD1373" s="12"/>
      <c r="BE1373" s="12"/>
      <c r="BF1373" s="12"/>
      <c r="BG1373" s="12"/>
      <c r="BH1373" s="12"/>
      <c r="BI1373" s="12"/>
      <c r="BJ1373" s="12"/>
      <c r="BK1373" s="12"/>
      <c r="BL1373" s="12"/>
      <c r="BM1373" s="12"/>
      <c r="BN1373" s="12"/>
      <c r="BO1373" s="12"/>
    </row>
    <row r="1374" spans="2:67" x14ac:dyDescent="0.25">
      <c r="B1374" s="58"/>
      <c r="C1374" s="59"/>
      <c r="D1374" s="58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2"/>
      <c r="AH1374" s="12"/>
      <c r="AI1374" s="12"/>
      <c r="AJ1374" s="12"/>
      <c r="AK1374" s="12"/>
      <c r="AL1374" s="12"/>
      <c r="AM1374" s="12"/>
      <c r="AN1374" s="12"/>
      <c r="AO1374" s="12"/>
      <c r="AP1374" s="12"/>
      <c r="AQ1374" s="12"/>
      <c r="AR1374" s="12"/>
      <c r="AS1374" s="12"/>
      <c r="AT1374" s="12"/>
      <c r="AU1374" s="12"/>
      <c r="AV1374" s="12"/>
      <c r="AW1374" s="12"/>
      <c r="AX1374" s="12"/>
      <c r="AY1374" s="12"/>
      <c r="AZ1374" s="12"/>
      <c r="BA1374" s="12"/>
      <c r="BB1374" s="12"/>
      <c r="BC1374" s="12"/>
      <c r="BD1374" s="12"/>
      <c r="BE1374" s="12"/>
      <c r="BF1374" s="12"/>
      <c r="BG1374" s="12"/>
      <c r="BH1374" s="12"/>
      <c r="BI1374" s="12"/>
      <c r="BJ1374" s="12"/>
      <c r="BK1374" s="12"/>
      <c r="BL1374" s="12"/>
      <c r="BM1374" s="12"/>
      <c r="BN1374" s="12"/>
      <c r="BO1374" s="12"/>
    </row>
    <row r="1375" spans="2:67" x14ac:dyDescent="0.25">
      <c r="B1375" s="58"/>
      <c r="C1375" s="59"/>
      <c r="D1375" s="58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12"/>
      <c r="AG1375" s="12"/>
      <c r="AH1375" s="12"/>
      <c r="AI1375" s="12"/>
      <c r="AJ1375" s="12"/>
      <c r="AK1375" s="12"/>
      <c r="AL1375" s="12"/>
      <c r="AM1375" s="12"/>
      <c r="AN1375" s="12"/>
      <c r="AO1375" s="12"/>
      <c r="AP1375" s="12"/>
      <c r="AQ1375" s="12"/>
      <c r="AR1375" s="12"/>
      <c r="AS1375" s="12"/>
      <c r="AT1375" s="12"/>
      <c r="AU1375" s="12"/>
      <c r="AV1375" s="12"/>
      <c r="AW1375" s="12"/>
      <c r="AX1375" s="12"/>
      <c r="AY1375" s="12"/>
      <c r="AZ1375" s="12"/>
      <c r="BA1375" s="12"/>
      <c r="BB1375" s="12"/>
      <c r="BC1375" s="12"/>
      <c r="BD1375" s="12"/>
      <c r="BE1375" s="12"/>
      <c r="BF1375" s="12"/>
      <c r="BG1375" s="12"/>
      <c r="BH1375" s="12"/>
      <c r="BI1375" s="12"/>
      <c r="BJ1375" s="12"/>
      <c r="BK1375" s="12"/>
      <c r="BL1375" s="12"/>
      <c r="BM1375" s="12"/>
      <c r="BN1375" s="12"/>
      <c r="BO1375" s="12"/>
    </row>
    <row r="1376" spans="2:67" x14ac:dyDescent="0.25">
      <c r="B1376" s="58"/>
      <c r="C1376" s="59"/>
      <c r="D1376" s="58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  <c r="AK1376" s="12"/>
      <c r="AL1376" s="12"/>
      <c r="AM1376" s="12"/>
      <c r="AN1376" s="12"/>
      <c r="AO1376" s="12"/>
      <c r="AP1376" s="12"/>
      <c r="AQ1376" s="12"/>
      <c r="AR1376" s="12"/>
      <c r="AS1376" s="12"/>
      <c r="AT1376" s="12"/>
      <c r="AU1376" s="12"/>
      <c r="AV1376" s="12"/>
      <c r="AW1376" s="12"/>
      <c r="AX1376" s="12"/>
      <c r="AY1376" s="12"/>
      <c r="AZ1376" s="12"/>
      <c r="BA1376" s="12"/>
      <c r="BB1376" s="12"/>
      <c r="BC1376" s="12"/>
      <c r="BD1376" s="12"/>
      <c r="BE1376" s="12"/>
      <c r="BF1376" s="12"/>
      <c r="BG1376" s="12"/>
      <c r="BH1376" s="12"/>
      <c r="BI1376" s="12"/>
      <c r="BJ1376" s="12"/>
      <c r="BK1376" s="12"/>
      <c r="BL1376" s="12"/>
      <c r="BM1376" s="12"/>
      <c r="BN1376" s="12"/>
      <c r="BO1376" s="12"/>
    </row>
    <row r="1377" spans="2:67" x14ac:dyDescent="0.25">
      <c r="B1377" s="58"/>
      <c r="C1377" s="59"/>
      <c r="D1377" s="58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12"/>
      <c r="AG1377" s="12"/>
      <c r="AH1377" s="12"/>
      <c r="AI1377" s="12"/>
      <c r="AJ1377" s="12"/>
      <c r="AK1377" s="12"/>
      <c r="AL1377" s="12"/>
      <c r="AM1377" s="12"/>
      <c r="AN1377" s="12"/>
      <c r="AO1377" s="12"/>
      <c r="AP1377" s="12"/>
      <c r="AQ1377" s="12"/>
      <c r="AR1377" s="12"/>
      <c r="AS1377" s="12"/>
      <c r="AT1377" s="12"/>
      <c r="AU1377" s="12"/>
      <c r="AV1377" s="12"/>
      <c r="AW1377" s="12"/>
      <c r="AX1377" s="12"/>
      <c r="AY1377" s="12"/>
      <c r="AZ1377" s="12"/>
      <c r="BA1377" s="12"/>
      <c r="BB1377" s="12"/>
      <c r="BC1377" s="12"/>
      <c r="BD1377" s="12"/>
      <c r="BE1377" s="12"/>
      <c r="BF1377" s="12"/>
      <c r="BG1377" s="12"/>
      <c r="BH1377" s="12"/>
      <c r="BI1377" s="12"/>
      <c r="BJ1377" s="12"/>
      <c r="BK1377" s="12"/>
      <c r="BL1377" s="12"/>
      <c r="BM1377" s="12"/>
      <c r="BN1377" s="12"/>
      <c r="BO1377" s="12"/>
    </row>
    <row r="1378" spans="2:67" x14ac:dyDescent="0.25">
      <c r="B1378" s="58"/>
      <c r="C1378" s="59"/>
      <c r="D1378" s="58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  <c r="AK1378" s="12"/>
      <c r="AL1378" s="12"/>
      <c r="AM1378" s="12"/>
      <c r="AN1378" s="12"/>
      <c r="AO1378" s="12"/>
      <c r="AP1378" s="12"/>
      <c r="AQ1378" s="12"/>
      <c r="AR1378" s="12"/>
      <c r="AS1378" s="12"/>
      <c r="AT1378" s="12"/>
      <c r="AU1378" s="12"/>
      <c r="AV1378" s="12"/>
      <c r="AW1378" s="12"/>
      <c r="AX1378" s="12"/>
      <c r="AY1378" s="12"/>
      <c r="AZ1378" s="12"/>
      <c r="BA1378" s="12"/>
      <c r="BB1378" s="12"/>
      <c r="BC1378" s="12"/>
      <c r="BD1378" s="12"/>
      <c r="BE1378" s="12"/>
      <c r="BF1378" s="12"/>
      <c r="BG1378" s="12"/>
      <c r="BH1378" s="12"/>
      <c r="BI1378" s="12"/>
      <c r="BJ1378" s="12"/>
      <c r="BK1378" s="12"/>
      <c r="BL1378" s="12"/>
      <c r="BM1378" s="12"/>
      <c r="BN1378" s="12"/>
      <c r="BO1378" s="12"/>
    </row>
    <row r="1379" spans="2:67" x14ac:dyDescent="0.25">
      <c r="B1379" s="58"/>
      <c r="C1379" s="59"/>
      <c r="D1379" s="58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  <c r="AM1379" s="12"/>
      <c r="AN1379" s="12"/>
      <c r="AO1379" s="12"/>
      <c r="AP1379" s="12"/>
      <c r="AQ1379" s="12"/>
      <c r="AR1379" s="12"/>
      <c r="AS1379" s="12"/>
      <c r="AT1379" s="12"/>
      <c r="AU1379" s="12"/>
      <c r="AV1379" s="12"/>
      <c r="AW1379" s="12"/>
      <c r="AX1379" s="12"/>
      <c r="AY1379" s="12"/>
      <c r="AZ1379" s="12"/>
      <c r="BA1379" s="12"/>
      <c r="BB1379" s="12"/>
      <c r="BC1379" s="12"/>
      <c r="BD1379" s="12"/>
      <c r="BE1379" s="12"/>
      <c r="BF1379" s="12"/>
      <c r="BG1379" s="12"/>
      <c r="BH1379" s="12"/>
      <c r="BI1379" s="12"/>
      <c r="BJ1379" s="12"/>
      <c r="BK1379" s="12"/>
      <c r="BL1379" s="12"/>
      <c r="BM1379" s="12"/>
      <c r="BN1379" s="12"/>
      <c r="BO1379" s="12"/>
    </row>
    <row r="1380" spans="2:67" x14ac:dyDescent="0.25">
      <c r="B1380" s="58"/>
      <c r="C1380" s="59"/>
      <c r="D1380" s="58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/>
      <c r="AM1380" s="12"/>
      <c r="AN1380" s="12"/>
      <c r="AO1380" s="12"/>
      <c r="AP1380" s="12"/>
      <c r="AQ1380" s="12"/>
      <c r="AR1380" s="12"/>
      <c r="AS1380" s="12"/>
      <c r="AT1380" s="12"/>
      <c r="AU1380" s="12"/>
      <c r="AV1380" s="12"/>
      <c r="AW1380" s="12"/>
      <c r="AX1380" s="12"/>
      <c r="AY1380" s="12"/>
      <c r="AZ1380" s="12"/>
      <c r="BA1380" s="12"/>
      <c r="BB1380" s="12"/>
      <c r="BC1380" s="12"/>
      <c r="BD1380" s="12"/>
      <c r="BE1380" s="12"/>
      <c r="BF1380" s="12"/>
      <c r="BG1380" s="12"/>
      <c r="BH1380" s="12"/>
      <c r="BI1380" s="12"/>
      <c r="BJ1380" s="12"/>
      <c r="BK1380" s="12"/>
      <c r="BL1380" s="12"/>
      <c r="BM1380" s="12"/>
      <c r="BN1380" s="12"/>
      <c r="BO1380" s="12"/>
    </row>
    <row r="1381" spans="2:67" x14ac:dyDescent="0.25">
      <c r="B1381" s="58"/>
      <c r="C1381" s="59"/>
      <c r="D1381" s="58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L1381" s="12"/>
      <c r="AM1381" s="12"/>
      <c r="AN1381" s="12"/>
      <c r="AO1381" s="12"/>
      <c r="AP1381" s="12"/>
      <c r="AQ1381" s="12"/>
      <c r="AR1381" s="12"/>
      <c r="AS1381" s="12"/>
      <c r="AT1381" s="12"/>
      <c r="AU1381" s="12"/>
      <c r="AV1381" s="12"/>
      <c r="AW1381" s="12"/>
      <c r="AX1381" s="12"/>
      <c r="AY1381" s="12"/>
      <c r="AZ1381" s="12"/>
      <c r="BA1381" s="12"/>
      <c r="BB1381" s="12"/>
      <c r="BC1381" s="12"/>
      <c r="BD1381" s="12"/>
      <c r="BE1381" s="12"/>
      <c r="BF1381" s="12"/>
      <c r="BG1381" s="12"/>
      <c r="BH1381" s="12"/>
      <c r="BI1381" s="12"/>
      <c r="BJ1381" s="12"/>
      <c r="BK1381" s="12"/>
      <c r="BL1381" s="12"/>
      <c r="BM1381" s="12"/>
      <c r="BN1381" s="12"/>
      <c r="BO1381" s="12"/>
    </row>
    <row r="1382" spans="2:67" x14ac:dyDescent="0.25">
      <c r="B1382" s="58"/>
      <c r="C1382" s="59"/>
      <c r="D1382" s="58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/>
      <c r="AM1382" s="12"/>
      <c r="AN1382" s="12"/>
      <c r="AO1382" s="12"/>
      <c r="AP1382" s="12"/>
      <c r="AQ1382" s="12"/>
      <c r="AR1382" s="12"/>
      <c r="AS1382" s="12"/>
      <c r="AT1382" s="12"/>
      <c r="AU1382" s="12"/>
      <c r="AV1382" s="12"/>
      <c r="AW1382" s="12"/>
      <c r="AX1382" s="12"/>
      <c r="AY1382" s="12"/>
      <c r="AZ1382" s="12"/>
      <c r="BA1382" s="12"/>
      <c r="BB1382" s="12"/>
      <c r="BC1382" s="12"/>
      <c r="BD1382" s="12"/>
      <c r="BE1382" s="12"/>
      <c r="BF1382" s="12"/>
      <c r="BG1382" s="12"/>
      <c r="BH1382" s="12"/>
      <c r="BI1382" s="12"/>
      <c r="BJ1382" s="12"/>
      <c r="BK1382" s="12"/>
      <c r="BL1382" s="12"/>
      <c r="BM1382" s="12"/>
      <c r="BN1382" s="12"/>
      <c r="BO1382" s="12"/>
    </row>
    <row r="1383" spans="2:67" x14ac:dyDescent="0.25">
      <c r="B1383" s="58"/>
      <c r="C1383" s="59"/>
      <c r="D1383" s="58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  <c r="AK1383" s="12"/>
      <c r="AL1383" s="12"/>
      <c r="AM1383" s="12"/>
      <c r="AN1383" s="12"/>
      <c r="AO1383" s="12"/>
      <c r="AP1383" s="12"/>
      <c r="AQ1383" s="12"/>
      <c r="AR1383" s="12"/>
      <c r="AS1383" s="12"/>
      <c r="AT1383" s="12"/>
      <c r="AU1383" s="12"/>
      <c r="AV1383" s="12"/>
      <c r="AW1383" s="12"/>
      <c r="AX1383" s="12"/>
      <c r="AY1383" s="12"/>
      <c r="AZ1383" s="12"/>
      <c r="BA1383" s="12"/>
      <c r="BB1383" s="12"/>
      <c r="BC1383" s="12"/>
      <c r="BD1383" s="12"/>
      <c r="BE1383" s="12"/>
      <c r="BF1383" s="12"/>
      <c r="BG1383" s="12"/>
      <c r="BH1383" s="12"/>
      <c r="BI1383" s="12"/>
      <c r="BJ1383" s="12"/>
      <c r="BK1383" s="12"/>
      <c r="BL1383" s="12"/>
      <c r="BM1383" s="12"/>
      <c r="BN1383" s="12"/>
      <c r="BO1383" s="12"/>
    </row>
    <row r="1384" spans="2:67" x14ac:dyDescent="0.25">
      <c r="B1384" s="58"/>
      <c r="C1384" s="59"/>
      <c r="D1384" s="58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  <c r="AM1384" s="12"/>
      <c r="AN1384" s="12"/>
      <c r="AO1384" s="12"/>
      <c r="AP1384" s="12"/>
      <c r="AQ1384" s="12"/>
      <c r="AR1384" s="12"/>
      <c r="AS1384" s="12"/>
      <c r="AT1384" s="12"/>
      <c r="AU1384" s="12"/>
      <c r="AV1384" s="12"/>
      <c r="AW1384" s="12"/>
      <c r="AX1384" s="12"/>
      <c r="AY1384" s="12"/>
      <c r="AZ1384" s="12"/>
      <c r="BA1384" s="12"/>
      <c r="BB1384" s="12"/>
      <c r="BC1384" s="12"/>
      <c r="BD1384" s="12"/>
      <c r="BE1384" s="12"/>
      <c r="BF1384" s="12"/>
      <c r="BG1384" s="12"/>
      <c r="BH1384" s="12"/>
      <c r="BI1384" s="12"/>
      <c r="BJ1384" s="12"/>
      <c r="BK1384" s="12"/>
      <c r="BL1384" s="12"/>
      <c r="BM1384" s="12"/>
      <c r="BN1384" s="12"/>
      <c r="BO1384" s="12"/>
    </row>
    <row r="1385" spans="2:67" x14ac:dyDescent="0.25">
      <c r="B1385" s="58"/>
      <c r="C1385" s="59"/>
      <c r="D1385" s="58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  <c r="AK1385" s="12"/>
      <c r="AL1385" s="12"/>
      <c r="AM1385" s="12"/>
      <c r="AN1385" s="12"/>
      <c r="AO1385" s="12"/>
      <c r="AP1385" s="12"/>
      <c r="AQ1385" s="12"/>
      <c r="AR1385" s="12"/>
      <c r="AS1385" s="12"/>
      <c r="AT1385" s="12"/>
      <c r="AU1385" s="12"/>
      <c r="AV1385" s="12"/>
      <c r="AW1385" s="12"/>
      <c r="AX1385" s="12"/>
      <c r="AY1385" s="12"/>
      <c r="AZ1385" s="12"/>
      <c r="BA1385" s="12"/>
      <c r="BB1385" s="12"/>
      <c r="BC1385" s="12"/>
      <c r="BD1385" s="12"/>
      <c r="BE1385" s="12"/>
      <c r="BF1385" s="12"/>
      <c r="BG1385" s="12"/>
      <c r="BH1385" s="12"/>
      <c r="BI1385" s="12"/>
      <c r="BJ1385" s="12"/>
      <c r="BK1385" s="12"/>
      <c r="BL1385" s="12"/>
      <c r="BM1385" s="12"/>
      <c r="BN1385" s="12"/>
      <c r="BO1385" s="12"/>
    </row>
    <row r="1386" spans="2:67" x14ac:dyDescent="0.25">
      <c r="B1386" s="58"/>
      <c r="C1386" s="59"/>
      <c r="D1386" s="58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  <c r="AK1386" s="12"/>
      <c r="AL1386" s="12"/>
      <c r="AM1386" s="12"/>
      <c r="AN1386" s="12"/>
      <c r="AO1386" s="12"/>
      <c r="AP1386" s="12"/>
      <c r="AQ1386" s="12"/>
      <c r="AR1386" s="12"/>
      <c r="AS1386" s="12"/>
      <c r="AT1386" s="12"/>
      <c r="AU1386" s="12"/>
      <c r="AV1386" s="12"/>
      <c r="AW1386" s="12"/>
      <c r="AX1386" s="12"/>
      <c r="AY1386" s="12"/>
      <c r="AZ1386" s="12"/>
      <c r="BA1386" s="12"/>
      <c r="BB1386" s="12"/>
      <c r="BC1386" s="12"/>
      <c r="BD1386" s="12"/>
      <c r="BE1386" s="12"/>
      <c r="BF1386" s="12"/>
      <c r="BG1386" s="12"/>
      <c r="BH1386" s="12"/>
      <c r="BI1386" s="12"/>
      <c r="BJ1386" s="12"/>
      <c r="BK1386" s="12"/>
      <c r="BL1386" s="12"/>
      <c r="BM1386" s="12"/>
      <c r="BN1386" s="12"/>
      <c r="BO1386" s="12"/>
    </row>
    <row r="1387" spans="2:67" x14ac:dyDescent="0.25">
      <c r="B1387" s="58"/>
      <c r="C1387" s="59"/>
      <c r="D1387" s="58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  <c r="AK1387" s="12"/>
      <c r="AL1387" s="12"/>
      <c r="AM1387" s="12"/>
      <c r="AN1387" s="12"/>
      <c r="AO1387" s="12"/>
      <c r="AP1387" s="12"/>
      <c r="AQ1387" s="12"/>
      <c r="AR1387" s="12"/>
      <c r="AS1387" s="12"/>
      <c r="AT1387" s="12"/>
      <c r="AU1387" s="12"/>
      <c r="AV1387" s="12"/>
      <c r="AW1387" s="12"/>
      <c r="AX1387" s="12"/>
      <c r="AY1387" s="12"/>
      <c r="AZ1387" s="12"/>
      <c r="BA1387" s="12"/>
      <c r="BB1387" s="12"/>
      <c r="BC1387" s="12"/>
      <c r="BD1387" s="12"/>
      <c r="BE1387" s="12"/>
      <c r="BF1387" s="12"/>
      <c r="BG1387" s="12"/>
      <c r="BH1387" s="12"/>
      <c r="BI1387" s="12"/>
      <c r="BJ1387" s="12"/>
      <c r="BK1387" s="12"/>
      <c r="BL1387" s="12"/>
      <c r="BM1387" s="12"/>
      <c r="BN1387" s="12"/>
      <c r="BO1387" s="12"/>
    </row>
    <row r="1388" spans="2:67" x14ac:dyDescent="0.25">
      <c r="B1388" s="58"/>
      <c r="C1388" s="59"/>
      <c r="D1388" s="58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  <c r="AL1388" s="12"/>
      <c r="AM1388" s="12"/>
      <c r="AN1388" s="12"/>
      <c r="AO1388" s="12"/>
      <c r="AP1388" s="12"/>
      <c r="AQ1388" s="12"/>
      <c r="AR1388" s="12"/>
      <c r="AS1388" s="12"/>
      <c r="AT1388" s="12"/>
      <c r="AU1388" s="12"/>
      <c r="AV1388" s="12"/>
      <c r="AW1388" s="12"/>
      <c r="AX1388" s="12"/>
      <c r="AY1388" s="12"/>
      <c r="AZ1388" s="12"/>
      <c r="BA1388" s="12"/>
      <c r="BB1388" s="12"/>
      <c r="BC1388" s="12"/>
      <c r="BD1388" s="12"/>
      <c r="BE1388" s="12"/>
      <c r="BF1388" s="12"/>
      <c r="BG1388" s="12"/>
      <c r="BH1388" s="12"/>
      <c r="BI1388" s="12"/>
      <c r="BJ1388" s="12"/>
      <c r="BK1388" s="12"/>
      <c r="BL1388" s="12"/>
      <c r="BM1388" s="12"/>
      <c r="BN1388" s="12"/>
      <c r="BO1388" s="12"/>
    </row>
    <row r="1389" spans="2:67" x14ac:dyDescent="0.25">
      <c r="B1389" s="58"/>
      <c r="C1389" s="59"/>
      <c r="D1389" s="58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  <c r="AG1389" s="12"/>
      <c r="AH1389" s="12"/>
      <c r="AI1389" s="12"/>
      <c r="AJ1389" s="12"/>
      <c r="AK1389" s="12"/>
      <c r="AL1389" s="12"/>
      <c r="AM1389" s="12"/>
      <c r="AN1389" s="12"/>
      <c r="AO1389" s="12"/>
      <c r="AP1389" s="12"/>
      <c r="AQ1389" s="12"/>
      <c r="AR1389" s="12"/>
      <c r="AS1389" s="12"/>
      <c r="AT1389" s="12"/>
      <c r="AU1389" s="12"/>
      <c r="AV1389" s="12"/>
      <c r="AW1389" s="12"/>
      <c r="AX1389" s="12"/>
      <c r="AY1389" s="12"/>
      <c r="AZ1389" s="12"/>
      <c r="BA1389" s="12"/>
      <c r="BB1389" s="12"/>
      <c r="BC1389" s="12"/>
      <c r="BD1389" s="12"/>
      <c r="BE1389" s="12"/>
      <c r="BF1389" s="12"/>
      <c r="BG1389" s="12"/>
      <c r="BH1389" s="12"/>
      <c r="BI1389" s="12"/>
      <c r="BJ1389" s="12"/>
      <c r="BK1389" s="12"/>
      <c r="BL1389" s="12"/>
      <c r="BM1389" s="12"/>
      <c r="BN1389" s="12"/>
      <c r="BO1389" s="12"/>
    </row>
    <row r="1390" spans="2:67" x14ac:dyDescent="0.25">
      <c r="B1390" s="58"/>
      <c r="C1390" s="59"/>
      <c r="D1390" s="58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  <c r="AK1390" s="12"/>
      <c r="AL1390" s="12"/>
      <c r="AM1390" s="12"/>
      <c r="AN1390" s="12"/>
      <c r="AO1390" s="12"/>
      <c r="AP1390" s="12"/>
      <c r="AQ1390" s="12"/>
      <c r="AR1390" s="12"/>
      <c r="AS1390" s="12"/>
      <c r="AT1390" s="12"/>
      <c r="AU1390" s="12"/>
      <c r="AV1390" s="12"/>
      <c r="AW1390" s="12"/>
      <c r="AX1390" s="12"/>
      <c r="AY1390" s="12"/>
      <c r="AZ1390" s="12"/>
      <c r="BA1390" s="12"/>
      <c r="BB1390" s="12"/>
      <c r="BC1390" s="12"/>
      <c r="BD1390" s="12"/>
      <c r="BE1390" s="12"/>
      <c r="BF1390" s="12"/>
      <c r="BG1390" s="12"/>
      <c r="BH1390" s="12"/>
      <c r="BI1390" s="12"/>
      <c r="BJ1390" s="12"/>
      <c r="BK1390" s="12"/>
      <c r="BL1390" s="12"/>
      <c r="BM1390" s="12"/>
      <c r="BN1390" s="12"/>
      <c r="BO1390" s="12"/>
    </row>
    <row r="1391" spans="2:67" x14ac:dyDescent="0.25">
      <c r="B1391" s="58"/>
      <c r="C1391" s="59"/>
      <c r="D1391" s="58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2"/>
      <c r="AG1391" s="12"/>
      <c r="AH1391" s="12"/>
      <c r="AI1391" s="12"/>
      <c r="AJ1391" s="12"/>
      <c r="AK1391" s="12"/>
      <c r="AL1391" s="12"/>
      <c r="AM1391" s="12"/>
      <c r="AN1391" s="12"/>
      <c r="AO1391" s="12"/>
      <c r="AP1391" s="12"/>
      <c r="AQ1391" s="12"/>
      <c r="AR1391" s="12"/>
      <c r="AS1391" s="12"/>
      <c r="AT1391" s="12"/>
      <c r="AU1391" s="12"/>
      <c r="AV1391" s="12"/>
      <c r="AW1391" s="12"/>
      <c r="AX1391" s="12"/>
      <c r="AY1391" s="12"/>
      <c r="AZ1391" s="12"/>
      <c r="BA1391" s="12"/>
      <c r="BB1391" s="12"/>
      <c r="BC1391" s="12"/>
      <c r="BD1391" s="12"/>
      <c r="BE1391" s="12"/>
      <c r="BF1391" s="12"/>
      <c r="BG1391" s="12"/>
      <c r="BH1391" s="12"/>
      <c r="BI1391" s="12"/>
      <c r="BJ1391" s="12"/>
      <c r="BK1391" s="12"/>
      <c r="BL1391" s="12"/>
      <c r="BM1391" s="12"/>
      <c r="BN1391" s="12"/>
      <c r="BO1391" s="12"/>
    </row>
    <row r="1392" spans="2:67" x14ac:dyDescent="0.25">
      <c r="B1392" s="58"/>
      <c r="C1392" s="59"/>
      <c r="D1392" s="58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/>
      <c r="AK1392" s="12"/>
      <c r="AL1392" s="12"/>
      <c r="AM1392" s="12"/>
      <c r="AN1392" s="12"/>
      <c r="AO1392" s="12"/>
      <c r="AP1392" s="12"/>
      <c r="AQ1392" s="12"/>
      <c r="AR1392" s="12"/>
      <c r="AS1392" s="12"/>
      <c r="AT1392" s="12"/>
      <c r="AU1392" s="12"/>
      <c r="AV1392" s="12"/>
      <c r="AW1392" s="12"/>
      <c r="AX1392" s="12"/>
      <c r="AY1392" s="12"/>
      <c r="AZ1392" s="12"/>
      <c r="BA1392" s="12"/>
      <c r="BB1392" s="12"/>
      <c r="BC1392" s="12"/>
      <c r="BD1392" s="12"/>
      <c r="BE1392" s="12"/>
      <c r="BF1392" s="12"/>
      <c r="BG1392" s="12"/>
      <c r="BH1392" s="12"/>
      <c r="BI1392" s="12"/>
      <c r="BJ1392" s="12"/>
      <c r="BK1392" s="12"/>
      <c r="BL1392" s="12"/>
      <c r="BM1392" s="12"/>
      <c r="BN1392" s="12"/>
      <c r="BO1392" s="12"/>
    </row>
    <row r="1393" spans="2:67" x14ac:dyDescent="0.25">
      <c r="B1393" s="58"/>
      <c r="C1393" s="59"/>
      <c r="D1393" s="58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  <c r="AG1393" s="12"/>
      <c r="AH1393" s="12"/>
      <c r="AI1393" s="12"/>
      <c r="AJ1393" s="12"/>
      <c r="AK1393" s="12"/>
      <c r="AL1393" s="12"/>
      <c r="AM1393" s="12"/>
      <c r="AN1393" s="12"/>
      <c r="AO1393" s="12"/>
      <c r="AP1393" s="12"/>
      <c r="AQ1393" s="12"/>
      <c r="AR1393" s="12"/>
      <c r="AS1393" s="12"/>
      <c r="AT1393" s="12"/>
      <c r="AU1393" s="12"/>
      <c r="AV1393" s="12"/>
      <c r="AW1393" s="12"/>
      <c r="AX1393" s="12"/>
      <c r="AY1393" s="12"/>
      <c r="AZ1393" s="12"/>
      <c r="BA1393" s="12"/>
      <c r="BB1393" s="12"/>
      <c r="BC1393" s="12"/>
      <c r="BD1393" s="12"/>
      <c r="BE1393" s="12"/>
      <c r="BF1393" s="12"/>
      <c r="BG1393" s="12"/>
      <c r="BH1393" s="12"/>
      <c r="BI1393" s="12"/>
      <c r="BJ1393" s="12"/>
      <c r="BK1393" s="12"/>
      <c r="BL1393" s="12"/>
      <c r="BM1393" s="12"/>
      <c r="BN1393" s="12"/>
      <c r="BO1393" s="12"/>
    </row>
    <row r="1394" spans="2:67" x14ac:dyDescent="0.25">
      <c r="B1394" s="58"/>
      <c r="C1394" s="59"/>
      <c r="D1394" s="58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L1394" s="12"/>
      <c r="AM1394" s="12"/>
      <c r="AN1394" s="12"/>
      <c r="AO1394" s="12"/>
      <c r="AP1394" s="12"/>
      <c r="AQ1394" s="12"/>
      <c r="AR1394" s="12"/>
      <c r="AS1394" s="12"/>
      <c r="AT1394" s="12"/>
      <c r="AU1394" s="12"/>
      <c r="AV1394" s="12"/>
      <c r="AW1394" s="12"/>
      <c r="AX1394" s="12"/>
      <c r="AY1394" s="12"/>
      <c r="AZ1394" s="12"/>
      <c r="BA1394" s="12"/>
      <c r="BB1394" s="12"/>
      <c r="BC1394" s="12"/>
      <c r="BD1394" s="12"/>
      <c r="BE1394" s="12"/>
      <c r="BF1394" s="12"/>
      <c r="BG1394" s="12"/>
      <c r="BH1394" s="12"/>
      <c r="BI1394" s="12"/>
      <c r="BJ1394" s="12"/>
      <c r="BK1394" s="12"/>
      <c r="BL1394" s="12"/>
      <c r="BM1394" s="12"/>
      <c r="BN1394" s="12"/>
      <c r="BO1394" s="12"/>
    </row>
    <row r="1395" spans="2:67" x14ac:dyDescent="0.25">
      <c r="B1395" s="58"/>
      <c r="C1395" s="59"/>
      <c r="D1395" s="58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  <c r="AK1395" s="12"/>
      <c r="AL1395" s="12"/>
      <c r="AM1395" s="12"/>
      <c r="AN1395" s="12"/>
      <c r="AO1395" s="12"/>
      <c r="AP1395" s="12"/>
      <c r="AQ1395" s="12"/>
      <c r="AR1395" s="12"/>
      <c r="AS1395" s="12"/>
      <c r="AT1395" s="12"/>
      <c r="AU1395" s="12"/>
      <c r="AV1395" s="12"/>
      <c r="AW1395" s="12"/>
      <c r="AX1395" s="12"/>
      <c r="AY1395" s="12"/>
      <c r="AZ1395" s="12"/>
      <c r="BA1395" s="12"/>
      <c r="BB1395" s="12"/>
      <c r="BC1395" s="12"/>
      <c r="BD1395" s="12"/>
      <c r="BE1395" s="12"/>
      <c r="BF1395" s="12"/>
      <c r="BG1395" s="12"/>
      <c r="BH1395" s="12"/>
      <c r="BI1395" s="12"/>
      <c r="BJ1395" s="12"/>
      <c r="BK1395" s="12"/>
      <c r="BL1395" s="12"/>
      <c r="BM1395" s="12"/>
      <c r="BN1395" s="12"/>
      <c r="BO1395" s="12"/>
    </row>
    <row r="1396" spans="2:67" x14ac:dyDescent="0.25">
      <c r="B1396" s="58"/>
      <c r="C1396" s="59"/>
      <c r="D1396" s="58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L1396" s="12"/>
      <c r="AM1396" s="12"/>
      <c r="AN1396" s="12"/>
      <c r="AO1396" s="12"/>
      <c r="AP1396" s="12"/>
      <c r="AQ1396" s="12"/>
      <c r="AR1396" s="12"/>
      <c r="AS1396" s="12"/>
      <c r="AT1396" s="12"/>
      <c r="AU1396" s="12"/>
      <c r="AV1396" s="12"/>
      <c r="AW1396" s="12"/>
      <c r="AX1396" s="12"/>
      <c r="AY1396" s="12"/>
      <c r="AZ1396" s="12"/>
      <c r="BA1396" s="12"/>
      <c r="BB1396" s="12"/>
      <c r="BC1396" s="12"/>
      <c r="BD1396" s="12"/>
      <c r="BE1396" s="12"/>
      <c r="BF1396" s="12"/>
      <c r="BG1396" s="12"/>
      <c r="BH1396" s="12"/>
      <c r="BI1396" s="12"/>
      <c r="BJ1396" s="12"/>
      <c r="BK1396" s="12"/>
      <c r="BL1396" s="12"/>
      <c r="BM1396" s="12"/>
      <c r="BN1396" s="12"/>
      <c r="BO1396" s="12"/>
    </row>
    <row r="1397" spans="2:67" x14ac:dyDescent="0.25">
      <c r="B1397" s="58"/>
      <c r="C1397" s="59"/>
      <c r="D1397" s="58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  <c r="AG1397" s="12"/>
      <c r="AH1397" s="12"/>
      <c r="AI1397" s="12"/>
      <c r="AJ1397" s="12"/>
      <c r="AK1397" s="12"/>
      <c r="AL1397" s="12"/>
      <c r="AM1397" s="12"/>
      <c r="AN1397" s="12"/>
      <c r="AO1397" s="12"/>
      <c r="AP1397" s="12"/>
      <c r="AQ1397" s="12"/>
      <c r="AR1397" s="12"/>
      <c r="AS1397" s="12"/>
      <c r="AT1397" s="12"/>
      <c r="AU1397" s="12"/>
      <c r="AV1397" s="12"/>
      <c r="AW1397" s="12"/>
      <c r="AX1397" s="12"/>
      <c r="AY1397" s="12"/>
      <c r="AZ1397" s="12"/>
      <c r="BA1397" s="12"/>
      <c r="BB1397" s="12"/>
      <c r="BC1397" s="12"/>
      <c r="BD1397" s="12"/>
      <c r="BE1397" s="12"/>
      <c r="BF1397" s="12"/>
      <c r="BG1397" s="12"/>
      <c r="BH1397" s="12"/>
      <c r="BI1397" s="12"/>
      <c r="BJ1397" s="12"/>
      <c r="BK1397" s="12"/>
      <c r="BL1397" s="12"/>
      <c r="BM1397" s="12"/>
      <c r="BN1397" s="12"/>
      <c r="BO1397" s="12"/>
    </row>
    <row r="1398" spans="2:67" x14ac:dyDescent="0.25">
      <c r="B1398" s="58"/>
      <c r="C1398" s="59"/>
      <c r="D1398" s="58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  <c r="AK1398" s="12"/>
      <c r="AL1398" s="12"/>
      <c r="AM1398" s="12"/>
      <c r="AN1398" s="12"/>
      <c r="AO1398" s="12"/>
      <c r="AP1398" s="12"/>
      <c r="AQ1398" s="12"/>
      <c r="AR1398" s="12"/>
      <c r="AS1398" s="12"/>
      <c r="AT1398" s="12"/>
      <c r="AU1398" s="12"/>
      <c r="AV1398" s="12"/>
      <c r="AW1398" s="12"/>
      <c r="AX1398" s="12"/>
      <c r="AY1398" s="12"/>
      <c r="AZ1398" s="12"/>
      <c r="BA1398" s="12"/>
      <c r="BB1398" s="12"/>
      <c r="BC1398" s="12"/>
      <c r="BD1398" s="12"/>
      <c r="BE1398" s="12"/>
      <c r="BF1398" s="12"/>
      <c r="BG1398" s="12"/>
      <c r="BH1398" s="12"/>
      <c r="BI1398" s="12"/>
      <c r="BJ1398" s="12"/>
      <c r="BK1398" s="12"/>
      <c r="BL1398" s="12"/>
      <c r="BM1398" s="12"/>
      <c r="BN1398" s="12"/>
      <c r="BO1398" s="12"/>
    </row>
    <row r="1399" spans="2:67" x14ac:dyDescent="0.25">
      <c r="B1399" s="58"/>
      <c r="C1399" s="59"/>
      <c r="D1399" s="58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  <c r="AK1399" s="12"/>
      <c r="AL1399" s="12"/>
      <c r="AM1399" s="12"/>
      <c r="AN1399" s="12"/>
      <c r="AO1399" s="12"/>
      <c r="AP1399" s="12"/>
      <c r="AQ1399" s="12"/>
      <c r="AR1399" s="12"/>
      <c r="AS1399" s="12"/>
      <c r="AT1399" s="12"/>
      <c r="AU1399" s="12"/>
      <c r="AV1399" s="12"/>
      <c r="AW1399" s="12"/>
      <c r="AX1399" s="12"/>
      <c r="AY1399" s="12"/>
      <c r="AZ1399" s="12"/>
      <c r="BA1399" s="12"/>
      <c r="BB1399" s="12"/>
      <c r="BC1399" s="12"/>
      <c r="BD1399" s="12"/>
      <c r="BE1399" s="12"/>
      <c r="BF1399" s="12"/>
      <c r="BG1399" s="12"/>
      <c r="BH1399" s="12"/>
      <c r="BI1399" s="12"/>
      <c r="BJ1399" s="12"/>
      <c r="BK1399" s="12"/>
      <c r="BL1399" s="12"/>
      <c r="BM1399" s="12"/>
      <c r="BN1399" s="12"/>
      <c r="BO1399" s="12"/>
    </row>
    <row r="1400" spans="2:67" x14ac:dyDescent="0.25">
      <c r="B1400" s="58"/>
      <c r="C1400" s="59"/>
      <c r="D1400" s="58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  <c r="AK1400" s="12"/>
      <c r="AL1400" s="12"/>
      <c r="AM1400" s="12"/>
      <c r="AN1400" s="12"/>
      <c r="AO1400" s="12"/>
      <c r="AP1400" s="12"/>
      <c r="AQ1400" s="12"/>
      <c r="AR1400" s="12"/>
      <c r="AS1400" s="12"/>
      <c r="AT1400" s="12"/>
      <c r="AU1400" s="12"/>
      <c r="AV1400" s="12"/>
      <c r="AW1400" s="12"/>
      <c r="AX1400" s="12"/>
      <c r="AY1400" s="12"/>
      <c r="AZ1400" s="12"/>
      <c r="BA1400" s="12"/>
      <c r="BB1400" s="12"/>
      <c r="BC1400" s="12"/>
      <c r="BD1400" s="12"/>
      <c r="BE1400" s="12"/>
      <c r="BF1400" s="12"/>
      <c r="BG1400" s="12"/>
      <c r="BH1400" s="12"/>
      <c r="BI1400" s="12"/>
      <c r="BJ1400" s="12"/>
      <c r="BK1400" s="12"/>
      <c r="BL1400" s="12"/>
      <c r="BM1400" s="12"/>
      <c r="BN1400" s="12"/>
      <c r="BO1400" s="12"/>
    </row>
    <row r="1401" spans="2:67" x14ac:dyDescent="0.25">
      <c r="B1401" s="58"/>
      <c r="C1401" s="59"/>
      <c r="D1401" s="58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12"/>
      <c r="AG1401" s="12"/>
      <c r="AH1401" s="12"/>
      <c r="AI1401" s="12"/>
      <c r="AJ1401" s="12"/>
      <c r="AK1401" s="12"/>
      <c r="AL1401" s="12"/>
      <c r="AM1401" s="12"/>
      <c r="AN1401" s="12"/>
      <c r="AO1401" s="12"/>
      <c r="AP1401" s="12"/>
      <c r="AQ1401" s="12"/>
      <c r="AR1401" s="12"/>
      <c r="AS1401" s="12"/>
      <c r="AT1401" s="12"/>
      <c r="AU1401" s="12"/>
      <c r="AV1401" s="12"/>
      <c r="AW1401" s="12"/>
      <c r="AX1401" s="12"/>
      <c r="AY1401" s="12"/>
      <c r="AZ1401" s="12"/>
      <c r="BA1401" s="12"/>
      <c r="BB1401" s="12"/>
      <c r="BC1401" s="12"/>
      <c r="BD1401" s="12"/>
      <c r="BE1401" s="12"/>
      <c r="BF1401" s="12"/>
      <c r="BG1401" s="12"/>
      <c r="BH1401" s="12"/>
      <c r="BI1401" s="12"/>
      <c r="BJ1401" s="12"/>
      <c r="BK1401" s="12"/>
      <c r="BL1401" s="12"/>
      <c r="BM1401" s="12"/>
      <c r="BN1401" s="12"/>
      <c r="BO1401" s="12"/>
    </row>
    <row r="1402" spans="2:67" x14ac:dyDescent="0.25">
      <c r="B1402" s="58"/>
      <c r="C1402" s="59"/>
      <c r="D1402" s="58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  <c r="AK1402" s="12"/>
      <c r="AL1402" s="12"/>
      <c r="AM1402" s="12"/>
      <c r="AN1402" s="12"/>
      <c r="AO1402" s="12"/>
      <c r="AP1402" s="12"/>
      <c r="AQ1402" s="12"/>
      <c r="AR1402" s="12"/>
      <c r="AS1402" s="12"/>
      <c r="AT1402" s="12"/>
      <c r="AU1402" s="12"/>
      <c r="AV1402" s="12"/>
      <c r="AW1402" s="12"/>
      <c r="AX1402" s="12"/>
      <c r="AY1402" s="12"/>
      <c r="AZ1402" s="12"/>
      <c r="BA1402" s="12"/>
      <c r="BB1402" s="12"/>
      <c r="BC1402" s="12"/>
      <c r="BD1402" s="12"/>
      <c r="BE1402" s="12"/>
      <c r="BF1402" s="12"/>
      <c r="BG1402" s="12"/>
      <c r="BH1402" s="12"/>
      <c r="BI1402" s="12"/>
      <c r="BJ1402" s="12"/>
      <c r="BK1402" s="12"/>
      <c r="BL1402" s="12"/>
      <c r="BM1402" s="12"/>
      <c r="BN1402" s="12"/>
      <c r="BO1402" s="12"/>
    </row>
    <row r="1403" spans="2:67" x14ac:dyDescent="0.25">
      <c r="B1403" s="58"/>
      <c r="C1403" s="59"/>
      <c r="D1403" s="58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2"/>
      <c r="AD1403" s="12"/>
      <c r="AE1403" s="12"/>
      <c r="AF1403" s="12"/>
      <c r="AG1403" s="12"/>
      <c r="AH1403" s="12"/>
      <c r="AI1403" s="12"/>
      <c r="AJ1403" s="12"/>
      <c r="AK1403" s="12"/>
      <c r="AL1403" s="12"/>
      <c r="AM1403" s="12"/>
      <c r="AN1403" s="12"/>
      <c r="AO1403" s="12"/>
      <c r="AP1403" s="12"/>
      <c r="AQ1403" s="12"/>
      <c r="AR1403" s="12"/>
      <c r="AS1403" s="12"/>
      <c r="AT1403" s="12"/>
      <c r="AU1403" s="12"/>
      <c r="AV1403" s="12"/>
      <c r="AW1403" s="12"/>
      <c r="AX1403" s="12"/>
      <c r="AY1403" s="12"/>
      <c r="AZ1403" s="12"/>
      <c r="BA1403" s="12"/>
      <c r="BB1403" s="12"/>
      <c r="BC1403" s="12"/>
      <c r="BD1403" s="12"/>
      <c r="BE1403" s="12"/>
      <c r="BF1403" s="12"/>
      <c r="BG1403" s="12"/>
      <c r="BH1403" s="12"/>
      <c r="BI1403" s="12"/>
      <c r="BJ1403" s="12"/>
      <c r="BK1403" s="12"/>
      <c r="BL1403" s="12"/>
      <c r="BM1403" s="12"/>
      <c r="BN1403" s="12"/>
      <c r="BO1403" s="12"/>
    </row>
    <row r="1404" spans="2:67" x14ac:dyDescent="0.25">
      <c r="B1404" s="58"/>
      <c r="C1404" s="59"/>
      <c r="D1404" s="58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12"/>
      <c r="AG1404" s="12"/>
      <c r="AH1404" s="12"/>
      <c r="AI1404" s="12"/>
      <c r="AJ1404" s="12"/>
      <c r="AK1404" s="12"/>
      <c r="AL1404" s="12"/>
      <c r="AM1404" s="12"/>
      <c r="AN1404" s="12"/>
      <c r="AO1404" s="12"/>
      <c r="AP1404" s="12"/>
      <c r="AQ1404" s="12"/>
      <c r="AR1404" s="12"/>
      <c r="AS1404" s="12"/>
      <c r="AT1404" s="12"/>
      <c r="AU1404" s="12"/>
      <c r="AV1404" s="12"/>
      <c r="AW1404" s="12"/>
      <c r="AX1404" s="12"/>
      <c r="AY1404" s="12"/>
      <c r="AZ1404" s="12"/>
      <c r="BA1404" s="12"/>
      <c r="BB1404" s="12"/>
      <c r="BC1404" s="12"/>
      <c r="BD1404" s="12"/>
      <c r="BE1404" s="12"/>
      <c r="BF1404" s="12"/>
      <c r="BG1404" s="12"/>
      <c r="BH1404" s="12"/>
      <c r="BI1404" s="12"/>
      <c r="BJ1404" s="12"/>
      <c r="BK1404" s="12"/>
      <c r="BL1404" s="12"/>
      <c r="BM1404" s="12"/>
      <c r="BN1404" s="12"/>
      <c r="BO1404" s="12"/>
    </row>
    <row r="1405" spans="2:67" x14ac:dyDescent="0.25">
      <c r="B1405" s="58"/>
      <c r="C1405" s="59"/>
      <c r="D1405" s="58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L1405" s="12"/>
      <c r="AM1405" s="12"/>
      <c r="AN1405" s="12"/>
      <c r="AO1405" s="12"/>
      <c r="AP1405" s="12"/>
      <c r="AQ1405" s="12"/>
      <c r="AR1405" s="12"/>
      <c r="AS1405" s="12"/>
      <c r="AT1405" s="12"/>
      <c r="AU1405" s="12"/>
      <c r="AV1405" s="12"/>
      <c r="AW1405" s="12"/>
      <c r="AX1405" s="12"/>
      <c r="AY1405" s="12"/>
      <c r="AZ1405" s="12"/>
      <c r="BA1405" s="12"/>
      <c r="BB1405" s="12"/>
      <c r="BC1405" s="12"/>
      <c r="BD1405" s="12"/>
      <c r="BE1405" s="12"/>
      <c r="BF1405" s="12"/>
      <c r="BG1405" s="12"/>
      <c r="BH1405" s="12"/>
      <c r="BI1405" s="12"/>
      <c r="BJ1405" s="12"/>
      <c r="BK1405" s="12"/>
      <c r="BL1405" s="12"/>
      <c r="BM1405" s="12"/>
      <c r="BN1405" s="12"/>
      <c r="BO1405" s="12"/>
    </row>
    <row r="1406" spans="2:67" x14ac:dyDescent="0.25">
      <c r="B1406" s="58"/>
      <c r="C1406" s="59"/>
      <c r="D1406" s="58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2"/>
      <c r="AE1406" s="12"/>
      <c r="AF1406" s="12"/>
      <c r="AG1406" s="12"/>
      <c r="AH1406" s="12"/>
      <c r="AI1406" s="12"/>
      <c r="AJ1406" s="12"/>
      <c r="AK1406" s="12"/>
      <c r="AL1406" s="12"/>
      <c r="AM1406" s="12"/>
      <c r="AN1406" s="12"/>
      <c r="AO1406" s="12"/>
      <c r="AP1406" s="12"/>
      <c r="AQ1406" s="12"/>
      <c r="AR1406" s="12"/>
      <c r="AS1406" s="12"/>
      <c r="AT1406" s="12"/>
      <c r="AU1406" s="12"/>
      <c r="AV1406" s="12"/>
      <c r="AW1406" s="12"/>
      <c r="AX1406" s="12"/>
      <c r="AY1406" s="12"/>
      <c r="AZ1406" s="12"/>
      <c r="BA1406" s="12"/>
      <c r="BB1406" s="12"/>
      <c r="BC1406" s="12"/>
      <c r="BD1406" s="12"/>
      <c r="BE1406" s="12"/>
      <c r="BF1406" s="12"/>
      <c r="BG1406" s="12"/>
      <c r="BH1406" s="12"/>
      <c r="BI1406" s="12"/>
      <c r="BJ1406" s="12"/>
      <c r="BK1406" s="12"/>
      <c r="BL1406" s="12"/>
      <c r="BM1406" s="12"/>
      <c r="BN1406" s="12"/>
      <c r="BO1406" s="12"/>
    </row>
    <row r="1407" spans="2:67" x14ac:dyDescent="0.25">
      <c r="B1407" s="58"/>
      <c r="C1407" s="59"/>
      <c r="D1407" s="58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  <c r="AK1407" s="12"/>
      <c r="AL1407" s="12"/>
      <c r="AM1407" s="12"/>
      <c r="AN1407" s="12"/>
      <c r="AO1407" s="12"/>
      <c r="AP1407" s="12"/>
      <c r="AQ1407" s="12"/>
      <c r="AR1407" s="12"/>
      <c r="AS1407" s="12"/>
      <c r="AT1407" s="12"/>
      <c r="AU1407" s="12"/>
      <c r="AV1407" s="12"/>
      <c r="AW1407" s="12"/>
      <c r="AX1407" s="12"/>
      <c r="AY1407" s="12"/>
      <c r="AZ1407" s="12"/>
      <c r="BA1407" s="12"/>
      <c r="BB1407" s="12"/>
      <c r="BC1407" s="12"/>
      <c r="BD1407" s="12"/>
      <c r="BE1407" s="12"/>
      <c r="BF1407" s="12"/>
      <c r="BG1407" s="12"/>
      <c r="BH1407" s="12"/>
      <c r="BI1407" s="12"/>
      <c r="BJ1407" s="12"/>
      <c r="BK1407" s="12"/>
      <c r="BL1407" s="12"/>
      <c r="BM1407" s="12"/>
      <c r="BN1407" s="12"/>
      <c r="BO1407" s="12"/>
    </row>
    <row r="1408" spans="2:67" x14ac:dyDescent="0.25">
      <c r="B1408" s="58"/>
      <c r="C1408" s="59"/>
      <c r="D1408" s="58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2"/>
      <c r="AH1408" s="12"/>
      <c r="AI1408" s="12"/>
      <c r="AJ1408" s="12"/>
      <c r="AK1408" s="12"/>
      <c r="AL1408" s="12"/>
      <c r="AM1408" s="12"/>
      <c r="AN1408" s="12"/>
      <c r="AO1408" s="12"/>
      <c r="AP1408" s="12"/>
      <c r="AQ1408" s="12"/>
      <c r="AR1408" s="12"/>
      <c r="AS1408" s="12"/>
      <c r="AT1408" s="12"/>
      <c r="AU1408" s="12"/>
      <c r="AV1408" s="12"/>
      <c r="AW1408" s="12"/>
      <c r="AX1408" s="12"/>
      <c r="AY1408" s="12"/>
      <c r="AZ1408" s="12"/>
      <c r="BA1408" s="12"/>
      <c r="BB1408" s="12"/>
      <c r="BC1408" s="12"/>
      <c r="BD1408" s="12"/>
      <c r="BE1408" s="12"/>
      <c r="BF1408" s="12"/>
      <c r="BG1408" s="12"/>
      <c r="BH1408" s="12"/>
      <c r="BI1408" s="12"/>
      <c r="BJ1408" s="12"/>
      <c r="BK1408" s="12"/>
      <c r="BL1408" s="12"/>
      <c r="BM1408" s="12"/>
      <c r="BN1408" s="12"/>
      <c r="BO1408" s="12"/>
    </row>
    <row r="1409" spans="2:67" x14ac:dyDescent="0.25">
      <c r="B1409" s="58"/>
      <c r="C1409" s="59"/>
      <c r="D1409" s="58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  <c r="AC1409" s="12"/>
      <c r="AD1409" s="12"/>
      <c r="AE1409" s="12"/>
      <c r="AF1409" s="12"/>
      <c r="AG1409" s="12"/>
      <c r="AH1409" s="12"/>
      <c r="AI1409" s="12"/>
      <c r="AJ1409" s="12"/>
      <c r="AK1409" s="12"/>
      <c r="AL1409" s="12"/>
      <c r="AM1409" s="12"/>
      <c r="AN1409" s="12"/>
      <c r="AO1409" s="12"/>
      <c r="AP1409" s="12"/>
      <c r="AQ1409" s="12"/>
      <c r="AR1409" s="12"/>
      <c r="AS1409" s="12"/>
      <c r="AT1409" s="12"/>
      <c r="AU1409" s="12"/>
      <c r="AV1409" s="12"/>
      <c r="AW1409" s="12"/>
      <c r="AX1409" s="12"/>
      <c r="AY1409" s="12"/>
      <c r="AZ1409" s="12"/>
      <c r="BA1409" s="12"/>
      <c r="BB1409" s="12"/>
      <c r="BC1409" s="12"/>
      <c r="BD1409" s="12"/>
      <c r="BE1409" s="12"/>
      <c r="BF1409" s="12"/>
      <c r="BG1409" s="12"/>
      <c r="BH1409" s="12"/>
      <c r="BI1409" s="12"/>
      <c r="BJ1409" s="12"/>
      <c r="BK1409" s="12"/>
      <c r="BL1409" s="12"/>
      <c r="BM1409" s="12"/>
      <c r="BN1409" s="12"/>
      <c r="BO1409" s="12"/>
    </row>
    <row r="1410" spans="2:67" x14ac:dyDescent="0.25">
      <c r="B1410" s="58"/>
      <c r="C1410" s="59"/>
      <c r="D1410" s="58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2"/>
      <c r="AI1410" s="12"/>
      <c r="AJ1410" s="12"/>
      <c r="AK1410" s="12"/>
      <c r="AL1410" s="12"/>
      <c r="AM1410" s="12"/>
      <c r="AN1410" s="12"/>
      <c r="AO1410" s="12"/>
      <c r="AP1410" s="12"/>
      <c r="AQ1410" s="12"/>
      <c r="AR1410" s="12"/>
      <c r="AS1410" s="12"/>
      <c r="AT1410" s="12"/>
      <c r="AU1410" s="12"/>
      <c r="AV1410" s="12"/>
      <c r="AW1410" s="12"/>
      <c r="AX1410" s="12"/>
      <c r="AY1410" s="12"/>
      <c r="AZ1410" s="12"/>
      <c r="BA1410" s="12"/>
      <c r="BB1410" s="12"/>
      <c r="BC1410" s="12"/>
      <c r="BD1410" s="12"/>
      <c r="BE1410" s="12"/>
      <c r="BF1410" s="12"/>
      <c r="BG1410" s="12"/>
      <c r="BH1410" s="12"/>
      <c r="BI1410" s="12"/>
      <c r="BJ1410" s="12"/>
      <c r="BK1410" s="12"/>
      <c r="BL1410" s="12"/>
      <c r="BM1410" s="12"/>
      <c r="BN1410" s="12"/>
      <c r="BO1410" s="12"/>
    </row>
    <row r="1411" spans="2:67" x14ac:dyDescent="0.25">
      <c r="B1411" s="58"/>
      <c r="C1411" s="59"/>
      <c r="D1411" s="58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  <c r="AC1411" s="12"/>
      <c r="AD1411" s="12"/>
      <c r="AE1411" s="12"/>
      <c r="AF1411" s="12"/>
      <c r="AG1411" s="12"/>
      <c r="AH1411" s="12"/>
      <c r="AI1411" s="12"/>
      <c r="AJ1411" s="12"/>
      <c r="AK1411" s="12"/>
      <c r="AL1411" s="12"/>
      <c r="AM1411" s="12"/>
      <c r="AN1411" s="12"/>
      <c r="AO1411" s="12"/>
      <c r="AP1411" s="12"/>
      <c r="AQ1411" s="12"/>
      <c r="AR1411" s="12"/>
      <c r="AS1411" s="12"/>
      <c r="AT1411" s="12"/>
      <c r="AU1411" s="12"/>
      <c r="AV1411" s="12"/>
      <c r="AW1411" s="12"/>
      <c r="AX1411" s="12"/>
      <c r="AY1411" s="12"/>
      <c r="AZ1411" s="12"/>
      <c r="BA1411" s="12"/>
      <c r="BB1411" s="12"/>
      <c r="BC1411" s="12"/>
      <c r="BD1411" s="12"/>
      <c r="BE1411" s="12"/>
      <c r="BF1411" s="12"/>
      <c r="BG1411" s="12"/>
      <c r="BH1411" s="12"/>
      <c r="BI1411" s="12"/>
      <c r="BJ1411" s="12"/>
      <c r="BK1411" s="12"/>
      <c r="BL1411" s="12"/>
      <c r="BM1411" s="12"/>
      <c r="BN1411" s="12"/>
      <c r="BO1411" s="12"/>
    </row>
    <row r="1412" spans="2:67" x14ac:dyDescent="0.25">
      <c r="B1412" s="58"/>
      <c r="C1412" s="59"/>
      <c r="D1412" s="58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  <c r="AD1412" s="12"/>
      <c r="AE1412" s="12"/>
      <c r="AF1412" s="12"/>
      <c r="AG1412" s="12"/>
      <c r="AH1412" s="12"/>
      <c r="AI1412" s="12"/>
      <c r="AJ1412" s="12"/>
      <c r="AK1412" s="12"/>
      <c r="AL1412" s="12"/>
      <c r="AM1412" s="12"/>
      <c r="AN1412" s="12"/>
      <c r="AO1412" s="12"/>
      <c r="AP1412" s="12"/>
      <c r="AQ1412" s="12"/>
      <c r="AR1412" s="12"/>
      <c r="AS1412" s="12"/>
      <c r="AT1412" s="12"/>
      <c r="AU1412" s="12"/>
      <c r="AV1412" s="12"/>
      <c r="AW1412" s="12"/>
      <c r="AX1412" s="12"/>
      <c r="AY1412" s="12"/>
      <c r="AZ1412" s="12"/>
      <c r="BA1412" s="12"/>
      <c r="BB1412" s="12"/>
      <c r="BC1412" s="12"/>
      <c r="BD1412" s="12"/>
      <c r="BE1412" s="12"/>
      <c r="BF1412" s="12"/>
      <c r="BG1412" s="12"/>
      <c r="BH1412" s="12"/>
      <c r="BI1412" s="12"/>
      <c r="BJ1412" s="12"/>
      <c r="BK1412" s="12"/>
      <c r="BL1412" s="12"/>
      <c r="BM1412" s="12"/>
      <c r="BN1412" s="12"/>
      <c r="BO1412" s="12"/>
    </row>
    <row r="1413" spans="2:67" x14ac:dyDescent="0.25">
      <c r="B1413" s="58"/>
      <c r="C1413" s="59"/>
      <c r="D1413" s="58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  <c r="AK1413" s="12"/>
      <c r="AL1413" s="12"/>
      <c r="AM1413" s="12"/>
      <c r="AN1413" s="12"/>
      <c r="AO1413" s="12"/>
      <c r="AP1413" s="12"/>
      <c r="AQ1413" s="12"/>
      <c r="AR1413" s="12"/>
      <c r="AS1413" s="12"/>
      <c r="AT1413" s="12"/>
      <c r="AU1413" s="12"/>
      <c r="AV1413" s="12"/>
      <c r="AW1413" s="12"/>
      <c r="AX1413" s="12"/>
      <c r="AY1413" s="12"/>
      <c r="AZ1413" s="12"/>
      <c r="BA1413" s="12"/>
      <c r="BB1413" s="12"/>
      <c r="BC1413" s="12"/>
      <c r="BD1413" s="12"/>
      <c r="BE1413" s="12"/>
      <c r="BF1413" s="12"/>
      <c r="BG1413" s="12"/>
      <c r="BH1413" s="12"/>
      <c r="BI1413" s="12"/>
      <c r="BJ1413" s="12"/>
      <c r="BK1413" s="12"/>
      <c r="BL1413" s="12"/>
      <c r="BM1413" s="12"/>
      <c r="BN1413" s="12"/>
      <c r="BO1413" s="12"/>
    </row>
    <row r="1414" spans="2:67" x14ac:dyDescent="0.25">
      <c r="B1414" s="58"/>
      <c r="C1414" s="59"/>
      <c r="D1414" s="58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  <c r="AK1414" s="12"/>
      <c r="AL1414" s="12"/>
      <c r="AM1414" s="12"/>
      <c r="AN1414" s="12"/>
      <c r="AO1414" s="12"/>
      <c r="AP1414" s="12"/>
      <c r="AQ1414" s="12"/>
      <c r="AR1414" s="12"/>
      <c r="AS1414" s="12"/>
      <c r="AT1414" s="12"/>
      <c r="AU1414" s="12"/>
      <c r="AV1414" s="12"/>
      <c r="AW1414" s="12"/>
      <c r="AX1414" s="12"/>
      <c r="AY1414" s="12"/>
      <c r="AZ1414" s="12"/>
      <c r="BA1414" s="12"/>
      <c r="BB1414" s="12"/>
      <c r="BC1414" s="12"/>
      <c r="BD1414" s="12"/>
      <c r="BE1414" s="12"/>
      <c r="BF1414" s="12"/>
      <c r="BG1414" s="12"/>
      <c r="BH1414" s="12"/>
      <c r="BI1414" s="12"/>
      <c r="BJ1414" s="12"/>
      <c r="BK1414" s="12"/>
      <c r="BL1414" s="12"/>
      <c r="BM1414" s="12"/>
      <c r="BN1414" s="12"/>
      <c r="BO1414" s="12"/>
    </row>
    <row r="1415" spans="2:67" x14ac:dyDescent="0.25">
      <c r="B1415" s="58"/>
      <c r="C1415" s="59"/>
      <c r="D1415" s="58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12"/>
      <c r="AG1415" s="12"/>
      <c r="AH1415" s="12"/>
      <c r="AI1415" s="12"/>
      <c r="AJ1415" s="12"/>
      <c r="AK1415" s="12"/>
      <c r="AL1415" s="12"/>
      <c r="AM1415" s="12"/>
      <c r="AN1415" s="12"/>
      <c r="AO1415" s="12"/>
      <c r="AP1415" s="12"/>
      <c r="AQ1415" s="12"/>
      <c r="AR1415" s="12"/>
      <c r="AS1415" s="12"/>
      <c r="AT1415" s="12"/>
      <c r="AU1415" s="12"/>
      <c r="AV1415" s="12"/>
      <c r="AW1415" s="12"/>
      <c r="AX1415" s="12"/>
      <c r="AY1415" s="12"/>
      <c r="AZ1415" s="12"/>
      <c r="BA1415" s="12"/>
      <c r="BB1415" s="12"/>
      <c r="BC1415" s="12"/>
      <c r="BD1415" s="12"/>
      <c r="BE1415" s="12"/>
      <c r="BF1415" s="12"/>
      <c r="BG1415" s="12"/>
      <c r="BH1415" s="12"/>
      <c r="BI1415" s="12"/>
      <c r="BJ1415" s="12"/>
      <c r="BK1415" s="12"/>
      <c r="BL1415" s="12"/>
      <c r="BM1415" s="12"/>
      <c r="BN1415" s="12"/>
      <c r="BO1415" s="12"/>
    </row>
    <row r="1416" spans="2:67" x14ac:dyDescent="0.25">
      <c r="B1416" s="58"/>
      <c r="C1416" s="59"/>
      <c r="D1416" s="58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  <c r="AK1416" s="12"/>
      <c r="AL1416" s="12"/>
      <c r="AM1416" s="12"/>
      <c r="AN1416" s="12"/>
      <c r="AO1416" s="12"/>
      <c r="AP1416" s="12"/>
      <c r="AQ1416" s="12"/>
      <c r="AR1416" s="12"/>
      <c r="AS1416" s="12"/>
      <c r="AT1416" s="12"/>
      <c r="AU1416" s="12"/>
      <c r="AV1416" s="12"/>
      <c r="AW1416" s="12"/>
      <c r="AX1416" s="12"/>
      <c r="AY1416" s="12"/>
      <c r="AZ1416" s="12"/>
      <c r="BA1416" s="12"/>
      <c r="BB1416" s="12"/>
      <c r="BC1416" s="12"/>
      <c r="BD1416" s="12"/>
      <c r="BE1416" s="12"/>
      <c r="BF1416" s="12"/>
      <c r="BG1416" s="12"/>
      <c r="BH1416" s="12"/>
      <c r="BI1416" s="12"/>
      <c r="BJ1416" s="12"/>
      <c r="BK1416" s="12"/>
      <c r="BL1416" s="12"/>
      <c r="BM1416" s="12"/>
      <c r="BN1416" s="12"/>
      <c r="BO1416" s="12"/>
    </row>
    <row r="1417" spans="2:67" x14ac:dyDescent="0.25">
      <c r="B1417" s="58"/>
      <c r="C1417" s="59"/>
      <c r="D1417" s="58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  <c r="AC1417" s="12"/>
      <c r="AD1417" s="12"/>
      <c r="AE1417" s="12"/>
      <c r="AF1417" s="12"/>
      <c r="AG1417" s="12"/>
      <c r="AH1417" s="12"/>
      <c r="AI1417" s="12"/>
      <c r="AJ1417" s="12"/>
      <c r="AK1417" s="12"/>
      <c r="AL1417" s="12"/>
      <c r="AM1417" s="12"/>
      <c r="AN1417" s="12"/>
      <c r="AO1417" s="12"/>
      <c r="AP1417" s="12"/>
      <c r="AQ1417" s="12"/>
      <c r="AR1417" s="12"/>
      <c r="AS1417" s="12"/>
      <c r="AT1417" s="12"/>
      <c r="AU1417" s="12"/>
      <c r="AV1417" s="12"/>
      <c r="AW1417" s="12"/>
      <c r="AX1417" s="12"/>
      <c r="AY1417" s="12"/>
      <c r="AZ1417" s="12"/>
      <c r="BA1417" s="12"/>
      <c r="BB1417" s="12"/>
      <c r="BC1417" s="12"/>
      <c r="BD1417" s="12"/>
      <c r="BE1417" s="12"/>
      <c r="BF1417" s="12"/>
      <c r="BG1417" s="12"/>
      <c r="BH1417" s="12"/>
      <c r="BI1417" s="12"/>
      <c r="BJ1417" s="12"/>
      <c r="BK1417" s="12"/>
      <c r="BL1417" s="12"/>
      <c r="BM1417" s="12"/>
      <c r="BN1417" s="12"/>
      <c r="BO1417" s="12"/>
    </row>
    <row r="1418" spans="2:67" x14ac:dyDescent="0.25">
      <c r="B1418" s="58"/>
      <c r="C1418" s="59"/>
      <c r="D1418" s="58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  <c r="AK1418" s="12"/>
      <c r="AL1418" s="12"/>
      <c r="AM1418" s="12"/>
      <c r="AN1418" s="12"/>
      <c r="AO1418" s="12"/>
      <c r="AP1418" s="12"/>
      <c r="AQ1418" s="12"/>
      <c r="AR1418" s="12"/>
      <c r="AS1418" s="12"/>
      <c r="AT1418" s="12"/>
      <c r="AU1418" s="12"/>
      <c r="AV1418" s="12"/>
      <c r="AW1418" s="12"/>
      <c r="AX1418" s="12"/>
      <c r="AY1418" s="12"/>
      <c r="AZ1418" s="12"/>
      <c r="BA1418" s="12"/>
      <c r="BB1418" s="12"/>
      <c r="BC1418" s="12"/>
      <c r="BD1418" s="12"/>
      <c r="BE1418" s="12"/>
      <c r="BF1418" s="12"/>
      <c r="BG1418" s="12"/>
      <c r="BH1418" s="12"/>
      <c r="BI1418" s="12"/>
      <c r="BJ1418" s="12"/>
      <c r="BK1418" s="12"/>
      <c r="BL1418" s="12"/>
      <c r="BM1418" s="12"/>
      <c r="BN1418" s="12"/>
      <c r="BO1418" s="12"/>
    </row>
    <row r="1419" spans="2:67" x14ac:dyDescent="0.25">
      <c r="B1419" s="58"/>
      <c r="C1419" s="59"/>
      <c r="D1419" s="58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  <c r="AK1419" s="12"/>
      <c r="AL1419" s="12"/>
      <c r="AM1419" s="12"/>
      <c r="AN1419" s="12"/>
      <c r="AO1419" s="12"/>
      <c r="AP1419" s="12"/>
      <c r="AQ1419" s="12"/>
      <c r="AR1419" s="12"/>
      <c r="AS1419" s="12"/>
      <c r="AT1419" s="12"/>
      <c r="AU1419" s="12"/>
      <c r="AV1419" s="12"/>
      <c r="AW1419" s="12"/>
      <c r="AX1419" s="12"/>
      <c r="AY1419" s="12"/>
      <c r="AZ1419" s="12"/>
      <c r="BA1419" s="12"/>
      <c r="BB1419" s="12"/>
      <c r="BC1419" s="12"/>
      <c r="BD1419" s="12"/>
      <c r="BE1419" s="12"/>
      <c r="BF1419" s="12"/>
      <c r="BG1419" s="12"/>
      <c r="BH1419" s="12"/>
      <c r="BI1419" s="12"/>
      <c r="BJ1419" s="12"/>
      <c r="BK1419" s="12"/>
      <c r="BL1419" s="12"/>
      <c r="BM1419" s="12"/>
      <c r="BN1419" s="12"/>
      <c r="BO1419" s="12"/>
    </row>
    <row r="1420" spans="2:67" x14ac:dyDescent="0.25">
      <c r="B1420" s="58"/>
      <c r="C1420" s="59"/>
      <c r="D1420" s="58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12"/>
      <c r="AE1420" s="12"/>
      <c r="AF1420" s="12"/>
      <c r="AG1420" s="12"/>
      <c r="AH1420" s="12"/>
      <c r="AI1420" s="12"/>
      <c r="AJ1420" s="12"/>
      <c r="AK1420" s="12"/>
      <c r="AL1420" s="12"/>
      <c r="AM1420" s="12"/>
      <c r="AN1420" s="12"/>
      <c r="AO1420" s="12"/>
      <c r="AP1420" s="12"/>
      <c r="AQ1420" s="12"/>
      <c r="AR1420" s="12"/>
      <c r="AS1420" s="12"/>
      <c r="AT1420" s="12"/>
      <c r="AU1420" s="12"/>
      <c r="AV1420" s="12"/>
      <c r="AW1420" s="12"/>
      <c r="AX1420" s="12"/>
      <c r="AY1420" s="12"/>
      <c r="AZ1420" s="12"/>
      <c r="BA1420" s="12"/>
      <c r="BB1420" s="12"/>
      <c r="BC1420" s="12"/>
      <c r="BD1420" s="12"/>
      <c r="BE1420" s="12"/>
      <c r="BF1420" s="12"/>
      <c r="BG1420" s="12"/>
      <c r="BH1420" s="12"/>
      <c r="BI1420" s="12"/>
      <c r="BJ1420" s="12"/>
      <c r="BK1420" s="12"/>
      <c r="BL1420" s="12"/>
      <c r="BM1420" s="12"/>
      <c r="BN1420" s="12"/>
      <c r="BO1420" s="12"/>
    </row>
    <row r="1421" spans="2:67" x14ac:dyDescent="0.25">
      <c r="B1421" s="58"/>
      <c r="C1421" s="59"/>
      <c r="D1421" s="58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2"/>
      <c r="AE1421" s="12"/>
      <c r="AF1421" s="12"/>
      <c r="AG1421" s="12"/>
      <c r="AH1421" s="12"/>
      <c r="AI1421" s="12"/>
      <c r="AJ1421" s="12"/>
      <c r="AK1421" s="12"/>
      <c r="AL1421" s="12"/>
      <c r="AM1421" s="12"/>
      <c r="AN1421" s="12"/>
      <c r="AO1421" s="12"/>
      <c r="AP1421" s="12"/>
      <c r="AQ1421" s="12"/>
      <c r="AR1421" s="12"/>
      <c r="AS1421" s="12"/>
      <c r="AT1421" s="12"/>
      <c r="AU1421" s="12"/>
      <c r="AV1421" s="12"/>
      <c r="AW1421" s="12"/>
      <c r="AX1421" s="12"/>
      <c r="AY1421" s="12"/>
      <c r="AZ1421" s="12"/>
      <c r="BA1421" s="12"/>
      <c r="BB1421" s="12"/>
      <c r="BC1421" s="12"/>
      <c r="BD1421" s="12"/>
      <c r="BE1421" s="12"/>
      <c r="BF1421" s="12"/>
      <c r="BG1421" s="12"/>
      <c r="BH1421" s="12"/>
      <c r="BI1421" s="12"/>
      <c r="BJ1421" s="12"/>
      <c r="BK1421" s="12"/>
      <c r="BL1421" s="12"/>
      <c r="BM1421" s="12"/>
      <c r="BN1421" s="12"/>
      <c r="BO1421" s="12"/>
    </row>
    <row r="1422" spans="2:67" x14ac:dyDescent="0.25">
      <c r="B1422" s="58"/>
      <c r="C1422" s="59"/>
      <c r="D1422" s="58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  <c r="AK1422" s="12"/>
      <c r="AL1422" s="12"/>
      <c r="AM1422" s="12"/>
      <c r="AN1422" s="12"/>
      <c r="AO1422" s="12"/>
      <c r="AP1422" s="12"/>
      <c r="AQ1422" s="12"/>
      <c r="AR1422" s="12"/>
      <c r="AS1422" s="12"/>
      <c r="AT1422" s="12"/>
      <c r="AU1422" s="12"/>
      <c r="AV1422" s="12"/>
      <c r="AW1422" s="12"/>
      <c r="AX1422" s="12"/>
      <c r="AY1422" s="12"/>
      <c r="AZ1422" s="12"/>
      <c r="BA1422" s="12"/>
      <c r="BB1422" s="12"/>
      <c r="BC1422" s="12"/>
      <c r="BD1422" s="12"/>
      <c r="BE1422" s="12"/>
      <c r="BF1422" s="12"/>
      <c r="BG1422" s="12"/>
      <c r="BH1422" s="12"/>
      <c r="BI1422" s="12"/>
      <c r="BJ1422" s="12"/>
      <c r="BK1422" s="12"/>
      <c r="BL1422" s="12"/>
      <c r="BM1422" s="12"/>
      <c r="BN1422" s="12"/>
      <c r="BO1422" s="12"/>
    </row>
    <row r="1423" spans="2:67" x14ac:dyDescent="0.25">
      <c r="B1423" s="58"/>
      <c r="C1423" s="59"/>
      <c r="D1423" s="58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2"/>
      <c r="AI1423" s="12"/>
      <c r="AJ1423" s="12"/>
      <c r="AK1423" s="12"/>
      <c r="AL1423" s="12"/>
      <c r="AM1423" s="12"/>
      <c r="AN1423" s="12"/>
      <c r="AO1423" s="12"/>
      <c r="AP1423" s="12"/>
      <c r="AQ1423" s="12"/>
      <c r="AR1423" s="12"/>
      <c r="AS1423" s="12"/>
      <c r="AT1423" s="12"/>
      <c r="AU1423" s="12"/>
      <c r="AV1423" s="12"/>
      <c r="AW1423" s="12"/>
      <c r="AX1423" s="12"/>
      <c r="AY1423" s="12"/>
      <c r="AZ1423" s="12"/>
      <c r="BA1423" s="12"/>
      <c r="BB1423" s="12"/>
      <c r="BC1423" s="12"/>
      <c r="BD1423" s="12"/>
      <c r="BE1423" s="12"/>
      <c r="BF1423" s="12"/>
      <c r="BG1423" s="12"/>
      <c r="BH1423" s="12"/>
      <c r="BI1423" s="12"/>
      <c r="BJ1423" s="12"/>
      <c r="BK1423" s="12"/>
      <c r="BL1423" s="12"/>
      <c r="BM1423" s="12"/>
      <c r="BN1423" s="12"/>
      <c r="BO1423" s="12"/>
    </row>
    <row r="1424" spans="2:67" x14ac:dyDescent="0.25">
      <c r="B1424" s="58"/>
      <c r="C1424" s="59"/>
      <c r="D1424" s="58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2"/>
      <c r="AE1424" s="12"/>
      <c r="AF1424" s="12"/>
      <c r="AG1424" s="12"/>
      <c r="AH1424" s="12"/>
      <c r="AI1424" s="12"/>
      <c r="AJ1424" s="12"/>
      <c r="AK1424" s="12"/>
      <c r="AL1424" s="12"/>
      <c r="AM1424" s="12"/>
      <c r="AN1424" s="12"/>
      <c r="AO1424" s="12"/>
      <c r="AP1424" s="12"/>
      <c r="AQ1424" s="12"/>
      <c r="AR1424" s="12"/>
      <c r="AS1424" s="12"/>
      <c r="AT1424" s="12"/>
      <c r="AU1424" s="12"/>
      <c r="AV1424" s="12"/>
      <c r="AW1424" s="12"/>
      <c r="AX1424" s="12"/>
      <c r="AY1424" s="12"/>
      <c r="AZ1424" s="12"/>
      <c r="BA1424" s="12"/>
      <c r="BB1424" s="12"/>
      <c r="BC1424" s="12"/>
      <c r="BD1424" s="12"/>
      <c r="BE1424" s="12"/>
      <c r="BF1424" s="12"/>
      <c r="BG1424" s="12"/>
      <c r="BH1424" s="12"/>
      <c r="BI1424" s="12"/>
      <c r="BJ1424" s="12"/>
      <c r="BK1424" s="12"/>
      <c r="BL1424" s="12"/>
      <c r="BM1424" s="12"/>
      <c r="BN1424" s="12"/>
      <c r="BO1424" s="12"/>
    </row>
    <row r="1425" spans="2:67" x14ac:dyDescent="0.25">
      <c r="B1425" s="58"/>
      <c r="C1425" s="59"/>
      <c r="D1425" s="58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  <c r="AC1425" s="12"/>
      <c r="AD1425" s="12"/>
      <c r="AE1425" s="12"/>
      <c r="AF1425" s="12"/>
      <c r="AG1425" s="12"/>
      <c r="AH1425" s="12"/>
      <c r="AI1425" s="12"/>
      <c r="AJ1425" s="12"/>
      <c r="AK1425" s="12"/>
      <c r="AL1425" s="12"/>
      <c r="AM1425" s="12"/>
      <c r="AN1425" s="12"/>
      <c r="AO1425" s="12"/>
      <c r="AP1425" s="12"/>
      <c r="AQ1425" s="12"/>
      <c r="AR1425" s="12"/>
      <c r="AS1425" s="12"/>
      <c r="AT1425" s="12"/>
      <c r="AU1425" s="12"/>
      <c r="AV1425" s="12"/>
      <c r="AW1425" s="12"/>
      <c r="AX1425" s="12"/>
      <c r="AY1425" s="12"/>
      <c r="AZ1425" s="12"/>
      <c r="BA1425" s="12"/>
      <c r="BB1425" s="12"/>
      <c r="BC1425" s="12"/>
      <c r="BD1425" s="12"/>
      <c r="BE1425" s="12"/>
      <c r="BF1425" s="12"/>
      <c r="BG1425" s="12"/>
      <c r="BH1425" s="12"/>
      <c r="BI1425" s="12"/>
      <c r="BJ1425" s="12"/>
      <c r="BK1425" s="12"/>
      <c r="BL1425" s="12"/>
      <c r="BM1425" s="12"/>
      <c r="BN1425" s="12"/>
      <c r="BO1425" s="12"/>
    </row>
    <row r="1426" spans="2:67" x14ac:dyDescent="0.25">
      <c r="B1426" s="58"/>
      <c r="C1426" s="59"/>
      <c r="D1426" s="58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  <c r="AL1426" s="12"/>
      <c r="AM1426" s="12"/>
      <c r="AN1426" s="12"/>
      <c r="AO1426" s="12"/>
      <c r="AP1426" s="12"/>
      <c r="AQ1426" s="12"/>
      <c r="AR1426" s="12"/>
      <c r="AS1426" s="12"/>
      <c r="AT1426" s="12"/>
      <c r="AU1426" s="12"/>
      <c r="AV1426" s="12"/>
      <c r="AW1426" s="12"/>
      <c r="AX1426" s="12"/>
      <c r="AY1426" s="12"/>
      <c r="AZ1426" s="12"/>
      <c r="BA1426" s="12"/>
      <c r="BB1426" s="12"/>
      <c r="BC1426" s="12"/>
      <c r="BD1426" s="12"/>
      <c r="BE1426" s="12"/>
      <c r="BF1426" s="12"/>
      <c r="BG1426" s="12"/>
      <c r="BH1426" s="12"/>
      <c r="BI1426" s="12"/>
      <c r="BJ1426" s="12"/>
      <c r="BK1426" s="12"/>
      <c r="BL1426" s="12"/>
      <c r="BM1426" s="12"/>
      <c r="BN1426" s="12"/>
      <c r="BO1426" s="12"/>
    </row>
    <row r="1427" spans="2:67" x14ac:dyDescent="0.25">
      <c r="B1427" s="58"/>
      <c r="C1427" s="59"/>
      <c r="D1427" s="58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  <c r="AD1427" s="12"/>
      <c r="AE1427" s="12"/>
      <c r="AF1427" s="12"/>
      <c r="AG1427" s="12"/>
      <c r="AH1427" s="12"/>
      <c r="AI1427" s="12"/>
      <c r="AJ1427" s="12"/>
      <c r="AK1427" s="12"/>
      <c r="AL1427" s="12"/>
      <c r="AM1427" s="12"/>
      <c r="AN1427" s="12"/>
      <c r="AO1427" s="12"/>
      <c r="AP1427" s="12"/>
      <c r="AQ1427" s="12"/>
      <c r="AR1427" s="12"/>
      <c r="AS1427" s="12"/>
      <c r="AT1427" s="12"/>
      <c r="AU1427" s="12"/>
      <c r="AV1427" s="12"/>
      <c r="AW1427" s="12"/>
      <c r="AX1427" s="12"/>
      <c r="AY1427" s="12"/>
      <c r="AZ1427" s="12"/>
      <c r="BA1427" s="12"/>
      <c r="BB1427" s="12"/>
      <c r="BC1427" s="12"/>
      <c r="BD1427" s="12"/>
      <c r="BE1427" s="12"/>
      <c r="BF1427" s="12"/>
      <c r="BG1427" s="12"/>
      <c r="BH1427" s="12"/>
      <c r="BI1427" s="12"/>
      <c r="BJ1427" s="12"/>
      <c r="BK1427" s="12"/>
      <c r="BL1427" s="12"/>
      <c r="BM1427" s="12"/>
      <c r="BN1427" s="12"/>
      <c r="BO1427" s="12"/>
    </row>
    <row r="1428" spans="2:67" x14ac:dyDescent="0.25">
      <c r="B1428" s="58"/>
      <c r="C1428" s="59"/>
      <c r="D1428" s="58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/>
      <c r="AK1428" s="12"/>
      <c r="AL1428" s="12"/>
      <c r="AM1428" s="12"/>
      <c r="AN1428" s="12"/>
      <c r="AO1428" s="12"/>
      <c r="AP1428" s="12"/>
      <c r="AQ1428" s="12"/>
      <c r="AR1428" s="12"/>
      <c r="AS1428" s="12"/>
      <c r="AT1428" s="12"/>
      <c r="AU1428" s="12"/>
      <c r="AV1428" s="12"/>
      <c r="AW1428" s="12"/>
      <c r="AX1428" s="12"/>
      <c r="AY1428" s="12"/>
      <c r="AZ1428" s="12"/>
      <c r="BA1428" s="12"/>
      <c r="BB1428" s="12"/>
      <c r="BC1428" s="12"/>
      <c r="BD1428" s="12"/>
      <c r="BE1428" s="12"/>
      <c r="BF1428" s="12"/>
      <c r="BG1428" s="12"/>
      <c r="BH1428" s="12"/>
      <c r="BI1428" s="12"/>
      <c r="BJ1428" s="12"/>
      <c r="BK1428" s="12"/>
      <c r="BL1428" s="12"/>
      <c r="BM1428" s="12"/>
      <c r="BN1428" s="12"/>
      <c r="BO1428" s="12"/>
    </row>
    <row r="1429" spans="2:67" x14ac:dyDescent="0.25">
      <c r="B1429" s="58"/>
      <c r="C1429" s="59"/>
      <c r="D1429" s="58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12"/>
      <c r="AG1429" s="12"/>
      <c r="AH1429" s="12"/>
      <c r="AI1429" s="12"/>
      <c r="AJ1429" s="12"/>
      <c r="AK1429" s="12"/>
      <c r="AL1429" s="12"/>
      <c r="AM1429" s="12"/>
      <c r="AN1429" s="12"/>
      <c r="AO1429" s="12"/>
      <c r="AP1429" s="12"/>
      <c r="AQ1429" s="12"/>
      <c r="AR1429" s="12"/>
      <c r="AS1429" s="12"/>
      <c r="AT1429" s="12"/>
      <c r="AU1429" s="12"/>
      <c r="AV1429" s="12"/>
      <c r="AW1429" s="12"/>
      <c r="AX1429" s="12"/>
      <c r="AY1429" s="12"/>
      <c r="AZ1429" s="12"/>
      <c r="BA1429" s="12"/>
      <c r="BB1429" s="12"/>
      <c r="BC1429" s="12"/>
      <c r="BD1429" s="12"/>
      <c r="BE1429" s="12"/>
      <c r="BF1429" s="12"/>
      <c r="BG1429" s="12"/>
      <c r="BH1429" s="12"/>
      <c r="BI1429" s="12"/>
      <c r="BJ1429" s="12"/>
      <c r="BK1429" s="12"/>
      <c r="BL1429" s="12"/>
      <c r="BM1429" s="12"/>
      <c r="BN1429" s="12"/>
      <c r="BO1429" s="12"/>
    </row>
    <row r="1430" spans="2:67" x14ac:dyDescent="0.25">
      <c r="B1430" s="58"/>
      <c r="C1430" s="59"/>
      <c r="D1430" s="58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/>
      <c r="AK1430" s="12"/>
      <c r="AL1430" s="12"/>
      <c r="AM1430" s="12"/>
      <c r="AN1430" s="12"/>
      <c r="AO1430" s="12"/>
      <c r="AP1430" s="12"/>
      <c r="AQ1430" s="12"/>
      <c r="AR1430" s="12"/>
      <c r="AS1430" s="12"/>
      <c r="AT1430" s="12"/>
      <c r="AU1430" s="12"/>
      <c r="AV1430" s="12"/>
      <c r="AW1430" s="12"/>
      <c r="AX1430" s="12"/>
      <c r="AY1430" s="12"/>
      <c r="AZ1430" s="12"/>
      <c r="BA1430" s="12"/>
      <c r="BB1430" s="12"/>
      <c r="BC1430" s="12"/>
      <c r="BD1430" s="12"/>
      <c r="BE1430" s="12"/>
      <c r="BF1430" s="12"/>
      <c r="BG1430" s="12"/>
      <c r="BH1430" s="12"/>
      <c r="BI1430" s="12"/>
      <c r="BJ1430" s="12"/>
      <c r="BK1430" s="12"/>
      <c r="BL1430" s="12"/>
      <c r="BM1430" s="12"/>
      <c r="BN1430" s="12"/>
      <c r="BO1430" s="12"/>
    </row>
    <row r="1431" spans="2:67" x14ac:dyDescent="0.25">
      <c r="B1431" s="58"/>
      <c r="C1431" s="59"/>
      <c r="D1431" s="58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12"/>
      <c r="AG1431" s="12"/>
      <c r="AH1431" s="12"/>
      <c r="AI1431" s="12"/>
      <c r="AJ1431" s="12"/>
      <c r="AK1431" s="12"/>
      <c r="AL1431" s="12"/>
      <c r="AM1431" s="12"/>
      <c r="AN1431" s="12"/>
      <c r="AO1431" s="12"/>
      <c r="AP1431" s="12"/>
      <c r="AQ1431" s="12"/>
      <c r="AR1431" s="12"/>
      <c r="AS1431" s="12"/>
      <c r="AT1431" s="12"/>
      <c r="AU1431" s="12"/>
      <c r="AV1431" s="12"/>
      <c r="AW1431" s="12"/>
      <c r="AX1431" s="12"/>
      <c r="AY1431" s="12"/>
      <c r="AZ1431" s="12"/>
      <c r="BA1431" s="12"/>
      <c r="BB1431" s="12"/>
      <c r="BC1431" s="12"/>
      <c r="BD1431" s="12"/>
      <c r="BE1431" s="12"/>
      <c r="BF1431" s="12"/>
      <c r="BG1431" s="12"/>
      <c r="BH1431" s="12"/>
      <c r="BI1431" s="12"/>
      <c r="BJ1431" s="12"/>
      <c r="BK1431" s="12"/>
      <c r="BL1431" s="12"/>
      <c r="BM1431" s="12"/>
      <c r="BN1431" s="12"/>
      <c r="BO1431" s="12"/>
    </row>
    <row r="1432" spans="2:67" x14ac:dyDescent="0.25">
      <c r="B1432" s="58"/>
      <c r="C1432" s="59"/>
      <c r="D1432" s="58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2"/>
      <c r="AE1432" s="12"/>
      <c r="AF1432" s="12"/>
      <c r="AG1432" s="12"/>
      <c r="AH1432" s="12"/>
      <c r="AI1432" s="12"/>
      <c r="AJ1432" s="12"/>
      <c r="AK1432" s="12"/>
      <c r="AL1432" s="12"/>
      <c r="AM1432" s="12"/>
      <c r="AN1432" s="12"/>
      <c r="AO1432" s="12"/>
      <c r="AP1432" s="12"/>
      <c r="AQ1432" s="12"/>
      <c r="AR1432" s="12"/>
      <c r="AS1432" s="12"/>
      <c r="AT1432" s="12"/>
      <c r="AU1432" s="12"/>
      <c r="AV1432" s="12"/>
      <c r="AW1432" s="12"/>
      <c r="AX1432" s="12"/>
      <c r="AY1432" s="12"/>
      <c r="AZ1432" s="12"/>
      <c r="BA1432" s="12"/>
      <c r="BB1432" s="12"/>
      <c r="BC1432" s="12"/>
      <c r="BD1432" s="12"/>
      <c r="BE1432" s="12"/>
      <c r="BF1432" s="12"/>
      <c r="BG1432" s="12"/>
      <c r="BH1432" s="12"/>
      <c r="BI1432" s="12"/>
      <c r="BJ1432" s="12"/>
      <c r="BK1432" s="12"/>
      <c r="BL1432" s="12"/>
      <c r="BM1432" s="12"/>
      <c r="BN1432" s="12"/>
      <c r="BO1432" s="12"/>
    </row>
    <row r="1433" spans="2:67" x14ac:dyDescent="0.25">
      <c r="B1433" s="58"/>
      <c r="C1433" s="59"/>
      <c r="D1433" s="58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  <c r="AC1433" s="12"/>
      <c r="AD1433" s="12"/>
      <c r="AE1433" s="12"/>
      <c r="AF1433" s="12"/>
      <c r="AG1433" s="12"/>
      <c r="AH1433" s="12"/>
      <c r="AI1433" s="12"/>
      <c r="AJ1433" s="12"/>
      <c r="AK1433" s="12"/>
      <c r="AL1433" s="12"/>
      <c r="AM1433" s="12"/>
      <c r="AN1433" s="12"/>
      <c r="AO1433" s="12"/>
      <c r="AP1433" s="12"/>
      <c r="AQ1433" s="12"/>
      <c r="AR1433" s="12"/>
      <c r="AS1433" s="12"/>
      <c r="AT1433" s="12"/>
      <c r="AU1433" s="12"/>
      <c r="AV1433" s="12"/>
      <c r="AW1433" s="12"/>
      <c r="AX1433" s="12"/>
      <c r="AY1433" s="12"/>
      <c r="AZ1433" s="12"/>
      <c r="BA1433" s="12"/>
      <c r="BB1433" s="12"/>
      <c r="BC1433" s="12"/>
      <c r="BD1433" s="12"/>
      <c r="BE1433" s="12"/>
      <c r="BF1433" s="12"/>
      <c r="BG1433" s="12"/>
      <c r="BH1433" s="12"/>
      <c r="BI1433" s="12"/>
      <c r="BJ1433" s="12"/>
      <c r="BK1433" s="12"/>
      <c r="BL1433" s="12"/>
      <c r="BM1433" s="12"/>
      <c r="BN1433" s="12"/>
      <c r="BO1433" s="12"/>
    </row>
    <row r="1434" spans="2:67" x14ac:dyDescent="0.25">
      <c r="B1434" s="58"/>
      <c r="C1434" s="59"/>
      <c r="D1434" s="58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12"/>
      <c r="AG1434" s="12"/>
      <c r="AH1434" s="12"/>
      <c r="AI1434" s="12"/>
      <c r="AJ1434" s="12"/>
      <c r="AK1434" s="12"/>
      <c r="AL1434" s="12"/>
      <c r="AM1434" s="12"/>
      <c r="AN1434" s="12"/>
      <c r="AO1434" s="12"/>
      <c r="AP1434" s="12"/>
      <c r="AQ1434" s="12"/>
      <c r="AR1434" s="12"/>
      <c r="AS1434" s="12"/>
      <c r="AT1434" s="12"/>
      <c r="AU1434" s="12"/>
      <c r="AV1434" s="12"/>
      <c r="AW1434" s="12"/>
      <c r="AX1434" s="12"/>
      <c r="AY1434" s="12"/>
      <c r="AZ1434" s="12"/>
      <c r="BA1434" s="12"/>
      <c r="BB1434" s="12"/>
      <c r="BC1434" s="12"/>
      <c r="BD1434" s="12"/>
      <c r="BE1434" s="12"/>
      <c r="BF1434" s="12"/>
      <c r="BG1434" s="12"/>
      <c r="BH1434" s="12"/>
      <c r="BI1434" s="12"/>
      <c r="BJ1434" s="12"/>
      <c r="BK1434" s="12"/>
      <c r="BL1434" s="12"/>
      <c r="BM1434" s="12"/>
      <c r="BN1434" s="12"/>
      <c r="BO1434" s="12"/>
    </row>
    <row r="1435" spans="2:67" x14ac:dyDescent="0.25">
      <c r="B1435" s="58"/>
      <c r="C1435" s="59"/>
      <c r="D1435" s="58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  <c r="AC1435" s="12"/>
      <c r="AD1435" s="12"/>
      <c r="AE1435" s="12"/>
      <c r="AF1435" s="12"/>
      <c r="AG1435" s="12"/>
      <c r="AH1435" s="12"/>
      <c r="AI1435" s="12"/>
      <c r="AJ1435" s="12"/>
      <c r="AK1435" s="12"/>
      <c r="AL1435" s="12"/>
      <c r="AM1435" s="12"/>
      <c r="AN1435" s="12"/>
      <c r="AO1435" s="12"/>
      <c r="AP1435" s="12"/>
      <c r="AQ1435" s="12"/>
      <c r="AR1435" s="12"/>
      <c r="AS1435" s="12"/>
      <c r="AT1435" s="12"/>
      <c r="AU1435" s="12"/>
      <c r="AV1435" s="12"/>
      <c r="AW1435" s="12"/>
      <c r="AX1435" s="12"/>
      <c r="AY1435" s="12"/>
      <c r="AZ1435" s="12"/>
      <c r="BA1435" s="12"/>
      <c r="BB1435" s="12"/>
      <c r="BC1435" s="12"/>
      <c r="BD1435" s="12"/>
      <c r="BE1435" s="12"/>
      <c r="BF1435" s="12"/>
      <c r="BG1435" s="12"/>
      <c r="BH1435" s="12"/>
      <c r="BI1435" s="12"/>
      <c r="BJ1435" s="12"/>
      <c r="BK1435" s="12"/>
      <c r="BL1435" s="12"/>
      <c r="BM1435" s="12"/>
      <c r="BN1435" s="12"/>
      <c r="BO1435" s="12"/>
    </row>
    <row r="1436" spans="2:67" x14ac:dyDescent="0.25">
      <c r="B1436" s="60"/>
      <c r="C1436" s="60"/>
      <c r="D1436" s="58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12"/>
      <c r="AG1436" s="12"/>
      <c r="AH1436" s="12"/>
      <c r="AI1436" s="12"/>
      <c r="AJ1436" s="12"/>
      <c r="AK1436" s="12"/>
      <c r="AL1436" s="12"/>
      <c r="AM1436" s="12"/>
      <c r="AN1436" s="12"/>
      <c r="AO1436" s="12"/>
      <c r="AP1436" s="12"/>
      <c r="AQ1436" s="12"/>
      <c r="AR1436" s="12"/>
      <c r="AS1436" s="12"/>
      <c r="AT1436" s="12"/>
      <c r="AU1436" s="12"/>
      <c r="AV1436" s="12"/>
      <c r="AW1436" s="12"/>
      <c r="AX1436" s="12"/>
      <c r="AY1436" s="12"/>
      <c r="AZ1436" s="12"/>
      <c r="BA1436" s="12"/>
      <c r="BB1436" s="12"/>
      <c r="BC1436" s="12"/>
      <c r="BD1436" s="12"/>
      <c r="BE1436" s="12"/>
      <c r="BF1436" s="12"/>
      <c r="BG1436" s="12"/>
      <c r="BH1436" s="12"/>
      <c r="BI1436" s="12"/>
      <c r="BJ1436" s="12"/>
      <c r="BK1436" s="12"/>
      <c r="BL1436" s="12"/>
      <c r="BM1436" s="12"/>
      <c r="BN1436" s="12"/>
      <c r="BO1436" s="12"/>
    </row>
    <row r="1437" spans="2:67" x14ac:dyDescent="0.25">
      <c r="B1437" s="60"/>
      <c r="C1437" s="60"/>
      <c r="D1437" s="58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  <c r="AC1437" s="12"/>
      <c r="AD1437" s="12"/>
      <c r="AE1437" s="12"/>
      <c r="AF1437" s="12"/>
      <c r="AG1437" s="12"/>
      <c r="AH1437" s="12"/>
      <c r="AI1437" s="12"/>
      <c r="AJ1437" s="12"/>
      <c r="AK1437" s="12"/>
      <c r="AL1437" s="12"/>
      <c r="AM1437" s="12"/>
      <c r="AN1437" s="12"/>
      <c r="AO1437" s="12"/>
      <c r="AP1437" s="12"/>
      <c r="AQ1437" s="12"/>
      <c r="AR1437" s="12"/>
      <c r="AS1437" s="12"/>
      <c r="AT1437" s="12"/>
      <c r="AU1437" s="12"/>
      <c r="AV1437" s="12"/>
      <c r="AW1437" s="12"/>
      <c r="AX1437" s="12"/>
      <c r="AY1437" s="12"/>
      <c r="AZ1437" s="12"/>
      <c r="BA1437" s="12"/>
      <c r="BB1437" s="12"/>
      <c r="BC1437" s="12"/>
      <c r="BD1437" s="12"/>
      <c r="BE1437" s="12"/>
      <c r="BF1437" s="12"/>
      <c r="BG1437" s="12"/>
      <c r="BH1437" s="12"/>
      <c r="BI1437" s="12"/>
      <c r="BJ1437" s="12"/>
      <c r="BK1437" s="12"/>
      <c r="BL1437" s="12"/>
      <c r="BM1437" s="12"/>
      <c r="BN1437" s="12"/>
      <c r="BO1437" s="12"/>
    </row>
    <row r="1438" spans="2:67" x14ac:dyDescent="0.25">
      <c r="B1438" s="60"/>
      <c r="C1438" s="60"/>
      <c r="D1438" s="58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/>
      <c r="AI1438" s="12"/>
      <c r="AJ1438" s="12"/>
      <c r="AK1438" s="12"/>
      <c r="AL1438" s="12"/>
      <c r="AM1438" s="12"/>
      <c r="AN1438" s="12"/>
      <c r="AO1438" s="12"/>
      <c r="AP1438" s="12"/>
      <c r="AQ1438" s="12"/>
      <c r="AR1438" s="12"/>
      <c r="AS1438" s="12"/>
      <c r="AT1438" s="12"/>
      <c r="AU1438" s="12"/>
      <c r="AV1438" s="12"/>
      <c r="AW1438" s="12"/>
      <c r="AX1438" s="12"/>
      <c r="AY1438" s="12"/>
      <c r="AZ1438" s="12"/>
      <c r="BA1438" s="12"/>
      <c r="BB1438" s="12"/>
      <c r="BC1438" s="12"/>
      <c r="BD1438" s="12"/>
      <c r="BE1438" s="12"/>
      <c r="BF1438" s="12"/>
      <c r="BG1438" s="12"/>
      <c r="BH1438" s="12"/>
      <c r="BI1438" s="12"/>
      <c r="BJ1438" s="12"/>
      <c r="BK1438" s="12"/>
      <c r="BL1438" s="12"/>
      <c r="BM1438" s="12"/>
      <c r="BN1438" s="12"/>
      <c r="BO1438" s="12"/>
    </row>
    <row r="1439" spans="2:67" x14ac:dyDescent="0.25">
      <c r="B1439" s="60"/>
      <c r="C1439" s="60"/>
      <c r="D1439" s="58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12"/>
      <c r="AM1439" s="12"/>
      <c r="AN1439" s="12"/>
      <c r="AO1439" s="12"/>
      <c r="AP1439" s="12"/>
      <c r="AQ1439" s="12"/>
      <c r="AR1439" s="12"/>
      <c r="AS1439" s="12"/>
      <c r="AT1439" s="12"/>
      <c r="AU1439" s="12"/>
      <c r="AV1439" s="12"/>
      <c r="AW1439" s="12"/>
      <c r="AX1439" s="12"/>
      <c r="AY1439" s="12"/>
      <c r="AZ1439" s="12"/>
      <c r="BA1439" s="12"/>
      <c r="BB1439" s="12"/>
      <c r="BC1439" s="12"/>
      <c r="BD1439" s="12"/>
      <c r="BE1439" s="12"/>
      <c r="BF1439" s="12"/>
      <c r="BG1439" s="12"/>
      <c r="BH1439" s="12"/>
      <c r="BI1439" s="12"/>
      <c r="BJ1439" s="12"/>
      <c r="BK1439" s="12"/>
      <c r="BL1439" s="12"/>
      <c r="BM1439" s="12"/>
      <c r="BN1439" s="12"/>
      <c r="BO1439" s="12"/>
    </row>
    <row r="1440" spans="2:67" x14ac:dyDescent="0.25">
      <c r="B1440" s="60"/>
      <c r="C1440" s="60"/>
      <c r="D1440" s="58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2"/>
      <c r="AH1440" s="12"/>
      <c r="AI1440" s="12"/>
      <c r="AJ1440" s="12"/>
      <c r="AK1440" s="12"/>
      <c r="AL1440" s="12"/>
      <c r="AM1440" s="12"/>
      <c r="AN1440" s="12"/>
      <c r="AO1440" s="12"/>
      <c r="AP1440" s="12"/>
      <c r="AQ1440" s="12"/>
      <c r="AR1440" s="12"/>
      <c r="AS1440" s="12"/>
      <c r="AT1440" s="12"/>
      <c r="AU1440" s="12"/>
      <c r="AV1440" s="12"/>
      <c r="AW1440" s="12"/>
      <c r="AX1440" s="12"/>
      <c r="AY1440" s="12"/>
      <c r="AZ1440" s="12"/>
      <c r="BA1440" s="12"/>
      <c r="BB1440" s="12"/>
      <c r="BC1440" s="12"/>
      <c r="BD1440" s="12"/>
      <c r="BE1440" s="12"/>
      <c r="BF1440" s="12"/>
      <c r="BG1440" s="12"/>
      <c r="BH1440" s="12"/>
      <c r="BI1440" s="12"/>
      <c r="BJ1440" s="12"/>
      <c r="BK1440" s="12"/>
      <c r="BL1440" s="12"/>
      <c r="BM1440" s="12"/>
      <c r="BN1440" s="12"/>
      <c r="BO1440" s="12"/>
    </row>
    <row r="1441" spans="2:67" x14ac:dyDescent="0.25">
      <c r="B1441" s="60"/>
      <c r="C1441" s="60"/>
      <c r="D1441" s="58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12"/>
      <c r="AG1441" s="12"/>
      <c r="AH1441" s="12"/>
      <c r="AI1441" s="12"/>
      <c r="AJ1441" s="12"/>
      <c r="AK1441" s="12"/>
      <c r="AL1441" s="12"/>
      <c r="AM1441" s="12"/>
      <c r="AN1441" s="12"/>
      <c r="AO1441" s="12"/>
      <c r="AP1441" s="12"/>
      <c r="AQ1441" s="12"/>
      <c r="AR1441" s="12"/>
      <c r="AS1441" s="12"/>
      <c r="AT1441" s="12"/>
      <c r="AU1441" s="12"/>
      <c r="AV1441" s="12"/>
      <c r="AW1441" s="12"/>
      <c r="AX1441" s="12"/>
      <c r="AY1441" s="12"/>
      <c r="AZ1441" s="12"/>
      <c r="BA1441" s="12"/>
      <c r="BB1441" s="12"/>
      <c r="BC1441" s="12"/>
      <c r="BD1441" s="12"/>
      <c r="BE1441" s="12"/>
      <c r="BF1441" s="12"/>
      <c r="BG1441" s="12"/>
      <c r="BH1441" s="12"/>
      <c r="BI1441" s="12"/>
      <c r="BJ1441" s="12"/>
      <c r="BK1441" s="12"/>
      <c r="BL1441" s="12"/>
      <c r="BM1441" s="12"/>
      <c r="BN1441" s="12"/>
      <c r="BO1441" s="12"/>
    </row>
    <row r="1442" spans="2:67" x14ac:dyDescent="0.25">
      <c r="B1442" s="60"/>
      <c r="C1442" s="60"/>
      <c r="D1442" s="58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/>
      <c r="AK1442" s="12"/>
      <c r="AL1442" s="12"/>
      <c r="AM1442" s="12"/>
      <c r="AN1442" s="12"/>
      <c r="AO1442" s="12"/>
      <c r="AP1442" s="12"/>
      <c r="AQ1442" s="12"/>
      <c r="AR1442" s="12"/>
      <c r="AS1442" s="12"/>
      <c r="AT1442" s="12"/>
      <c r="AU1442" s="12"/>
      <c r="AV1442" s="12"/>
      <c r="AW1442" s="12"/>
      <c r="AX1442" s="12"/>
      <c r="AY1442" s="12"/>
      <c r="AZ1442" s="12"/>
      <c r="BA1442" s="12"/>
      <c r="BB1442" s="12"/>
      <c r="BC1442" s="12"/>
      <c r="BD1442" s="12"/>
      <c r="BE1442" s="12"/>
      <c r="BF1442" s="12"/>
      <c r="BG1442" s="12"/>
      <c r="BH1442" s="12"/>
      <c r="BI1442" s="12"/>
      <c r="BJ1442" s="12"/>
      <c r="BK1442" s="12"/>
      <c r="BL1442" s="12"/>
      <c r="BM1442" s="12"/>
      <c r="BN1442" s="12"/>
      <c r="BO1442" s="12"/>
    </row>
    <row r="1443" spans="2:67" x14ac:dyDescent="0.25">
      <c r="B1443" s="61"/>
      <c r="C1443" s="60"/>
      <c r="D1443" s="58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12"/>
      <c r="AG1443" s="12"/>
      <c r="AH1443" s="12"/>
      <c r="AI1443" s="12"/>
      <c r="AJ1443" s="12"/>
      <c r="AK1443" s="12"/>
      <c r="AL1443" s="12"/>
      <c r="AM1443" s="12"/>
      <c r="AN1443" s="12"/>
      <c r="AO1443" s="12"/>
      <c r="AP1443" s="12"/>
      <c r="AQ1443" s="12"/>
      <c r="AR1443" s="12"/>
      <c r="AS1443" s="12"/>
      <c r="AT1443" s="12"/>
      <c r="AU1443" s="12"/>
      <c r="AV1443" s="12"/>
      <c r="AW1443" s="12"/>
      <c r="AX1443" s="12"/>
      <c r="AY1443" s="12"/>
      <c r="AZ1443" s="12"/>
      <c r="BA1443" s="12"/>
      <c r="BB1443" s="12"/>
      <c r="BC1443" s="12"/>
      <c r="BD1443" s="12"/>
      <c r="BE1443" s="12"/>
      <c r="BF1443" s="12"/>
      <c r="BG1443" s="12"/>
      <c r="BH1443" s="12"/>
      <c r="BI1443" s="12"/>
      <c r="BJ1443" s="12"/>
      <c r="BK1443" s="12"/>
      <c r="BL1443" s="12"/>
      <c r="BM1443" s="12"/>
      <c r="BN1443" s="12"/>
      <c r="BO1443" s="12"/>
    </row>
    <row r="1444" spans="2:67" x14ac:dyDescent="0.25">
      <c r="B1444" s="58"/>
      <c r="C1444" s="59"/>
      <c r="D1444" s="58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2"/>
      <c r="AG1444" s="12"/>
      <c r="AH1444" s="12"/>
      <c r="AI1444" s="12"/>
      <c r="AJ1444" s="12"/>
      <c r="AK1444" s="12"/>
      <c r="AL1444" s="12"/>
      <c r="AM1444" s="12"/>
      <c r="AN1444" s="12"/>
      <c r="AO1444" s="12"/>
      <c r="AP1444" s="12"/>
      <c r="AQ1444" s="12"/>
      <c r="AR1444" s="12"/>
      <c r="AS1444" s="12"/>
      <c r="AT1444" s="12"/>
      <c r="AU1444" s="12"/>
      <c r="AV1444" s="12"/>
      <c r="AW1444" s="12"/>
      <c r="AX1444" s="12"/>
      <c r="AY1444" s="12"/>
      <c r="AZ1444" s="12"/>
      <c r="BA1444" s="12"/>
      <c r="BB1444" s="12"/>
      <c r="BC1444" s="12"/>
      <c r="BD1444" s="12"/>
      <c r="BE1444" s="12"/>
      <c r="BF1444" s="12"/>
      <c r="BG1444" s="12"/>
      <c r="BH1444" s="12"/>
      <c r="BI1444" s="12"/>
      <c r="BJ1444" s="12"/>
      <c r="BK1444" s="12"/>
      <c r="BL1444" s="12"/>
      <c r="BM1444" s="12"/>
      <c r="BN1444" s="12"/>
      <c r="BO1444" s="12"/>
    </row>
    <row r="1445" spans="2:67" x14ac:dyDescent="0.25">
      <c r="B1445" s="58"/>
      <c r="C1445" s="59"/>
      <c r="D1445" s="58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2"/>
      <c r="AE1445" s="12"/>
      <c r="AF1445" s="12"/>
      <c r="AG1445" s="12"/>
      <c r="AH1445" s="12"/>
      <c r="AI1445" s="12"/>
      <c r="AJ1445" s="12"/>
      <c r="AK1445" s="12"/>
      <c r="AL1445" s="12"/>
      <c r="AM1445" s="12"/>
      <c r="AN1445" s="12"/>
      <c r="AO1445" s="12"/>
      <c r="AP1445" s="12"/>
      <c r="AQ1445" s="12"/>
      <c r="AR1445" s="12"/>
      <c r="AS1445" s="12"/>
      <c r="AT1445" s="12"/>
      <c r="AU1445" s="12"/>
      <c r="AV1445" s="12"/>
      <c r="AW1445" s="12"/>
      <c r="AX1445" s="12"/>
      <c r="AY1445" s="12"/>
      <c r="AZ1445" s="12"/>
      <c r="BA1445" s="12"/>
      <c r="BB1445" s="12"/>
      <c r="BC1445" s="12"/>
      <c r="BD1445" s="12"/>
      <c r="BE1445" s="12"/>
      <c r="BF1445" s="12"/>
      <c r="BG1445" s="12"/>
      <c r="BH1445" s="12"/>
      <c r="BI1445" s="12"/>
      <c r="BJ1445" s="12"/>
      <c r="BK1445" s="12"/>
      <c r="BL1445" s="12"/>
      <c r="BM1445" s="12"/>
      <c r="BN1445" s="12"/>
      <c r="BO1445" s="12"/>
    </row>
    <row r="1446" spans="2:67" x14ac:dyDescent="0.25">
      <c r="B1446" s="58"/>
      <c r="C1446" s="59"/>
      <c r="D1446" s="58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2"/>
      <c r="AG1446" s="12"/>
      <c r="AH1446" s="12"/>
      <c r="AI1446" s="12"/>
      <c r="AJ1446" s="12"/>
      <c r="AK1446" s="12"/>
      <c r="AL1446" s="12"/>
      <c r="AM1446" s="12"/>
      <c r="AN1446" s="12"/>
      <c r="AO1446" s="12"/>
      <c r="AP1446" s="12"/>
      <c r="AQ1446" s="12"/>
      <c r="AR1446" s="12"/>
      <c r="AS1446" s="12"/>
      <c r="AT1446" s="12"/>
      <c r="AU1446" s="12"/>
      <c r="AV1446" s="12"/>
      <c r="AW1446" s="12"/>
      <c r="AX1446" s="12"/>
      <c r="AY1446" s="12"/>
      <c r="AZ1446" s="12"/>
      <c r="BA1446" s="12"/>
      <c r="BB1446" s="12"/>
      <c r="BC1446" s="12"/>
      <c r="BD1446" s="12"/>
      <c r="BE1446" s="12"/>
      <c r="BF1446" s="12"/>
      <c r="BG1446" s="12"/>
      <c r="BH1446" s="12"/>
      <c r="BI1446" s="12"/>
      <c r="BJ1446" s="12"/>
      <c r="BK1446" s="12"/>
      <c r="BL1446" s="12"/>
      <c r="BM1446" s="12"/>
      <c r="BN1446" s="12"/>
      <c r="BO1446" s="12"/>
    </row>
    <row r="1447" spans="2:67" x14ac:dyDescent="0.25">
      <c r="B1447" s="58"/>
      <c r="C1447" s="59"/>
      <c r="D1447" s="58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2"/>
      <c r="AE1447" s="12"/>
      <c r="AF1447" s="12"/>
      <c r="AG1447" s="12"/>
      <c r="AH1447" s="12"/>
      <c r="AI1447" s="12"/>
      <c r="AJ1447" s="12"/>
      <c r="AK1447" s="12"/>
      <c r="AL1447" s="12"/>
      <c r="AM1447" s="12"/>
      <c r="AN1447" s="12"/>
      <c r="AO1447" s="12"/>
      <c r="AP1447" s="12"/>
      <c r="AQ1447" s="12"/>
      <c r="AR1447" s="12"/>
      <c r="AS1447" s="12"/>
      <c r="AT1447" s="12"/>
      <c r="AU1447" s="12"/>
      <c r="AV1447" s="12"/>
      <c r="AW1447" s="12"/>
      <c r="AX1447" s="12"/>
      <c r="AY1447" s="12"/>
      <c r="AZ1447" s="12"/>
      <c r="BA1447" s="12"/>
      <c r="BB1447" s="12"/>
      <c r="BC1447" s="12"/>
      <c r="BD1447" s="12"/>
      <c r="BE1447" s="12"/>
      <c r="BF1447" s="12"/>
      <c r="BG1447" s="12"/>
      <c r="BH1447" s="12"/>
      <c r="BI1447" s="12"/>
      <c r="BJ1447" s="12"/>
      <c r="BK1447" s="12"/>
      <c r="BL1447" s="12"/>
      <c r="BM1447" s="12"/>
      <c r="BN1447" s="12"/>
      <c r="BO1447" s="12"/>
    </row>
    <row r="1448" spans="2:67" x14ac:dyDescent="0.25">
      <c r="B1448" s="58"/>
      <c r="C1448" s="59"/>
      <c r="D1448" s="58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12"/>
      <c r="AG1448" s="12"/>
      <c r="AH1448" s="12"/>
      <c r="AI1448" s="12"/>
      <c r="AJ1448" s="12"/>
      <c r="AK1448" s="12"/>
      <c r="AL1448" s="12"/>
      <c r="AM1448" s="12"/>
      <c r="AN1448" s="12"/>
      <c r="AO1448" s="12"/>
      <c r="AP1448" s="12"/>
      <c r="AQ1448" s="12"/>
      <c r="AR1448" s="12"/>
      <c r="AS1448" s="12"/>
      <c r="AT1448" s="12"/>
      <c r="AU1448" s="12"/>
      <c r="AV1448" s="12"/>
      <c r="AW1448" s="12"/>
      <c r="AX1448" s="12"/>
      <c r="AY1448" s="12"/>
      <c r="AZ1448" s="12"/>
      <c r="BA1448" s="12"/>
      <c r="BB1448" s="12"/>
      <c r="BC1448" s="12"/>
      <c r="BD1448" s="12"/>
      <c r="BE1448" s="12"/>
      <c r="BF1448" s="12"/>
      <c r="BG1448" s="12"/>
      <c r="BH1448" s="12"/>
      <c r="BI1448" s="12"/>
      <c r="BJ1448" s="12"/>
      <c r="BK1448" s="12"/>
      <c r="BL1448" s="12"/>
      <c r="BM1448" s="12"/>
      <c r="BN1448" s="12"/>
      <c r="BO1448" s="12"/>
    </row>
    <row r="1449" spans="2:67" x14ac:dyDescent="0.25">
      <c r="B1449" s="58"/>
      <c r="C1449" s="59"/>
      <c r="D1449" s="58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12"/>
      <c r="AG1449" s="12"/>
      <c r="AH1449" s="12"/>
      <c r="AI1449" s="12"/>
      <c r="AJ1449" s="12"/>
      <c r="AK1449" s="12"/>
      <c r="AL1449" s="12"/>
      <c r="AM1449" s="12"/>
      <c r="AN1449" s="12"/>
      <c r="AO1449" s="12"/>
      <c r="AP1449" s="12"/>
      <c r="AQ1449" s="12"/>
      <c r="AR1449" s="12"/>
      <c r="AS1449" s="12"/>
      <c r="AT1449" s="12"/>
      <c r="AU1449" s="12"/>
      <c r="AV1449" s="12"/>
      <c r="AW1449" s="12"/>
      <c r="AX1449" s="12"/>
      <c r="AY1449" s="12"/>
      <c r="AZ1449" s="12"/>
      <c r="BA1449" s="12"/>
      <c r="BB1449" s="12"/>
      <c r="BC1449" s="12"/>
      <c r="BD1449" s="12"/>
      <c r="BE1449" s="12"/>
      <c r="BF1449" s="12"/>
      <c r="BG1449" s="12"/>
      <c r="BH1449" s="12"/>
      <c r="BI1449" s="12"/>
      <c r="BJ1449" s="12"/>
      <c r="BK1449" s="12"/>
      <c r="BL1449" s="12"/>
      <c r="BM1449" s="12"/>
      <c r="BN1449" s="12"/>
      <c r="BO1449" s="12"/>
    </row>
    <row r="1450" spans="2:67" x14ac:dyDescent="0.25">
      <c r="B1450" s="58"/>
      <c r="C1450" s="59"/>
      <c r="D1450" s="58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2"/>
      <c r="AG1450" s="12"/>
      <c r="AH1450" s="12"/>
      <c r="AI1450" s="12"/>
      <c r="AJ1450" s="12"/>
      <c r="AK1450" s="12"/>
      <c r="AL1450" s="12"/>
      <c r="AM1450" s="12"/>
      <c r="AN1450" s="12"/>
      <c r="AO1450" s="12"/>
      <c r="AP1450" s="12"/>
      <c r="AQ1450" s="12"/>
      <c r="AR1450" s="12"/>
      <c r="AS1450" s="12"/>
      <c r="AT1450" s="12"/>
      <c r="AU1450" s="12"/>
      <c r="AV1450" s="12"/>
      <c r="AW1450" s="12"/>
      <c r="AX1450" s="12"/>
      <c r="AY1450" s="12"/>
      <c r="AZ1450" s="12"/>
      <c r="BA1450" s="12"/>
      <c r="BB1450" s="12"/>
      <c r="BC1450" s="12"/>
      <c r="BD1450" s="12"/>
      <c r="BE1450" s="12"/>
      <c r="BF1450" s="12"/>
      <c r="BG1450" s="12"/>
      <c r="BH1450" s="12"/>
      <c r="BI1450" s="12"/>
      <c r="BJ1450" s="12"/>
      <c r="BK1450" s="12"/>
      <c r="BL1450" s="12"/>
      <c r="BM1450" s="12"/>
      <c r="BN1450" s="12"/>
      <c r="BO1450" s="12"/>
    </row>
    <row r="1451" spans="2:67" x14ac:dyDescent="0.25">
      <c r="B1451" s="58"/>
      <c r="C1451" s="59"/>
      <c r="D1451" s="58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/>
      <c r="AK1451" s="12"/>
      <c r="AL1451" s="12"/>
      <c r="AM1451" s="12"/>
      <c r="AN1451" s="12"/>
      <c r="AO1451" s="12"/>
      <c r="AP1451" s="12"/>
      <c r="AQ1451" s="12"/>
      <c r="AR1451" s="12"/>
      <c r="AS1451" s="12"/>
      <c r="AT1451" s="12"/>
      <c r="AU1451" s="12"/>
      <c r="AV1451" s="12"/>
      <c r="AW1451" s="12"/>
      <c r="AX1451" s="12"/>
      <c r="AY1451" s="12"/>
      <c r="AZ1451" s="12"/>
      <c r="BA1451" s="12"/>
      <c r="BB1451" s="12"/>
      <c r="BC1451" s="12"/>
      <c r="BD1451" s="12"/>
      <c r="BE1451" s="12"/>
      <c r="BF1451" s="12"/>
      <c r="BG1451" s="12"/>
      <c r="BH1451" s="12"/>
      <c r="BI1451" s="12"/>
      <c r="BJ1451" s="12"/>
      <c r="BK1451" s="12"/>
      <c r="BL1451" s="12"/>
      <c r="BM1451" s="12"/>
      <c r="BN1451" s="12"/>
      <c r="BO1451" s="12"/>
    </row>
    <row r="1452" spans="2:67" x14ac:dyDescent="0.25">
      <c r="B1452" s="58"/>
      <c r="C1452" s="59"/>
      <c r="D1452" s="58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  <c r="AK1452" s="12"/>
      <c r="AL1452" s="12"/>
      <c r="AM1452" s="12"/>
      <c r="AN1452" s="12"/>
      <c r="AO1452" s="12"/>
      <c r="AP1452" s="12"/>
      <c r="AQ1452" s="12"/>
      <c r="AR1452" s="12"/>
      <c r="AS1452" s="12"/>
      <c r="AT1452" s="12"/>
      <c r="AU1452" s="12"/>
      <c r="AV1452" s="12"/>
      <c r="AW1452" s="12"/>
      <c r="AX1452" s="12"/>
      <c r="AY1452" s="12"/>
      <c r="AZ1452" s="12"/>
      <c r="BA1452" s="12"/>
      <c r="BB1452" s="12"/>
      <c r="BC1452" s="12"/>
      <c r="BD1452" s="12"/>
      <c r="BE1452" s="12"/>
      <c r="BF1452" s="12"/>
      <c r="BG1452" s="12"/>
      <c r="BH1452" s="12"/>
      <c r="BI1452" s="12"/>
      <c r="BJ1452" s="12"/>
      <c r="BK1452" s="12"/>
      <c r="BL1452" s="12"/>
      <c r="BM1452" s="12"/>
      <c r="BN1452" s="12"/>
      <c r="BO1452" s="12"/>
    </row>
    <row r="1453" spans="2:67" x14ac:dyDescent="0.25">
      <c r="B1453" s="58"/>
      <c r="C1453" s="59"/>
      <c r="D1453" s="58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12"/>
      <c r="AM1453" s="12"/>
      <c r="AN1453" s="12"/>
      <c r="AO1453" s="12"/>
      <c r="AP1453" s="12"/>
      <c r="AQ1453" s="12"/>
      <c r="AR1453" s="12"/>
      <c r="AS1453" s="12"/>
      <c r="AT1453" s="12"/>
      <c r="AU1453" s="12"/>
      <c r="AV1453" s="12"/>
      <c r="AW1453" s="12"/>
      <c r="AX1453" s="12"/>
      <c r="AY1453" s="12"/>
      <c r="AZ1453" s="12"/>
      <c r="BA1453" s="12"/>
      <c r="BB1453" s="12"/>
      <c r="BC1453" s="12"/>
      <c r="BD1453" s="12"/>
      <c r="BE1453" s="12"/>
      <c r="BF1453" s="12"/>
      <c r="BG1453" s="12"/>
      <c r="BH1453" s="12"/>
      <c r="BI1453" s="12"/>
      <c r="BJ1453" s="12"/>
      <c r="BK1453" s="12"/>
      <c r="BL1453" s="12"/>
      <c r="BM1453" s="12"/>
      <c r="BN1453" s="12"/>
      <c r="BO1453" s="12"/>
    </row>
    <row r="1454" spans="2:67" x14ac:dyDescent="0.25">
      <c r="B1454" s="58"/>
      <c r="C1454" s="59"/>
      <c r="D1454" s="58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12"/>
      <c r="AH1454" s="12"/>
      <c r="AI1454" s="12"/>
      <c r="AJ1454" s="12"/>
      <c r="AK1454" s="12"/>
      <c r="AL1454" s="12"/>
      <c r="AM1454" s="12"/>
      <c r="AN1454" s="12"/>
      <c r="AO1454" s="12"/>
      <c r="AP1454" s="12"/>
      <c r="AQ1454" s="12"/>
      <c r="AR1454" s="12"/>
      <c r="AS1454" s="12"/>
      <c r="AT1454" s="12"/>
      <c r="AU1454" s="12"/>
      <c r="AV1454" s="12"/>
      <c r="AW1454" s="12"/>
      <c r="AX1454" s="12"/>
      <c r="AY1454" s="12"/>
      <c r="AZ1454" s="12"/>
      <c r="BA1454" s="12"/>
      <c r="BB1454" s="12"/>
      <c r="BC1454" s="12"/>
      <c r="BD1454" s="12"/>
      <c r="BE1454" s="12"/>
      <c r="BF1454" s="12"/>
      <c r="BG1454" s="12"/>
      <c r="BH1454" s="12"/>
      <c r="BI1454" s="12"/>
      <c r="BJ1454" s="12"/>
      <c r="BK1454" s="12"/>
      <c r="BL1454" s="12"/>
      <c r="BM1454" s="12"/>
      <c r="BN1454" s="12"/>
      <c r="BO1454" s="12"/>
    </row>
    <row r="1455" spans="2:67" x14ac:dyDescent="0.25">
      <c r="B1455" s="58"/>
      <c r="C1455" s="59"/>
      <c r="D1455" s="58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12"/>
      <c r="AG1455" s="12"/>
      <c r="AH1455" s="12"/>
      <c r="AI1455" s="12"/>
      <c r="AJ1455" s="12"/>
      <c r="AK1455" s="12"/>
      <c r="AL1455" s="12"/>
      <c r="AM1455" s="12"/>
      <c r="AN1455" s="12"/>
      <c r="AO1455" s="12"/>
      <c r="AP1455" s="12"/>
      <c r="AQ1455" s="12"/>
      <c r="AR1455" s="12"/>
      <c r="AS1455" s="12"/>
      <c r="AT1455" s="12"/>
      <c r="AU1455" s="12"/>
      <c r="AV1455" s="12"/>
      <c r="AW1455" s="12"/>
      <c r="AX1455" s="12"/>
      <c r="AY1455" s="12"/>
      <c r="AZ1455" s="12"/>
      <c r="BA1455" s="12"/>
      <c r="BB1455" s="12"/>
      <c r="BC1455" s="12"/>
      <c r="BD1455" s="12"/>
      <c r="BE1455" s="12"/>
      <c r="BF1455" s="12"/>
      <c r="BG1455" s="12"/>
      <c r="BH1455" s="12"/>
      <c r="BI1455" s="12"/>
      <c r="BJ1455" s="12"/>
      <c r="BK1455" s="12"/>
      <c r="BL1455" s="12"/>
      <c r="BM1455" s="12"/>
      <c r="BN1455" s="12"/>
      <c r="BO1455" s="12"/>
    </row>
    <row r="1456" spans="2:67" x14ac:dyDescent="0.25">
      <c r="B1456" s="58"/>
      <c r="C1456" s="59"/>
      <c r="D1456" s="58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12"/>
      <c r="AH1456" s="12"/>
      <c r="AI1456" s="12"/>
      <c r="AJ1456" s="12"/>
      <c r="AK1456" s="12"/>
      <c r="AL1456" s="12"/>
      <c r="AM1456" s="12"/>
      <c r="AN1456" s="12"/>
      <c r="AO1456" s="12"/>
      <c r="AP1456" s="12"/>
      <c r="AQ1456" s="12"/>
      <c r="AR1456" s="12"/>
      <c r="AS1456" s="12"/>
      <c r="AT1456" s="12"/>
      <c r="AU1456" s="12"/>
      <c r="AV1456" s="12"/>
      <c r="AW1456" s="12"/>
      <c r="AX1456" s="12"/>
      <c r="AY1456" s="12"/>
      <c r="AZ1456" s="12"/>
      <c r="BA1456" s="12"/>
      <c r="BB1456" s="12"/>
      <c r="BC1456" s="12"/>
      <c r="BD1456" s="12"/>
      <c r="BE1456" s="12"/>
      <c r="BF1456" s="12"/>
      <c r="BG1456" s="12"/>
      <c r="BH1456" s="12"/>
      <c r="BI1456" s="12"/>
      <c r="BJ1456" s="12"/>
      <c r="BK1456" s="12"/>
      <c r="BL1456" s="12"/>
      <c r="BM1456" s="12"/>
      <c r="BN1456" s="12"/>
      <c r="BO1456" s="12"/>
    </row>
    <row r="1457" spans="2:67" x14ac:dyDescent="0.25">
      <c r="B1457" s="58"/>
      <c r="C1457" s="59"/>
      <c r="D1457" s="58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12"/>
      <c r="AG1457" s="12"/>
      <c r="AH1457" s="12"/>
      <c r="AI1457" s="12"/>
      <c r="AJ1457" s="12"/>
      <c r="AK1457" s="12"/>
      <c r="AL1457" s="12"/>
      <c r="AM1457" s="12"/>
      <c r="AN1457" s="12"/>
      <c r="AO1457" s="12"/>
      <c r="AP1457" s="12"/>
      <c r="AQ1457" s="12"/>
      <c r="AR1457" s="12"/>
      <c r="AS1457" s="12"/>
      <c r="AT1457" s="12"/>
      <c r="AU1457" s="12"/>
      <c r="AV1457" s="12"/>
      <c r="AW1457" s="12"/>
      <c r="AX1457" s="12"/>
      <c r="AY1457" s="12"/>
      <c r="AZ1457" s="12"/>
      <c r="BA1457" s="12"/>
      <c r="BB1457" s="12"/>
      <c r="BC1457" s="12"/>
      <c r="BD1457" s="12"/>
      <c r="BE1457" s="12"/>
      <c r="BF1457" s="12"/>
      <c r="BG1457" s="12"/>
      <c r="BH1457" s="12"/>
      <c r="BI1457" s="12"/>
      <c r="BJ1457" s="12"/>
      <c r="BK1457" s="12"/>
      <c r="BL1457" s="12"/>
      <c r="BM1457" s="12"/>
      <c r="BN1457" s="12"/>
      <c r="BO1457" s="12"/>
    </row>
    <row r="1458" spans="2:67" x14ac:dyDescent="0.25">
      <c r="B1458" s="58"/>
      <c r="C1458" s="59"/>
      <c r="D1458" s="58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12"/>
      <c r="AH1458" s="12"/>
      <c r="AI1458" s="12"/>
      <c r="AJ1458" s="12"/>
      <c r="AK1458" s="12"/>
      <c r="AL1458" s="12"/>
      <c r="AM1458" s="12"/>
      <c r="AN1458" s="12"/>
      <c r="AO1458" s="12"/>
      <c r="AP1458" s="12"/>
      <c r="AQ1458" s="12"/>
      <c r="AR1458" s="12"/>
      <c r="AS1458" s="12"/>
      <c r="AT1458" s="12"/>
      <c r="AU1458" s="12"/>
      <c r="AV1458" s="12"/>
      <c r="AW1458" s="12"/>
      <c r="AX1458" s="12"/>
      <c r="AY1458" s="12"/>
      <c r="AZ1458" s="12"/>
      <c r="BA1458" s="12"/>
      <c r="BB1458" s="12"/>
      <c r="BC1458" s="12"/>
      <c r="BD1458" s="12"/>
      <c r="BE1458" s="12"/>
      <c r="BF1458" s="12"/>
      <c r="BG1458" s="12"/>
      <c r="BH1458" s="12"/>
      <c r="BI1458" s="12"/>
      <c r="BJ1458" s="12"/>
      <c r="BK1458" s="12"/>
      <c r="BL1458" s="12"/>
      <c r="BM1458" s="12"/>
      <c r="BN1458" s="12"/>
      <c r="BO1458" s="12"/>
    </row>
    <row r="1459" spans="2:67" x14ac:dyDescent="0.25">
      <c r="B1459" s="58"/>
      <c r="C1459" s="59"/>
      <c r="D1459" s="58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  <c r="AK1459" s="12"/>
      <c r="AL1459" s="12"/>
      <c r="AM1459" s="12"/>
      <c r="AN1459" s="12"/>
      <c r="AO1459" s="12"/>
      <c r="AP1459" s="12"/>
      <c r="AQ1459" s="12"/>
      <c r="AR1459" s="12"/>
      <c r="AS1459" s="12"/>
      <c r="AT1459" s="12"/>
      <c r="AU1459" s="12"/>
      <c r="AV1459" s="12"/>
      <c r="AW1459" s="12"/>
      <c r="AX1459" s="12"/>
      <c r="AY1459" s="12"/>
      <c r="AZ1459" s="12"/>
      <c r="BA1459" s="12"/>
      <c r="BB1459" s="12"/>
      <c r="BC1459" s="12"/>
      <c r="BD1459" s="12"/>
      <c r="BE1459" s="12"/>
      <c r="BF1459" s="12"/>
      <c r="BG1459" s="12"/>
      <c r="BH1459" s="12"/>
      <c r="BI1459" s="12"/>
      <c r="BJ1459" s="12"/>
      <c r="BK1459" s="12"/>
      <c r="BL1459" s="12"/>
      <c r="BM1459" s="12"/>
      <c r="BN1459" s="12"/>
      <c r="BO1459" s="12"/>
    </row>
    <row r="1460" spans="2:67" x14ac:dyDescent="0.25">
      <c r="B1460" s="58"/>
      <c r="C1460" s="59"/>
      <c r="D1460" s="58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  <c r="AG1460" s="12"/>
      <c r="AH1460" s="12"/>
      <c r="AI1460" s="12"/>
      <c r="AJ1460" s="12"/>
      <c r="AK1460" s="12"/>
      <c r="AL1460" s="12"/>
      <c r="AM1460" s="12"/>
      <c r="AN1460" s="12"/>
      <c r="AO1460" s="12"/>
      <c r="AP1460" s="12"/>
      <c r="AQ1460" s="12"/>
      <c r="AR1460" s="12"/>
      <c r="AS1460" s="12"/>
      <c r="AT1460" s="12"/>
      <c r="AU1460" s="12"/>
      <c r="AV1460" s="12"/>
      <c r="AW1460" s="12"/>
      <c r="AX1460" s="12"/>
      <c r="AY1460" s="12"/>
      <c r="AZ1460" s="12"/>
      <c r="BA1460" s="12"/>
      <c r="BB1460" s="12"/>
      <c r="BC1460" s="12"/>
      <c r="BD1460" s="12"/>
      <c r="BE1460" s="12"/>
      <c r="BF1460" s="12"/>
      <c r="BG1460" s="12"/>
      <c r="BH1460" s="12"/>
      <c r="BI1460" s="12"/>
      <c r="BJ1460" s="12"/>
      <c r="BK1460" s="12"/>
      <c r="BL1460" s="12"/>
      <c r="BM1460" s="12"/>
      <c r="BN1460" s="12"/>
      <c r="BO1460" s="12"/>
    </row>
    <row r="1461" spans="2:67" x14ac:dyDescent="0.25">
      <c r="B1461" s="58"/>
      <c r="C1461" s="59"/>
      <c r="D1461" s="58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2"/>
      <c r="AG1461" s="12"/>
      <c r="AH1461" s="12"/>
      <c r="AI1461" s="12"/>
      <c r="AJ1461" s="12"/>
      <c r="AK1461" s="12"/>
      <c r="AL1461" s="12"/>
      <c r="AM1461" s="12"/>
      <c r="AN1461" s="12"/>
      <c r="AO1461" s="12"/>
      <c r="AP1461" s="12"/>
      <c r="AQ1461" s="12"/>
      <c r="AR1461" s="12"/>
      <c r="AS1461" s="12"/>
      <c r="AT1461" s="12"/>
      <c r="AU1461" s="12"/>
      <c r="AV1461" s="12"/>
      <c r="AW1461" s="12"/>
      <c r="AX1461" s="12"/>
      <c r="AY1461" s="12"/>
      <c r="AZ1461" s="12"/>
      <c r="BA1461" s="12"/>
      <c r="BB1461" s="12"/>
      <c r="BC1461" s="12"/>
      <c r="BD1461" s="12"/>
      <c r="BE1461" s="12"/>
      <c r="BF1461" s="12"/>
      <c r="BG1461" s="12"/>
      <c r="BH1461" s="12"/>
      <c r="BI1461" s="12"/>
      <c r="BJ1461" s="12"/>
      <c r="BK1461" s="12"/>
      <c r="BL1461" s="12"/>
      <c r="BM1461" s="12"/>
      <c r="BN1461" s="12"/>
      <c r="BO1461" s="12"/>
    </row>
    <row r="1462" spans="2:67" x14ac:dyDescent="0.25">
      <c r="B1462" s="58"/>
      <c r="C1462" s="59"/>
      <c r="D1462" s="58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  <c r="AK1462" s="12"/>
      <c r="AL1462" s="12"/>
      <c r="AM1462" s="12"/>
      <c r="AN1462" s="12"/>
      <c r="AO1462" s="12"/>
      <c r="AP1462" s="12"/>
      <c r="AQ1462" s="12"/>
      <c r="AR1462" s="12"/>
      <c r="AS1462" s="12"/>
      <c r="AT1462" s="12"/>
      <c r="AU1462" s="12"/>
      <c r="AV1462" s="12"/>
      <c r="AW1462" s="12"/>
      <c r="AX1462" s="12"/>
      <c r="AY1462" s="12"/>
      <c r="AZ1462" s="12"/>
      <c r="BA1462" s="12"/>
      <c r="BB1462" s="12"/>
      <c r="BC1462" s="12"/>
      <c r="BD1462" s="12"/>
      <c r="BE1462" s="12"/>
      <c r="BF1462" s="12"/>
      <c r="BG1462" s="12"/>
      <c r="BH1462" s="12"/>
      <c r="BI1462" s="12"/>
      <c r="BJ1462" s="12"/>
      <c r="BK1462" s="12"/>
      <c r="BL1462" s="12"/>
      <c r="BM1462" s="12"/>
      <c r="BN1462" s="12"/>
      <c r="BO1462" s="12"/>
    </row>
    <row r="1463" spans="2:67" x14ac:dyDescent="0.25">
      <c r="B1463" s="58"/>
      <c r="C1463" s="59"/>
      <c r="D1463" s="58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2"/>
      <c r="AG1463" s="12"/>
      <c r="AH1463" s="12"/>
      <c r="AI1463" s="12"/>
      <c r="AJ1463" s="12"/>
      <c r="AK1463" s="12"/>
      <c r="AL1463" s="12"/>
      <c r="AM1463" s="12"/>
      <c r="AN1463" s="12"/>
      <c r="AO1463" s="12"/>
      <c r="AP1463" s="12"/>
      <c r="AQ1463" s="12"/>
      <c r="AR1463" s="12"/>
      <c r="AS1463" s="12"/>
      <c r="AT1463" s="12"/>
      <c r="AU1463" s="12"/>
      <c r="AV1463" s="12"/>
      <c r="AW1463" s="12"/>
      <c r="AX1463" s="12"/>
      <c r="AY1463" s="12"/>
      <c r="AZ1463" s="12"/>
      <c r="BA1463" s="12"/>
      <c r="BB1463" s="12"/>
      <c r="BC1463" s="12"/>
      <c r="BD1463" s="12"/>
      <c r="BE1463" s="12"/>
      <c r="BF1463" s="12"/>
      <c r="BG1463" s="12"/>
      <c r="BH1463" s="12"/>
      <c r="BI1463" s="12"/>
      <c r="BJ1463" s="12"/>
      <c r="BK1463" s="12"/>
      <c r="BL1463" s="12"/>
      <c r="BM1463" s="12"/>
      <c r="BN1463" s="12"/>
      <c r="BO1463" s="12"/>
    </row>
    <row r="1464" spans="2:67" x14ac:dyDescent="0.25">
      <c r="B1464" s="58"/>
      <c r="C1464" s="59"/>
      <c r="D1464" s="58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12"/>
      <c r="AM1464" s="12"/>
      <c r="AN1464" s="12"/>
      <c r="AO1464" s="12"/>
      <c r="AP1464" s="12"/>
      <c r="AQ1464" s="12"/>
      <c r="AR1464" s="12"/>
      <c r="AS1464" s="12"/>
      <c r="AT1464" s="12"/>
      <c r="AU1464" s="12"/>
      <c r="AV1464" s="12"/>
      <c r="AW1464" s="12"/>
      <c r="AX1464" s="12"/>
      <c r="AY1464" s="12"/>
      <c r="AZ1464" s="12"/>
      <c r="BA1464" s="12"/>
      <c r="BB1464" s="12"/>
      <c r="BC1464" s="12"/>
      <c r="BD1464" s="12"/>
      <c r="BE1464" s="12"/>
      <c r="BF1464" s="12"/>
      <c r="BG1464" s="12"/>
      <c r="BH1464" s="12"/>
      <c r="BI1464" s="12"/>
      <c r="BJ1464" s="12"/>
      <c r="BK1464" s="12"/>
      <c r="BL1464" s="12"/>
      <c r="BM1464" s="12"/>
      <c r="BN1464" s="12"/>
      <c r="BO1464" s="12"/>
    </row>
    <row r="1465" spans="2:67" x14ac:dyDescent="0.25">
      <c r="B1465" s="58"/>
      <c r="C1465" s="59"/>
      <c r="D1465" s="58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  <c r="AG1465" s="12"/>
      <c r="AH1465" s="12"/>
      <c r="AI1465" s="12"/>
      <c r="AJ1465" s="12"/>
      <c r="AK1465" s="12"/>
      <c r="AL1465" s="12"/>
      <c r="AM1465" s="12"/>
      <c r="AN1465" s="12"/>
      <c r="AO1465" s="12"/>
      <c r="AP1465" s="12"/>
      <c r="AQ1465" s="12"/>
      <c r="AR1465" s="12"/>
      <c r="AS1465" s="12"/>
      <c r="AT1465" s="12"/>
      <c r="AU1465" s="12"/>
      <c r="AV1465" s="12"/>
      <c r="AW1465" s="12"/>
      <c r="AX1465" s="12"/>
      <c r="AY1465" s="12"/>
      <c r="AZ1465" s="12"/>
      <c r="BA1465" s="12"/>
      <c r="BB1465" s="12"/>
      <c r="BC1465" s="12"/>
      <c r="BD1465" s="12"/>
      <c r="BE1465" s="12"/>
      <c r="BF1465" s="12"/>
      <c r="BG1465" s="12"/>
      <c r="BH1465" s="12"/>
      <c r="BI1465" s="12"/>
      <c r="BJ1465" s="12"/>
      <c r="BK1465" s="12"/>
      <c r="BL1465" s="12"/>
      <c r="BM1465" s="12"/>
      <c r="BN1465" s="12"/>
      <c r="BO1465" s="12"/>
    </row>
    <row r="1466" spans="2:67" x14ac:dyDescent="0.25">
      <c r="B1466" s="58"/>
      <c r="C1466" s="59"/>
      <c r="D1466" s="58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12"/>
      <c r="AH1466" s="12"/>
      <c r="AI1466" s="12"/>
      <c r="AJ1466" s="12"/>
      <c r="AK1466" s="12"/>
      <c r="AL1466" s="12"/>
      <c r="AM1466" s="12"/>
      <c r="AN1466" s="12"/>
      <c r="AO1466" s="12"/>
      <c r="AP1466" s="12"/>
      <c r="AQ1466" s="12"/>
      <c r="AR1466" s="12"/>
      <c r="AS1466" s="12"/>
      <c r="AT1466" s="12"/>
      <c r="AU1466" s="12"/>
      <c r="AV1466" s="12"/>
      <c r="AW1466" s="12"/>
      <c r="AX1466" s="12"/>
      <c r="AY1466" s="12"/>
      <c r="AZ1466" s="12"/>
      <c r="BA1466" s="12"/>
      <c r="BB1466" s="12"/>
      <c r="BC1466" s="12"/>
      <c r="BD1466" s="12"/>
      <c r="BE1466" s="12"/>
      <c r="BF1466" s="12"/>
      <c r="BG1466" s="12"/>
      <c r="BH1466" s="12"/>
      <c r="BI1466" s="12"/>
      <c r="BJ1466" s="12"/>
      <c r="BK1466" s="12"/>
      <c r="BL1466" s="12"/>
      <c r="BM1466" s="12"/>
      <c r="BN1466" s="12"/>
      <c r="BO1466" s="12"/>
    </row>
    <row r="1467" spans="2:67" x14ac:dyDescent="0.25">
      <c r="B1467" s="58"/>
      <c r="C1467" s="59"/>
      <c r="D1467" s="58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2"/>
      <c r="AG1467" s="12"/>
      <c r="AH1467" s="12"/>
      <c r="AI1467" s="12"/>
      <c r="AJ1467" s="12"/>
      <c r="AK1467" s="12"/>
      <c r="AL1467" s="12"/>
      <c r="AM1467" s="12"/>
      <c r="AN1467" s="12"/>
      <c r="AO1467" s="12"/>
      <c r="AP1467" s="12"/>
      <c r="AQ1467" s="12"/>
      <c r="AR1467" s="12"/>
      <c r="AS1467" s="12"/>
      <c r="AT1467" s="12"/>
      <c r="AU1467" s="12"/>
      <c r="AV1467" s="12"/>
      <c r="AW1467" s="12"/>
      <c r="AX1467" s="12"/>
      <c r="AY1467" s="12"/>
      <c r="AZ1467" s="12"/>
      <c r="BA1467" s="12"/>
      <c r="BB1467" s="12"/>
      <c r="BC1467" s="12"/>
      <c r="BD1467" s="12"/>
      <c r="BE1467" s="12"/>
      <c r="BF1467" s="12"/>
      <c r="BG1467" s="12"/>
      <c r="BH1467" s="12"/>
      <c r="BI1467" s="12"/>
      <c r="BJ1467" s="12"/>
      <c r="BK1467" s="12"/>
      <c r="BL1467" s="12"/>
      <c r="BM1467" s="12"/>
      <c r="BN1467" s="12"/>
      <c r="BO1467" s="12"/>
    </row>
    <row r="1468" spans="2:67" x14ac:dyDescent="0.25">
      <c r="B1468" s="58"/>
      <c r="C1468" s="59"/>
      <c r="D1468" s="58"/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  <c r="AG1468" s="12"/>
      <c r="AH1468" s="12"/>
      <c r="AI1468" s="12"/>
      <c r="AJ1468" s="12"/>
      <c r="AK1468" s="12"/>
      <c r="AL1468" s="12"/>
      <c r="AM1468" s="12"/>
      <c r="AN1468" s="12"/>
      <c r="AO1468" s="12"/>
      <c r="AP1468" s="12"/>
      <c r="AQ1468" s="12"/>
      <c r="AR1468" s="12"/>
      <c r="AS1468" s="12"/>
      <c r="AT1468" s="12"/>
      <c r="AU1468" s="12"/>
      <c r="AV1468" s="12"/>
      <c r="AW1468" s="12"/>
      <c r="AX1468" s="12"/>
      <c r="AY1468" s="12"/>
      <c r="AZ1468" s="12"/>
      <c r="BA1468" s="12"/>
      <c r="BB1468" s="12"/>
      <c r="BC1468" s="12"/>
      <c r="BD1468" s="12"/>
      <c r="BE1468" s="12"/>
      <c r="BF1468" s="12"/>
      <c r="BG1468" s="12"/>
      <c r="BH1468" s="12"/>
      <c r="BI1468" s="12"/>
      <c r="BJ1468" s="12"/>
      <c r="BK1468" s="12"/>
      <c r="BL1468" s="12"/>
      <c r="BM1468" s="12"/>
      <c r="BN1468" s="12"/>
      <c r="BO1468" s="12"/>
    </row>
    <row r="1469" spans="2:67" x14ac:dyDescent="0.25">
      <c r="B1469" s="58"/>
      <c r="C1469" s="59"/>
      <c r="D1469" s="58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  <c r="AG1469" s="12"/>
      <c r="AH1469" s="12"/>
      <c r="AI1469" s="12"/>
      <c r="AJ1469" s="12"/>
      <c r="AK1469" s="12"/>
      <c r="AL1469" s="12"/>
      <c r="AM1469" s="12"/>
      <c r="AN1469" s="12"/>
      <c r="AO1469" s="12"/>
      <c r="AP1469" s="12"/>
      <c r="AQ1469" s="12"/>
      <c r="AR1469" s="12"/>
      <c r="AS1469" s="12"/>
      <c r="AT1469" s="12"/>
      <c r="AU1469" s="12"/>
      <c r="AV1469" s="12"/>
      <c r="AW1469" s="12"/>
      <c r="AX1469" s="12"/>
      <c r="AY1469" s="12"/>
      <c r="AZ1469" s="12"/>
      <c r="BA1469" s="12"/>
      <c r="BB1469" s="12"/>
      <c r="BC1469" s="12"/>
      <c r="BD1469" s="12"/>
      <c r="BE1469" s="12"/>
      <c r="BF1469" s="12"/>
      <c r="BG1469" s="12"/>
      <c r="BH1469" s="12"/>
      <c r="BI1469" s="12"/>
      <c r="BJ1469" s="12"/>
      <c r="BK1469" s="12"/>
      <c r="BL1469" s="12"/>
      <c r="BM1469" s="12"/>
      <c r="BN1469" s="12"/>
      <c r="BO1469" s="12"/>
    </row>
    <row r="1470" spans="2:67" x14ac:dyDescent="0.25">
      <c r="B1470" s="58"/>
      <c r="C1470" s="59"/>
      <c r="D1470" s="58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  <c r="AG1470" s="12"/>
      <c r="AH1470" s="12"/>
      <c r="AI1470" s="12"/>
      <c r="AJ1470" s="12"/>
      <c r="AK1470" s="12"/>
      <c r="AL1470" s="12"/>
      <c r="AM1470" s="12"/>
      <c r="AN1470" s="12"/>
      <c r="AO1470" s="12"/>
      <c r="AP1470" s="12"/>
      <c r="AQ1470" s="12"/>
      <c r="AR1470" s="12"/>
      <c r="AS1470" s="12"/>
      <c r="AT1470" s="12"/>
      <c r="AU1470" s="12"/>
      <c r="AV1470" s="12"/>
      <c r="AW1470" s="12"/>
      <c r="AX1470" s="12"/>
      <c r="AY1470" s="12"/>
      <c r="AZ1470" s="12"/>
      <c r="BA1470" s="12"/>
      <c r="BB1470" s="12"/>
      <c r="BC1470" s="12"/>
      <c r="BD1470" s="12"/>
      <c r="BE1470" s="12"/>
      <c r="BF1470" s="12"/>
      <c r="BG1470" s="12"/>
      <c r="BH1470" s="12"/>
      <c r="BI1470" s="12"/>
      <c r="BJ1470" s="12"/>
      <c r="BK1470" s="12"/>
      <c r="BL1470" s="12"/>
      <c r="BM1470" s="12"/>
      <c r="BN1470" s="12"/>
      <c r="BO1470" s="12"/>
    </row>
    <row r="1471" spans="2:67" x14ac:dyDescent="0.25">
      <c r="B1471" s="58"/>
      <c r="C1471" s="59"/>
      <c r="D1471" s="58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  <c r="AC1471" s="12"/>
      <c r="AD1471" s="12"/>
      <c r="AE1471" s="12"/>
      <c r="AF1471" s="12"/>
      <c r="AG1471" s="12"/>
      <c r="AH1471" s="12"/>
      <c r="AI1471" s="12"/>
      <c r="AJ1471" s="12"/>
      <c r="AK1471" s="12"/>
      <c r="AL1471" s="12"/>
      <c r="AM1471" s="12"/>
      <c r="AN1471" s="12"/>
      <c r="AO1471" s="12"/>
      <c r="AP1471" s="12"/>
      <c r="AQ1471" s="12"/>
      <c r="AR1471" s="12"/>
      <c r="AS1471" s="12"/>
      <c r="AT1471" s="12"/>
      <c r="AU1471" s="12"/>
      <c r="AV1471" s="12"/>
      <c r="AW1471" s="12"/>
      <c r="AX1471" s="12"/>
      <c r="AY1471" s="12"/>
      <c r="AZ1471" s="12"/>
      <c r="BA1471" s="12"/>
      <c r="BB1471" s="12"/>
      <c r="BC1471" s="12"/>
      <c r="BD1471" s="12"/>
      <c r="BE1471" s="12"/>
      <c r="BF1471" s="12"/>
      <c r="BG1471" s="12"/>
      <c r="BH1471" s="12"/>
      <c r="BI1471" s="12"/>
      <c r="BJ1471" s="12"/>
      <c r="BK1471" s="12"/>
      <c r="BL1471" s="12"/>
      <c r="BM1471" s="12"/>
      <c r="BN1471" s="12"/>
      <c r="BO1471" s="12"/>
    </row>
    <row r="1472" spans="2:67" x14ac:dyDescent="0.25">
      <c r="B1472" s="58"/>
      <c r="C1472" s="59"/>
      <c r="D1472" s="58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12"/>
      <c r="AG1472" s="12"/>
      <c r="AH1472" s="12"/>
      <c r="AI1472" s="12"/>
      <c r="AJ1472" s="12"/>
      <c r="AK1472" s="12"/>
      <c r="AL1472" s="12"/>
      <c r="AM1472" s="12"/>
      <c r="AN1472" s="12"/>
      <c r="AO1472" s="12"/>
      <c r="AP1472" s="12"/>
      <c r="AQ1472" s="12"/>
      <c r="AR1472" s="12"/>
      <c r="AS1472" s="12"/>
      <c r="AT1472" s="12"/>
      <c r="AU1472" s="12"/>
      <c r="AV1472" s="12"/>
      <c r="AW1472" s="12"/>
      <c r="AX1472" s="12"/>
      <c r="AY1472" s="12"/>
      <c r="AZ1472" s="12"/>
      <c r="BA1472" s="12"/>
      <c r="BB1472" s="12"/>
      <c r="BC1472" s="12"/>
      <c r="BD1472" s="12"/>
      <c r="BE1472" s="12"/>
      <c r="BF1472" s="12"/>
      <c r="BG1472" s="12"/>
      <c r="BH1472" s="12"/>
      <c r="BI1472" s="12"/>
      <c r="BJ1472" s="12"/>
      <c r="BK1472" s="12"/>
      <c r="BL1472" s="12"/>
      <c r="BM1472" s="12"/>
      <c r="BN1472" s="12"/>
      <c r="BO1472" s="12"/>
    </row>
    <row r="1473" spans="2:67" x14ac:dyDescent="0.25">
      <c r="B1473" s="58"/>
      <c r="C1473" s="59"/>
      <c r="D1473" s="58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2"/>
      <c r="AD1473" s="12"/>
      <c r="AE1473" s="12"/>
      <c r="AF1473" s="12"/>
      <c r="AG1473" s="12"/>
      <c r="AH1473" s="12"/>
      <c r="AI1473" s="12"/>
      <c r="AJ1473" s="12"/>
      <c r="AK1473" s="12"/>
      <c r="AL1473" s="12"/>
      <c r="AM1473" s="12"/>
      <c r="AN1473" s="12"/>
      <c r="AO1473" s="12"/>
      <c r="AP1473" s="12"/>
      <c r="AQ1473" s="12"/>
      <c r="AR1473" s="12"/>
      <c r="AS1473" s="12"/>
      <c r="AT1473" s="12"/>
      <c r="AU1473" s="12"/>
      <c r="AV1473" s="12"/>
      <c r="AW1473" s="12"/>
      <c r="AX1473" s="12"/>
      <c r="AY1473" s="12"/>
      <c r="AZ1473" s="12"/>
      <c r="BA1473" s="12"/>
      <c r="BB1473" s="12"/>
      <c r="BC1473" s="12"/>
      <c r="BD1473" s="12"/>
      <c r="BE1473" s="12"/>
      <c r="BF1473" s="12"/>
      <c r="BG1473" s="12"/>
      <c r="BH1473" s="12"/>
      <c r="BI1473" s="12"/>
      <c r="BJ1473" s="12"/>
      <c r="BK1473" s="12"/>
      <c r="BL1473" s="12"/>
      <c r="BM1473" s="12"/>
      <c r="BN1473" s="12"/>
      <c r="BO1473" s="12"/>
    </row>
    <row r="1474" spans="2:67" x14ac:dyDescent="0.25">
      <c r="B1474" s="58"/>
      <c r="C1474" s="59"/>
      <c r="D1474" s="58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12"/>
      <c r="AG1474" s="12"/>
      <c r="AH1474" s="12"/>
      <c r="AI1474" s="12"/>
      <c r="AJ1474" s="12"/>
      <c r="AK1474" s="12"/>
      <c r="AL1474" s="12"/>
      <c r="AM1474" s="12"/>
      <c r="AN1474" s="12"/>
      <c r="AO1474" s="12"/>
      <c r="AP1474" s="12"/>
      <c r="AQ1474" s="12"/>
      <c r="AR1474" s="12"/>
      <c r="AS1474" s="12"/>
      <c r="AT1474" s="12"/>
      <c r="AU1474" s="12"/>
      <c r="AV1474" s="12"/>
      <c r="AW1474" s="12"/>
      <c r="AX1474" s="12"/>
      <c r="AY1474" s="12"/>
      <c r="AZ1474" s="12"/>
      <c r="BA1474" s="12"/>
      <c r="BB1474" s="12"/>
      <c r="BC1474" s="12"/>
      <c r="BD1474" s="12"/>
      <c r="BE1474" s="12"/>
      <c r="BF1474" s="12"/>
      <c r="BG1474" s="12"/>
      <c r="BH1474" s="12"/>
      <c r="BI1474" s="12"/>
      <c r="BJ1474" s="12"/>
      <c r="BK1474" s="12"/>
      <c r="BL1474" s="12"/>
      <c r="BM1474" s="12"/>
      <c r="BN1474" s="12"/>
      <c r="BO1474" s="12"/>
    </row>
    <row r="1475" spans="2:67" x14ac:dyDescent="0.25">
      <c r="B1475" s="58"/>
      <c r="C1475" s="59"/>
      <c r="D1475" s="58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2"/>
      <c r="AD1475" s="12"/>
      <c r="AE1475" s="12"/>
      <c r="AF1475" s="12"/>
      <c r="AG1475" s="12"/>
      <c r="AH1475" s="12"/>
      <c r="AI1475" s="12"/>
      <c r="AJ1475" s="12"/>
      <c r="AK1475" s="12"/>
      <c r="AL1475" s="12"/>
      <c r="AM1475" s="12"/>
      <c r="AN1475" s="12"/>
      <c r="AO1475" s="12"/>
      <c r="AP1475" s="12"/>
      <c r="AQ1475" s="12"/>
      <c r="AR1475" s="12"/>
      <c r="AS1475" s="12"/>
      <c r="AT1475" s="12"/>
      <c r="AU1475" s="12"/>
      <c r="AV1475" s="12"/>
      <c r="AW1475" s="12"/>
      <c r="AX1475" s="12"/>
      <c r="AY1475" s="12"/>
      <c r="AZ1475" s="12"/>
      <c r="BA1475" s="12"/>
      <c r="BB1475" s="12"/>
      <c r="BC1475" s="12"/>
      <c r="BD1475" s="12"/>
      <c r="BE1475" s="12"/>
      <c r="BF1475" s="12"/>
      <c r="BG1475" s="12"/>
      <c r="BH1475" s="12"/>
      <c r="BI1475" s="12"/>
      <c r="BJ1475" s="12"/>
      <c r="BK1475" s="12"/>
      <c r="BL1475" s="12"/>
      <c r="BM1475" s="12"/>
      <c r="BN1475" s="12"/>
      <c r="BO1475" s="12"/>
    </row>
    <row r="1476" spans="2:67" x14ac:dyDescent="0.25">
      <c r="B1476" s="58"/>
      <c r="C1476" s="59"/>
      <c r="D1476" s="58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  <c r="AG1476" s="12"/>
      <c r="AH1476" s="12"/>
      <c r="AI1476" s="12"/>
      <c r="AJ1476" s="12"/>
      <c r="AK1476" s="12"/>
      <c r="AL1476" s="12"/>
      <c r="AM1476" s="12"/>
      <c r="AN1476" s="12"/>
      <c r="AO1476" s="12"/>
      <c r="AP1476" s="12"/>
      <c r="AQ1476" s="12"/>
      <c r="AR1476" s="12"/>
      <c r="AS1476" s="12"/>
      <c r="AT1476" s="12"/>
      <c r="AU1476" s="12"/>
      <c r="AV1476" s="12"/>
      <c r="AW1476" s="12"/>
      <c r="AX1476" s="12"/>
      <c r="AY1476" s="12"/>
      <c r="AZ1476" s="12"/>
      <c r="BA1476" s="12"/>
      <c r="BB1476" s="12"/>
      <c r="BC1476" s="12"/>
      <c r="BD1476" s="12"/>
      <c r="BE1476" s="12"/>
      <c r="BF1476" s="12"/>
      <c r="BG1476" s="12"/>
      <c r="BH1476" s="12"/>
      <c r="BI1476" s="12"/>
      <c r="BJ1476" s="12"/>
      <c r="BK1476" s="12"/>
      <c r="BL1476" s="12"/>
      <c r="BM1476" s="12"/>
      <c r="BN1476" s="12"/>
      <c r="BO1476" s="12"/>
    </row>
    <row r="1477" spans="2:67" x14ac:dyDescent="0.25">
      <c r="B1477" s="58"/>
      <c r="C1477" s="59"/>
      <c r="D1477" s="58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  <c r="AK1477" s="12"/>
      <c r="AL1477" s="12"/>
      <c r="AM1477" s="12"/>
      <c r="AN1477" s="12"/>
      <c r="AO1477" s="12"/>
      <c r="AP1477" s="12"/>
      <c r="AQ1477" s="12"/>
      <c r="AR1477" s="12"/>
      <c r="AS1477" s="12"/>
      <c r="AT1477" s="12"/>
      <c r="AU1477" s="12"/>
      <c r="AV1477" s="12"/>
      <c r="AW1477" s="12"/>
      <c r="AX1477" s="12"/>
      <c r="AY1477" s="12"/>
      <c r="AZ1477" s="12"/>
      <c r="BA1477" s="12"/>
      <c r="BB1477" s="12"/>
      <c r="BC1477" s="12"/>
      <c r="BD1477" s="12"/>
      <c r="BE1477" s="12"/>
      <c r="BF1477" s="12"/>
      <c r="BG1477" s="12"/>
      <c r="BH1477" s="12"/>
      <c r="BI1477" s="12"/>
      <c r="BJ1477" s="12"/>
      <c r="BK1477" s="12"/>
      <c r="BL1477" s="12"/>
      <c r="BM1477" s="12"/>
      <c r="BN1477" s="12"/>
      <c r="BO1477" s="12"/>
    </row>
    <row r="1478" spans="2:67" x14ac:dyDescent="0.25">
      <c r="B1478" s="58"/>
      <c r="C1478" s="59"/>
      <c r="D1478" s="58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12"/>
      <c r="AH1478" s="12"/>
      <c r="AI1478" s="12"/>
      <c r="AJ1478" s="12"/>
      <c r="AK1478" s="12"/>
      <c r="AL1478" s="12"/>
      <c r="AM1478" s="12"/>
      <c r="AN1478" s="12"/>
      <c r="AO1478" s="12"/>
      <c r="AP1478" s="12"/>
      <c r="AQ1478" s="12"/>
      <c r="AR1478" s="12"/>
      <c r="AS1478" s="12"/>
      <c r="AT1478" s="12"/>
      <c r="AU1478" s="12"/>
      <c r="AV1478" s="12"/>
      <c r="AW1478" s="12"/>
      <c r="AX1478" s="12"/>
      <c r="AY1478" s="12"/>
      <c r="AZ1478" s="12"/>
      <c r="BA1478" s="12"/>
      <c r="BB1478" s="12"/>
      <c r="BC1478" s="12"/>
      <c r="BD1478" s="12"/>
      <c r="BE1478" s="12"/>
      <c r="BF1478" s="12"/>
      <c r="BG1478" s="12"/>
      <c r="BH1478" s="12"/>
      <c r="BI1478" s="12"/>
      <c r="BJ1478" s="12"/>
      <c r="BK1478" s="12"/>
      <c r="BL1478" s="12"/>
      <c r="BM1478" s="12"/>
      <c r="BN1478" s="12"/>
      <c r="BO1478" s="12"/>
    </row>
    <row r="1479" spans="2:67" x14ac:dyDescent="0.25">
      <c r="B1479" s="58"/>
      <c r="C1479" s="59"/>
      <c r="D1479" s="58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  <c r="AG1479" s="12"/>
      <c r="AH1479" s="12"/>
      <c r="AI1479" s="12"/>
      <c r="AJ1479" s="12"/>
      <c r="AK1479" s="12"/>
      <c r="AL1479" s="12"/>
      <c r="AM1479" s="12"/>
      <c r="AN1479" s="12"/>
      <c r="AO1479" s="12"/>
      <c r="AP1479" s="12"/>
      <c r="AQ1479" s="12"/>
      <c r="AR1479" s="12"/>
      <c r="AS1479" s="12"/>
      <c r="AT1479" s="12"/>
      <c r="AU1479" s="12"/>
      <c r="AV1479" s="12"/>
      <c r="AW1479" s="12"/>
      <c r="AX1479" s="12"/>
      <c r="AY1479" s="12"/>
      <c r="AZ1479" s="12"/>
      <c r="BA1479" s="12"/>
      <c r="BB1479" s="12"/>
      <c r="BC1479" s="12"/>
      <c r="BD1479" s="12"/>
      <c r="BE1479" s="12"/>
      <c r="BF1479" s="12"/>
      <c r="BG1479" s="12"/>
      <c r="BH1479" s="12"/>
      <c r="BI1479" s="12"/>
      <c r="BJ1479" s="12"/>
      <c r="BK1479" s="12"/>
      <c r="BL1479" s="12"/>
      <c r="BM1479" s="12"/>
      <c r="BN1479" s="12"/>
      <c r="BO1479" s="12"/>
    </row>
    <row r="1480" spans="2:67" x14ac:dyDescent="0.25">
      <c r="B1480" s="58"/>
      <c r="C1480" s="59"/>
      <c r="D1480" s="58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12"/>
      <c r="AH1480" s="12"/>
      <c r="AI1480" s="12"/>
      <c r="AJ1480" s="12"/>
      <c r="AK1480" s="12"/>
      <c r="AL1480" s="12"/>
      <c r="AM1480" s="12"/>
      <c r="AN1480" s="12"/>
      <c r="AO1480" s="12"/>
      <c r="AP1480" s="12"/>
      <c r="AQ1480" s="12"/>
      <c r="AR1480" s="12"/>
      <c r="AS1480" s="12"/>
      <c r="AT1480" s="12"/>
      <c r="AU1480" s="12"/>
      <c r="AV1480" s="12"/>
      <c r="AW1480" s="12"/>
      <c r="AX1480" s="12"/>
      <c r="AY1480" s="12"/>
      <c r="AZ1480" s="12"/>
      <c r="BA1480" s="12"/>
      <c r="BB1480" s="12"/>
      <c r="BC1480" s="12"/>
      <c r="BD1480" s="12"/>
      <c r="BE1480" s="12"/>
      <c r="BF1480" s="12"/>
      <c r="BG1480" s="12"/>
      <c r="BH1480" s="12"/>
      <c r="BI1480" s="12"/>
      <c r="BJ1480" s="12"/>
      <c r="BK1480" s="12"/>
      <c r="BL1480" s="12"/>
      <c r="BM1480" s="12"/>
      <c r="BN1480" s="12"/>
      <c r="BO1480" s="12"/>
    </row>
    <row r="1481" spans="2:67" x14ac:dyDescent="0.25">
      <c r="B1481" s="58"/>
      <c r="C1481" s="59"/>
      <c r="D1481" s="58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12"/>
      <c r="AG1481" s="12"/>
      <c r="AH1481" s="12"/>
      <c r="AI1481" s="12"/>
      <c r="AJ1481" s="12"/>
      <c r="AK1481" s="12"/>
      <c r="AL1481" s="12"/>
      <c r="AM1481" s="12"/>
      <c r="AN1481" s="12"/>
      <c r="AO1481" s="12"/>
      <c r="AP1481" s="12"/>
      <c r="AQ1481" s="12"/>
      <c r="AR1481" s="12"/>
      <c r="AS1481" s="12"/>
      <c r="AT1481" s="12"/>
      <c r="AU1481" s="12"/>
      <c r="AV1481" s="12"/>
      <c r="AW1481" s="12"/>
      <c r="AX1481" s="12"/>
      <c r="AY1481" s="12"/>
      <c r="AZ1481" s="12"/>
      <c r="BA1481" s="12"/>
      <c r="BB1481" s="12"/>
      <c r="BC1481" s="12"/>
      <c r="BD1481" s="12"/>
      <c r="BE1481" s="12"/>
      <c r="BF1481" s="12"/>
      <c r="BG1481" s="12"/>
      <c r="BH1481" s="12"/>
      <c r="BI1481" s="12"/>
      <c r="BJ1481" s="12"/>
      <c r="BK1481" s="12"/>
      <c r="BL1481" s="12"/>
      <c r="BM1481" s="12"/>
      <c r="BN1481" s="12"/>
      <c r="BO1481" s="12"/>
    </row>
    <row r="1482" spans="2:67" x14ac:dyDescent="0.25">
      <c r="B1482" s="58"/>
      <c r="C1482" s="59"/>
      <c r="D1482" s="58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12"/>
      <c r="AH1482" s="12"/>
      <c r="AI1482" s="12"/>
      <c r="AJ1482" s="12"/>
      <c r="AK1482" s="12"/>
      <c r="AL1482" s="12"/>
      <c r="AM1482" s="12"/>
      <c r="AN1482" s="12"/>
      <c r="AO1482" s="12"/>
      <c r="AP1482" s="12"/>
      <c r="AQ1482" s="12"/>
      <c r="AR1482" s="12"/>
      <c r="AS1482" s="12"/>
      <c r="AT1482" s="12"/>
      <c r="AU1482" s="12"/>
      <c r="AV1482" s="12"/>
      <c r="AW1482" s="12"/>
      <c r="AX1482" s="12"/>
      <c r="AY1482" s="12"/>
      <c r="AZ1482" s="12"/>
      <c r="BA1482" s="12"/>
      <c r="BB1482" s="12"/>
      <c r="BC1482" s="12"/>
      <c r="BD1482" s="12"/>
      <c r="BE1482" s="12"/>
      <c r="BF1482" s="12"/>
      <c r="BG1482" s="12"/>
      <c r="BH1482" s="12"/>
      <c r="BI1482" s="12"/>
      <c r="BJ1482" s="12"/>
      <c r="BK1482" s="12"/>
      <c r="BL1482" s="12"/>
      <c r="BM1482" s="12"/>
      <c r="BN1482" s="12"/>
      <c r="BO1482" s="12"/>
    </row>
    <row r="1483" spans="2:67" x14ac:dyDescent="0.25">
      <c r="B1483" s="58"/>
      <c r="C1483" s="59"/>
      <c r="D1483" s="58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  <c r="AG1483" s="12"/>
      <c r="AH1483" s="12"/>
      <c r="AI1483" s="12"/>
      <c r="AJ1483" s="12"/>
      <c r="AK1483" s="12"/>
      <c r="AL1483" s="12"/>
      <c r="AM1483" s="12"/>
      <c r="AN1483" s="12"/>
      <c r="AO1483" s="12"/>
      <c r="AP1483" s="12"/>
      <c r="AQ1483" s="12"/>
      <c r="AR1483" s="12"/>
      <c r="AS1483" s="12"/>
      <c r="AT1483" s="12"/>
      <c r="AU1483" s="12"/>
      <c r="AV1483" s="12"/>
      <c r="AW1483" s="12"/>
      <c r="AX1483" s="12"/>
      <c r="AY1483" s="12"/>
      <c r="AZ1483" s="12"/>
      <c r="BA1483" s="12"/>
      <c r="BB1483" s="12"/>
      <c r="BC1483" s="12"/>
      <c r="BD1483" s="12"/>
      <c r="BE1483" s="12"/>
      <c r="BF1483" s="12"/>
      <c r="BG1483" s="12"/>
      <c r="BH1483" s="12"/>
      <c r="BI1483" s="12"/>
      <c r="BJ1483" s="12"/>
      <c r="BK1483" s="12"/>
      <c r="BL1483" s="12"/>
      <c r="BM1483" s="12"/>
      <c r="BN1483" s="12"/>
      <c r="BO1483" s="12"/>
    </row>
    <row r="1484" spans="2:67" x14ac:dyDescent="0.25">
      <c r="B1484" s="58"/>
      <c r="C1484" s="59"/>
      <c r="D1484" s="58"/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12"/>
      <c r="AH1484" s="12"/>
      <c r="AI1484" s="12"/>
      <c r="AJ1484" s="12"/>
      <c r="AK1484" s="12"/>
      <c r="AL1484" s="12"/>
      <c r="AM1484" s="12"/>
      <c r="AN1484" s="12"/>
      <c r="AO1484" s="12"/>
      <c r="AP1484" s="12"/>
      <c r="AQ1484" s="12"/>
      <c r="AR1484" s="12"/>
      <c r="AS1484" s="12"/>
      <c r="AT1484" s="12"/>
      <c r="AU1484" s="12"/>
      <c r="AV1484" s="12"/>
      <c r="AW1484" s="12"/>
      <c r="AX1484" s="12"/>
      <c r="AY1484" s="12"/>
      <c r="AZ1484" s="12"/>
      <c r="BA1484" s="12"/>
      <c r="BB1484" s="12"/>
      <c r="BC1484" s="12"/>
      <c r="BD1484" s="12"/>
      <c r="BE1484" s="12"/>
      <c r="BF1484" s="12"/>
      <c r="BG1484" s="12"/>
      <c r="BH1484" s="12"/>
      <c r="BI1484" s="12"/>
      <c r="BJ1484" s="12"/>
      <c r="BK1484" s="12"/>
      <c r="BL1484" s="12"/>
      <c r="BM1484" s="12"/>
      <c r="BN1484" s="12"/>
      <c r="BO1484" s="12"/>
    </row>
    <row r="1485" spans="2:67" x14ac:dyDescent="0.25">
      <c r="B1485" s="58"/>
      <c r="C1485" s="59"/>
      <c r="D1485" s="58"/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  <c r="AG1485" s="12"/>
      <c r="AH1485" s="12"/>
      <c r="AI1485" s="12"/>
      <c r="AJ1485" s="12"/>
      <c r="AK1485" s="12"/>
      <c r="AL1485" s="12"/>
      <c r="AM1485" s="12"/>
      <c r="AN1485" s="12"/>
      <c r="AO1485" s="12"/>
      <c r="AP1485" s="12"/>
      <c r="AQ1485" s="12"/>
      <c r="AR1485" s="12"/>
      <c r="AS1485" s="12"/>
      <c r="AT1485" s="12"/>
      <c r="AU1485" s="12"/>
      <c r="AV1485" s="12"/>
      <c r="AW1485" s="12"/>
      <c r="AX1485" s="12"/>
      <c r="AY1485" s="12"/>
      <c r="AZ1485" s="12"/>
      <c r="BA1485" s="12"/>
      <c r="BB1485" s="12"/>
      <c r="BC1485" s="12"/>
      <c r="BD1485" s="12"/>
      <c r="BE1485" s="12"/>
      <c r="BF1485" s="12"/>
      <c r="BG1485" s="12"/>
      <c r="BH1485" s="12"/>
      <c r="BI1485" s="12"/>
      <c r="BJ1485" s="12"/>
      <c r="BK1485" s="12"/>
      <c r="BL1485" s="12"/>
      <c r="BM1485" s="12"/>
      <c r="BN1485" s="12"/>
      <c r="BO1485" s="12"/>
    </row>
    <row r="1486" spans="2:67" x14ac:dyDescent="0.25">
      <c r="B1486" s="58"/>
      <c r="C1486" s="59"/>
      <c r="D1486" s="58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12"/>
      <c r="AH1486" s="12"/>
      <c r="AI1486" s="12"/>
      <c r="AJ1486" s="12"/>
      <c r="AK1486" s="12"/>
      <c r="AL1486" s="12"/>
      <c r="AM1486" s="12"/>
      <c r="AN1486" s="12"/>
      <c r="AO1486" s="12"/>
      <c r="AP1486" s="12"/>
      <c r="AQ1486" s="12"/>
      <c r="AR1486" s="12"/>
      <c r="AS1486" s="12"/>
      <c r="AT1486" s="12"/>
      <c r="AU1486" s="12"/>
      <c r="AV1486" s="12"/>
      <c r="AW1486" s="12"/>
      <c r="AX1486" s="12"/>
      <c r="AY1486" s="12"/>
      <c r="AZ1486" s="12"/>
      <c r="BA1486" s="12"/>
      <c r="BB1486" s="12"/>
      <c r="BC1486" s="12"/>
      <c r="BD1486" s="12"/>
      <c r="BE1486" s="12"/>
      <c r="BF1486" s="12"/>
      <c r="BG1486" s="12"/>
      <c r="BH1486" s="12"/>
      <c r="BI1486" s="12"/>
      <c r="BJ1486" s="12"/>
      <c r="BK1486" s="12"/>
      <c r="BL1486" s="12"/>
      <c r="BM1486" s="12"/>
      <c r="BN1486" s="12"/>
      <c r="BO1486" s="12"/>
    </row>
    <row r="1487" spans="2:67" x14ac:dyDescent="0.25">
      <c r="B1487" s="58"/>
      <c r="C1487" s="59"/>
      <c r="D1487" s="58"/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  <c r="AK1487" s="12"/>
      <c r="AL1487" s="12"/>
      <c r="AM1487" s="12"/>
      <c r="AN1487" s="12"/>
      <c r="AO1487" s="12"/>
      <c r="AP1487" s="12"/>
      <c r="AQ1487" s="12"/>
      <c r="AR1487" s="12"/>
      <c r="AS1487" s="12"/>
      <c r="AT1487" s="12"/>
      <c r="AU1487" s="12"/>
      <c r="AV1487" s="12"/>
      <c r="AW1487" s="12"/>
      <c r="AX1487" s="12"/>
      <c r="AY1487" s="12"/>
      <c r="AZ1487" s="12"/>
      <c r="BA1487" s="12"/>
      <c r="BB1487" s="12"/>
      <c r="BC1487" s="12"/>
      <c r="BD1487" s="12"/>
      <c r="BE1487" s="12"/>
      <c r="BF1487" s="12"/>
      <c r="BG1487" s="12"/>
      <c r="BH1487" s="12"/>
      <c r="BI1487" s="12"/>
      <c r="BJ1487" s="12"/>
      <c r="BK1487" s="12"/>
      <c r="BL1487" s="12"/>
      <c r="BM1487" s="12"/>
      <c r="BN1487" s="12"/>
      <c r="BO1487" s="12"/>
    </row>
    <row r="1488" spans="2:67" x14ac:dyDescent="0.25">
      <c r="B1488" s="58"/>
      <c r="C1488" s="59"/>
      <c r="D1488" s="58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12"/>
      <c r="AH1488" s="12"/>
      <c r="AI1488" s="12"/>
      <c r="AJ1488" s="12"/>
      <c r="AK1488" s="12"/>
      <c r="AL1488" s="12"/>
      <c r="AM1488" s="12"/>
      <c r="AN1488" s="12"/>
      <c r="AO1488" s="12"/>
      <c r="AP1488" s="12"/>
      <c r="AQ1488" s="12"/>
      <c r="AR1488" s="12"/>
      <c r="AS1488" s="12"/>
      <c r="AT1488" s="12"/>
      <c r="AU1488" s="12"/>
      <c r="AV1488" s="12"/>
      <c r="AW1488" s="12"/>
      <c r="AX1488" s="12"/>
      <c r="AY1488" s="12"/>
      <c r="AZ1488" s="12"/>
      <c r="BA1488" s="12"/>
      <c r="BB1488" s="12"/>
      <c r="BC1488" s="12"/>
      <c r="BD1488" s="12"/>
      <c r="BE1488" s="12"/>
      <c r="BF1488" s="12"/>
      <c r="BG1488" s="12"/>
      <c r="BH1488" s="12"/>
      <c r="BI1488" s="12"/>
      <c r="BJ1488" s="12"/>
      <c r="BK1488" s="12"/>
      <c r="BL1488" s="12"/>
      <c r="BM1488" s="12"/>
      <c r="BN1488" s="12"/>
      <c r="BO1488" s="12"/>
    </row>
    <row r="1489" spans="2:67" x14ac:dyDescent="0.25">
      <c r="B1489" s="58"/>
      <c r="C1489" s="59"/>
      <c r="D1489" s="58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  <c r="AK1489" s="12"/>
      <c r="AL1489" s="12"/>
      <c r="AM1489" s="12"/>
      <c r="AN1489" s="12"/>
      <c r="AO1489" s="12"/>
      <c r="AP1489" s="12"/>
      <c r="AQ1489" s="12"/>
      <c r="AR1489" s="12"/>
      <c r="AS1489" s="12"/>
      <c r="AT1489" s="12"/>
      <c r="AU1489" s="12"/>
      <c r="AV1489" s="12"/>
      <c r="AW1489" s="12"/>
      <c r="AX1489" s="12"/>
      <c r="AY1489" s="12"/>
      <c r="AZ1489" s="12"/>
      <c r="BA1489" s="12"/>
      <c r="BB1489" s="12"/>
      <c r="BC1489" s="12"/>
      <c r="BD1489" s="12"/>
      <c r="BE1489" s="12"/>
      <c r="BF1489" s="12"/>
      <c r="BG1489" s="12"/>
      <c r="BH1489" s="12"/>
      <c r="BI1489" s="12"/>
      <c r="BJ1489" s="12"/>
      <c r="BK1489" s="12"/>
      <c r="BL1489" s="12"/>
      <c r="BM1489" s="12"/>
      <c r="BN1489" s="12"/>
      <c r="BO1489" s="12"/>
    </row>
    <row r="1490" spans="2:67" x14ac:dyDescent="0.25">
      <c r="B1490" s="58"/>
      <c r="C1490" s="59"/>
      <c r="D1490" s="58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12"/>
      <c r="AH1490" s="12"/>
      <c r="AI1490" s="12"/>
      <c r="AJ1490" s="12"/>
      <c r="AK1490" s="12"/>
      <c r="AL1490" s="12"/>
      <c r="AM1490" s="12"/>
      <c r="AN1490" s="12"/>
      <c r="AO1490" s="12"/>
      <c r="AP1490" s="12"/>
      <c r="AQ1490" s="12"/>
      <c r="AR1490" s="12"/>
      <c r="AS1490" s="12"/>
      <c r="AT1490" s="12"/>
      <c r="AU1490" s="12"/>
      <c r="AV1490" s="12"/>
      <c r="AW1490" s="12"/>
      <c r="AX1490" s="12"/>
      <c r="AY1490" s="12"/>
      <c r="AZ1490" s="12"/>
      <c r="BA1490" s="12"/>
      <c r="BB1490" s="12"/>
      <c r="BC1490" s="12"/>
      <c r="BD1490" s="12"/>
      <c r="BE1490" s="12"/>
      <c r="BF1490" s="12"/>
      <c r="BG1490" s="12"/>
      <c r="BH1490" s="12"/>
      <c r="BI1490" s="12"/>
      <c r="BJ1490" s="12"/>
      <c r="BK1490" s="12"/>
      <c r="BL1490" s="12"/>
      <c r="BM1490" s="12"/>
      <c r="BN1490" s="12"/>
      <c r="BO1490" s="12"/>
    </row>
    <row r="1491" spans="2:67" x14ac:dyDescent="0.25">
      <c r="B1491" s="58"/>
      <c r="C1491" s="59"/>
      <c r="D1491" s="58"/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2"/>
      <c r="AE1491" s="12"/>
      <c r="AF1491" s="12"/>
      <c r="AG1491" s="12"/>
      <c r="AH1491" s="12"/>
      <c r="AI1491" s="12"/>
      <c r="AJ1491" s="12"/>
      <c r="AK1491" s="12"/>
      <c r="AL1491" s="12"/>
      <c r="AM1491" s="12"/>
      <c r="AN1491" s="12"/>
      <c r="AO1491" s="12"/>
      <c r="AP1491" s="12"/>
      <c r="AQ1491" s="12"/>
      <c r="AR1491" s="12"/>
      <c r="AS1491" s="12"/>
      <c r="AT1491" s="12"/>
      <c r="AU1491" s="12"/>
      <c r="AV1491" s="12"/>
      <c r="AW1491" s="12"/>
      <c r="AX1491" s="12"/>
      <c r="AY1491" s="12"/>
      <c r="AZ1491" s="12"/>
      <c r="BA1491" s="12"/>
      <c r="BB1491" s="12"/>
      <c r="BC1491" s="12"/>
      <c r="BD1491" s="12"/>
      <c r="BE1491" s="12"/>
      <c r="BF1491" s="12"/>
      <c r="BG1491" s="12"/>
      <c r="BH1491" s="12"/>
      <c r="BI1491" s="12"/>
      <c r="BJ1491" s="12"/>
      <c r="BK1491" s="12"/>
      <c r="BL1491" s="12"/>
      <c r="BM1491" s="12"/>
      <c r="BN1491" s="12"/>
      <c r="BO1491" s="12"/>
    </row>
    <row r="1492" spans="2:67" x14ac:dyDescent="0.25">
      <c r="B1492" s="58"/>
      <c r="C1492" s="59"/>
      <c r="D1492" s="58"/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12"/>
      <c r="AG1492" s="12"/>
      <c r="AH1492" s="12"/>
      <c r="AI1492" s="12"/>
      <c r="AJ1492" s="12"/>
      <c r="AK1492" s="12"/>
      <c r="AL1492" s="12"/>
      <c r="AM1492" s="12"/>
      <c r="AN1492" s="12"/>
      <c r="AO1492" s="12"/>
      <c r="AP1492" s="12"/>
      <c r="AQ1492" s="12"/>
      <c r="AR1492" s="12"/>
      <c r="AS1492" s="12"/>
      <c r="AT1492" s="12"/>
      <c r="AU1492" s="12"/>
      <c r="AV1492" s="12"/>
      <c r="AW1492" s="12"/>
      <c r="AX1492" s="12"/>
      <c r="AY1492" s="12"/>
      <c r="AZ1492" s="12"/>
      <c r="BA1492" s="12"/>
      <c r="BB1492" s="12"/>
      <c r="BC1492" s="12"/>
      <c r="BD1492" s="12"/>
      <c r="BE1492" s="12"/>
      <c r="BF1492" s="12"/>
      <c r="BG1492" s="12"/>
      <c r="BH1492" s="12"/>
      <c r="BI1492" s="12"/>
      <c r="BJ1492" s="12"/>
      <c r="BK1492" s="12"/>
      <c r="BL1492" s="12"/>
      <c r="BM1492" s="12"/>
      <c r="BN1492" s="12"/>
      <c r="BO1492" s="12"/>
    </row>
    <row r="1493" spans="2:67" x14ac:dyDescent="0.25">
      <c r="B1493" s="58"/>
      <c r="C1493" s="59"/>
      <c r="D1493" s="58"/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  <c r="AC1493" s="12"/>
      <c r="AD1493" s="12"/>
      <c r="AE1493" s="12"/>
      <c r="AF1493" s="12"/>
      <c r="AG1493" s="12"/>
      <c r="AH1493" s="12"/>
      <c r="AI1493" s="12"/>
      <c r="AJ1493" s="12"/>
      <c r="AK1493" s="12"/>
      <c r="AL1493" s="12"/>
      <c r="AM1493" s="12"/>
      <c r="AN1493" s="12"/>
      <c r="AO1493" s="12"/>
      <c r="AP1493" s="12"/>
      <c r="AQ1493" s="12"/>
      <c r="AR1493" s="12"/>
      <c r="AS1493" s="12"/>
      <c r="AT1493" s="12"/>
      <c r="AU1493" s="12"/>
      <c r="AV1493" s="12"/>
      <c r="AW1493" s="12"/>
      <c r="AX1493" s="12"/>
      <c r="AY1493" s="12"/>
      <c r="AZ1493" s="12"/>
      <c r="BA1493" s="12"/>
      <c r="BB1493" s="12"/>
      <c r="BC1493" s="12"/>
      <c r="BD1493" s="12"/>
      <c r="BE1493" s="12"/>
      <c r="BF1493" s="12"/>
      <c r="BG1493" s="12"/>
      <c r="BH1493" s="12"/>
      <c r="BI1493" s="12"/>
      <c r="BJ1493" s="12"/>
      <c r="BK1493" s="12"/>
      <c r="BL1493" s="12"/>
      <c r="BM1493" s="12"/>
      <c r="BN1493" s="12"/>
      <c r="BO1493" s="12"/>
    </row>
    <row r="1494" spans="2:67" x14ac:dyDescent="0.25">
      <c r="B1494" s="58"/>
      <c r="C1494" s="59"/>
      <c r="D1494" s="58"/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12"/>
      <c r="AH1494" s="12"/>
      <c r="AI1494" s="12"/>
      <c r="AJ1494" s="12"/>
      <c r="AK1494" s="12"/>
      <c r="AL1494" s="12"/>
      <c r="AM1494" s="12"/>
      <c r="AN1494" s="12"/>
      <c r="AO1494" s="12"/>
      <c r="AP1494" s="12"/>
      <c r="AQ1494" s="12"/>
      <c r="AR1494" s="12"/>
      <c r="AS1494" s="12"/>
      <c r="AT1494" s="12"/>
      <c r="AU1494" s="12"/>
      <c r="AV1494" s="12"/>
      <c r="AW1494" s="12"/>
      <c r="AX1494" s="12"/>
      <c r="AY1494" s="12"/>
      <c r="AZ1494" s="12"/>
      <c r="BA1494" s="12"/>
      <c r="BB1494" s="12"/>
      <c r="BC1494" s="12"/>
      <c r="BD1494" s="12"/>
      <c r="BE1494" s="12"/>
      <c r="BF1494" s="12"/>
      <c r="BG1494" s="12"/>
      <c r="BH1494" s="12"/>
      <c r="BI1494" s="12"/>
      <c r="BJ1494" s="12"/>
      <c r="BK1494" s="12"/>
      <c r="BL1494" s="12"/>
      <c r="BM1494" s="12"/>
      <c r="BN1494" s="12"/>
      <c r="BO1494" s="12"/>
    </row>
    <row r="1495" spans="2:67" x14ac:dyDescent="0.25">
      <c r="B1495" s="58"/>
      <c r="C1495" s="59"/>
      <c r="D1495" s="58"/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12"/>
      <c r="AK1495" s="12"/>
      <c r="AL1495" s="12"/>
      <c r="AM1495" s="12"/>
      <c r="AN1495" s="12"/>
      <c r="AO1495" s="12"/>
      <c r="AP1495" s="12"/>
      <c r="AQ1495" s="12"/>
      <c r="AR1495" s="12"/>
      <c r="AS1495" s="12"/>
      <c r="AT1495" s="12"/>
      <c r="AU1495" s="12"/>
      <c r="AV1495" s="12"/>
      <c r="AW1495" s="12"/>
      <c r="AX1495" s="12"/>
      <c r="AY1495" s="12"/>
      <c r="AZ1495" s="12"/>
      <c r="BA1495" s="12"/>
      <c r="BB1495" s="12"/>
      <c r="BC1495" s="12"/>
      <c r="BD1495" s="12"/>
      <c r="BE1495" s="12"/>
      <c r="BF1495" s="12"/>
      <c r="BG1495" s="12"/>
      <c r="BH1495" s="12"/>
      <c r="BI1495" s="12"/>
      <c r="BJ1495" s="12"/>
      <c r="BK1495" s="12"/>
      <c r="BL1495" s="12"/>
      <c r="BM1495" s="12"/>
      <c r="BN1495" s="12"/>
      <c r="BO1495" s="12"/>
    </row>
    <row r="1496" spans="2:67" x14ac:dyDescent="0.25">
      <c r="B1496" s="58"/>
      <c r="C1496" s="59"/>
      <c r="D1496" s="58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12"/>
      <c r="AH1496" s="12"/>
      <c r="AI1496" s="12"/>
      <c r="AJ1496" s="12"/>
      <c r="AK1496" s="12"/>
      <c r="AL1496" s="12"/>
      <c r="AM1496" s="12"/>
      <c r="AN1496" s="12"/>
      <c r="AO1496" s="12"/>
      <c r="AP1496" s="12"/>
      <c r="AQ1496" s="12"/>
      <c r="AR1496" s="12"/>
      <c r="AS1496" s="12"/>
      <c r="AT1496" s="12"/>
      <c r="AU1496" s="12"/>
      <c r="AV1496" s="12"/>
      <c r="AW1496" s="12"/>
      <c r="AX1496" s="12"/>
      <c r="AY1496" s="12"/>
      <c r="AZ1496" s="12"/>
      <c r="BA1496" s="12"/>
      <c r="BB1496" s="12"/>
      <c r="BC1496" s="12"/>
      <c r="BD1496" s="12"/>
      <c r="BE1496" s="12"/>
      <c r="BF1496" s="12"/>
      <c r="BG1496" s="12"/>
      <c r="BH1496" s="12"/>
      <c r="BI1496" s="12"/>
      <c r="BJ1496" s="12"/>
      <c r="BK1496" s="12"/>
      <c r="BL1496" s="12"/>
      <c r="BM1496" s="12"/>
      <c r="BN1496" s="12"/>
      <c r="BO1496" s="12"/>
    </row>
    <row r="1497" spans="2:67" x14ac:dyDescent="0.25">
      <c r="B1497" s="58"/>
      <c r="C1497" s="59"/>
      <c r="D1497" s="58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2"/>
      <c r="AE1497" s="12"/>
      <c r="AF1497" s="12"/>
      <c r="AG1497" s="12"/>
      <c r="AH1497" s="12"/>
      <c r="AI1497" s="12"/>
      <c r="AJ1497" s="12"/>
      <c r="AK1497" s="12"/>
      <c r="AL1497" s="12"/>
      <c r="AM1497" s="12"/>
      <c r="AN1497" s="12"/>
      <c r="AO1497" s="12"/>
      <c r="AP1497" s="12"/>
      <c r="AQ1497" s="12"/>
      <c r="AR1497" s="12"/>
      <c r="AS1497" s="12"/>
      <c r="AT1497" s="12"/>
      <c r="AU1497" s="12"/>
      <c r="AV1497" s="12"/>
      <c r="AW1497" s="12"/>
      <c r="AX1497" s="12"/>
      <c r="AY1497" s="12"/>
      <c r="AZ1497" s="12"/>
      <c r="BA1497" s="12"/>
      <c r="BB1497" s="12"/>
      <c r="BC1497" s="12"/>
      <c r="BD1497" s="12"/>
      <c r="BE1497" s="12"/>
      <c r="BF1497" s="12"/>
      <c r="BG1497" s="12"/>
      <c r="BH1497" s="12"/>
      <c r="BI1497" s="12"/>
      <c r="BJ1497" s="12"/>
      <c r="BK1497" s="12"/>
      <c r="BL1497" s="12"/>
      <c r="BM1497" s="12"/>
      <c r="BN1497" s="12"/>
      <c r="BO1497" s="12"/>
    </row>
    <row r="1498" spans="2:67" x14ac:dyDescent="0.25">
      <c r="B1498" s="58"/>
      <c r="C1498" s="59"/>
      <c r="D1498" s="58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12"/>
      <c r="AH1498" s="12"/>
      <c r="AI1498" s="12"/>
      <c r="AJ1498" s="12"/>
      <c r="AK1498" s="12"/>
      <c r="AL1498" s="12"/>
      <c r="AM1498" s="12"/>
      <c r="AN1498" s="12"/>
      <c r="AO1498" s="12"/>
      <c r="AP1498" s="12"/>
      <c r="AQ1498" s="12"/>
      <c r="AR1498" s="12"/>
      <c r="AS1498" s="12"/>
      <c r="AT1498" s="12"/>
      <c r="AU1498" s="12"/>
      <c r="AV1498" s="12"/>
      <c r="AW1498" s="12"/>
      <c r="AX1498" s="12"/>
      <c r="AY1498" s="12"/>
      <c r="AZ1498" s="12"/>
      <c r="BA1498" s="12"/>
      <c r="BB1498" s="12"/>
      <c r="BC1498" s="12"/>
      <c r="BD1498" s="12"/>
      <c r="BE1498" s="12"/>
      <c r="BF1498" s="12"/>
      <c r="BG1498" s="12"/>
      <c r="BH1498" s="12"/>
      <c r="BI1498" s="12"/>
      <c r="BJ1498" s="12"/>
      <c r="BK1498" s="12"/>
      <c r="BL1498" s="12"/>
      <c r="BM1498" s="12"/>
      <c r="BN1498" s="12"/>
      <c r="BO1498" s="12"/>
    </row>
    <row r="1499" spans="2:67" x14ac:dyDescent="0.25">
      <c r="B1499" s="58"/>
      <c r="C1499" s="59"/>
      <c r="D1499" s="58"/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12"/>
      <c r="AH1499" s="12"/>
      <c r="AI1499" s="12"/>
      <c r="AJ1499" s="12"/>
      <c r="AK1499" s="12"/>
      <c r="AL1499" s="12"/>
      <c r="AM1499" s="12"/>
      <c r="AN1499" s="12"/>
      <c r="AO1499" s="12"/>
      <c r="AP1499" s="12"/>
      <c r="AQ1499" s="12"/>
      <c r="AR1499" s="12"/>
      <c r="AS1499" s="12"/>
      <c r="AT1499" s="12"/>
      <c r="AU1499" s="12"/>
      <c r="AV1499" s="12"/>
      <c r="AW1499" s="12"/>
      <c r="AX1499" s="12"/>
      <c r="AY1499" s="12"/>
      <c r="AZ1499" s="12"/>
      <c r="BA1499" s="12"/>
      <c r="BB1499" s="12"/>
      <c r="BC1499" s="12"/>
      <c r="BD1499" s="12"/>
      <c r="BE1499" s="12"/>
      <c r="BF1499" s="12"/>
      <c r="BG1499" s="12"/>
      <c r="BH1499" s="12"/>
      <c r="BI1499" s="12"/>
      <c r="BJ1499" s="12"/>
      <c r="BK1499" s="12"/>
      <c r="BL1499" s="12"/>
      <c r="BM1499" s="12"/>
      <c r="BN1499" s="12"/>
      <c r="BO1499" s="12"/>
    </row>
    <row r="1500" spans="2:67" x14ac:dyDescent="0.25">
      <c r="B1500" s="58"/>
      <c r="C1500" s="59"/>
      <c r="D1500" s="58"/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12"/>
      <c r="AG1500" s="12"/>
      <c r="AH1500" s="12"/>
      <c r="AI1500" s="12"/>
      <c r="AJ1500" s="12"/>
      <c r="AK1500" s="12"/>
      <c r="AL1500" s="12"/>
      <c r="AM1500" s="12"/>
      <c r="AN1500" s="12"/>
      <c r="AO1500" s="12"/>
      <c r="AP1500" s="12"/>
      <c r="AQ1500" s="12"/>
      <c r="AR1500" s="12"/>
      <c r="AS1500" s="12"/>
      <c r="AT1500" s="12"/>
      <c r="AU1500" s="12"/>
      <c r="AV1500" s="12"/>
      <c r="AW1500" s="12"/>
      <c r="AX1500" s="12"/>
      <c r="AY1500" s="12"/>
      <c r="AZ1500" s="12"/>
      <c r="BA1500" s="12"/>
      <c r="BB1500" s="12"/>
      <c r="BC1500" s="12"/>
      <c r="BD1500" s="12"/>
      <c r="BE1500" s="12"/>
      <c r="BF1500" s="12"/>
      <c r="BG1500" s="12"/>
      <c r="BH1500" s="12"/>
      <c r="BI1500" s="12"/>
      <c r="BJ1500" s="12"/>
      <c r="BK1500" s="12"/>
      <c r="BL1500" s="12"/>
      <c r="BM1500" s="12"/>
      <c r="BN1500" s="12"/>
      <c r="BO1500" s="12"/>
    </row>
    <row r="1501" spans="2:67" x14ac:dyDescent="0.25">
      <c r="B1501" s="58"/>
      <c r="C1501" s="59"/>
      <c r="D1501" s="58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2"/>
      <c r="AD1501" s="12"/>
      <c r="AE1501" s="12"/>
      <c r="AF1501" s="12"/>
      <c r="AG1501" s="12"/>
      <c r="AH1501" s="12"/>
      <c r="AI1501" s="12"/>
      <c r="AJ1501" s="12"/>
      <c r="AK1501" s="12"/>
      <c r="AL1501" s="12"/>
      <c r="AM1501" s="12"/>
      <c r="AN1501" s="12"/>
      <c r="AO1501" s="12"/>
      <c r="AP1501" s="12"/>
      <c r="AQ1501" s="12"/>
      <c r="AR1501" s="12"/>
      <c r="AS1501" s="12"/>
      <c r="AT1501" s="12"/>
      <c r="AU1501" s="12"/>
      <c r="AV1501" s="12"/>
      <c r="AW1501" s="12"/>
      <c r="AX1501" s="12"/>
      <c r="AY1501" s="12"/>
      <c r="AZ1501" s="12"/>
      <c r="BA1501" s="12"/>
      <c r="BB1501" s="12"/>
      <c r="BC1501" s="12"/>
      <c r="BD1501" s="12"/>
      <c r="BE1501" s="12"/>
      <c r="BF1501" s="12"/>
      <c r="BG1501" s="12"/>
      <c r="BH1501" s="12"/>
      <c r="BI1501" s="12"/>
      <c r="BJ1501" s="12"/>
      <c r="BK1501" s="12"/>
      <c r="BL1501" s="12"/>
      <c r="BM1501" s="12"/>
      <c r="BN1501" s="12"/>
      <c r="BO1501" s="12"/>
    </row>
    <row r="1502" spans="2:67" x14ac:dyDescent="0.25">
      <c r="B1502" s="58"/>
      <c r="C1502" s="59"/>
      <c r="D1502" s="58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  <c r="AG1502" s="12"/>
      <c r="AH1502" s="12"/>
      <c r="AI1502" s="12"/>
      <c r="AJ1502" s="12"/>
      <c r="AK1502" s="12"/>
      <c r="AL1502" s="12"/>
      <c r="AM1502" s="12"/>
      <c r="AN1502" s="12"/>
      <c r="AO1502" s="12"/>
      <c r="AP1502" s="12"/>
      <c r="AQ1502" s="12"/>
      <c r="AR1502" s="12"/>
      <c r="AS1502" s="12"/>
      <c r="AT1502" s="12"/>
      <c r="AU1502" s="12"/>
      <c r="AV1502" s="12"/>
      <c r="AW1502" s="12"/>
      <c r="AX1502" s="12"/>
      <c r="AY1502" s="12"/>
      <c r="AZ1502" s="12"/>
      <c r="BA1502" s="12"/>
      <c r="BB1502" s="12"/>
      <c r="BC1502" s="12"/>
      <c r="BD1502" s="12"/>
      <c r="BE1502" s="12"/>
      <c r="BF1502" s="12"/>
      <c r="BG1502" s="12"/>
      <c r="BH1502" s="12"/>
      <c r="BI1502" s="12"/>
      <c r="BJ1502" s="12"/>
      <c r="BK1502" s="12"/>
      <c r="BL1502" s="12"/>
      <c r="BM1502" s="12"/>
      <c r="BN1502" s="12"/>
      <c r="BO1502" s="12"/>
    </row>
    <row r="1503" spans="2:67" x14ac:dyDescent="0.25">
      <c r="B1503" s="58"/>
      <c r="C1503" s="59"/>
      <c r="D1503" s="58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12"/>
      <c r="AG1503" s="12"/>
      <c r="AH1503" s="12"/>
      <c r="AI1503" s="12"/>
      <c r="AJ1503" s="12"/>
      <c r="AK1503" s="12"/>
      <c r="AL1503" s="12"/>
      <c r="AM1503" s="12"/>
      <c r="AN1503" s="12"/>
      <c r="AO1503" s="12"/>
      <c r="AP1503" s="12"/>
      <c r="AQ1503" s="12"/>
      <c r="AR1503" s="12"/>
      <c r="AS1503" s="12"/>
      <c r="AT1503" s="12"/>
      <c r="AU1503" s="12"/>
      <c r="AV1503" s="12"/>
      <c r="AW1503" s="12"/>
      <c r="AX1503" s="12"/>
      <c r="AY1503" s="12"/>
      <c r="AZ1503" s="12"/>
      <c r="BA1503" s="12"/>
      <c r="BB1503" s="12"/>
      <c r="BC1503" s="12"/>
      <c r="BD1503" s="12"/>
      <c r="BE1503" s="12"/>
      <c r="BF1503" s="12"/>
      <c r="BG1503" s="12"/>
      <c r="BH1503" s="12"/>
      <c r="BI1503" s="12"/>
      <c r="BJ1503" s="12"/>
      <c r="BK1503" s="12"/>
      <c r="BL1503" s="12"/>
      <c r="BM1503" s="12"/>
      <c r="BN1503" s="12"/>
      <c r="BO1503" s="12"/>
    </row>
    <row r="1504" spans="2:67" x14ac:dyDescent="0.25">
      <c r="B1504" s="58"/>
      <c r="C1504" s="59"/>
      <c r="D1504" s="58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  <c r="AG1504" s="12"/>
      <c r="AH1504" s="12"/>
      <c r="AI1504" s="12"/>
      <c r="AJ1504" s="12"/>
      <c r="AK1504" s="12"/>
      <c r="AL1504" s="12"/>
      <c r="AM1504" s="12"/>
      <c r="AN1504" s="12"/>
      <c r="AO1504" s="12"/>
      <c r="AP1504" s="12"/>
      <c r="AQ1504" s="12"/>
      <c r="AR1504" s="12"/>
      <c r="AS1504" s="12"/>
      <c r="AT1504" s="12"/>
      <c r="AU1504" s="12"/>
      <c r="AV1504" s="12"/>
      <c r="AW1504" s="12"/>
      <c r="AX1504" s="12"/>
      <c r="AY1504" s="12"/>
      <c r="AZ1504" s="12"/>
      <c r="BA1504" s="12"/>
      <c r="BB1504" s="12"/>
      <c r="BC1504" s="12"/>
      <c r="BD1504" s="12"/>
      <c r="BE1504" s="12"/>
      <c r="BF1504" s="12"/>
      <c r="BG1504" s="12"/>
      <c r="BH1504" s="12"/>
      <c r="BI1504" s="12"/>
      <c r="BJ1504" s="12"/>
      <c r="BK1504" s="12"/>
      <c r="BL1504" s="12"/>
      <c r="BM1504" s="12"/>
      <c r="BN1504" s="12"/>
      <c r="BO1504" s="12"/>
    </row>
    <row r="1505" spans="2:67" x14ac:dyDescent="0.25">
      <c r="B1505" s="58"/>
      <c r="C1505" s="59"/>
      <c r="D1505" s="58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12"/>
      <c r="AG1505" s="12"/>
      <c r="AH1505" s="12"/>
      <c r="AI1505" s="12"/>
      <c r="AJ1505" s="12"/>
      <c r="AK1505" s="12"/>
      <c r="AL1505" s="12"/>
      <c r="AM1505" s="12"/>
      <c r="AN1505" s="12"/>
      <c r="AO1505" s="12"/>
      <c r="AP1505" s="12"/>
      <c r="AQ1505" s="12"/>
      <c r="AR1505" s="12"/>
      <c r="AS1505" s="12"/>
      <c r="AT1505" s="12"/>
      <c r="AU1505" s="12"/>
      <c r="AV1505" s="12"/>
      <c r="AW1505" s="12"/>
      <c r="AX1505" s="12"/>
      <c r="AY1505" s="12"/>
      <c r="AZ1505" s="12"/>
      <c r="BA1505" s="12"/>
      <c r="BB1505" s="12"/>
      <c r="BC1505" s="12"/>
      <c r="BD1505" s="12"/>
      <c r="BE1505" s="12"/>
      <c r="BF1505" s="12"/>
      <c r="BG1505" s="12"/>
      <c r="BH1505" s="12"/>
      <c r="BI1505" s="12"/>
      <c r="BJ1505" s="12"/>
      <c r="BK1505" s="12"/>
      <c r="BL1505" s="12"/>
      <c r="BM1505" s="12"/>
      <c r="BN1505" s="12"/>
      <c r="BO1505" s="12"/>
    </row>
    <row r="1506" spans="2:67" x14ac:dyDescent="0.25">
      <c r="B1506" s="58"/>
      <c r="C1506" s="59"/>
      <c r="D1506" s="58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  <c r="AG1506" s="12"/>
      <c r="AH1506" s="12"/>
      <c r="AI1506" s="12"/>
      <c r="AJ1506" s="12"/>
      <c r="AK1506" s="12"/>
      <c r="AL1506" s="12"/>
      <c r="AM1506" s="12"/>
      <c r="AN1506" s="12"/>
      <c r="AO1506" s="12"/>
      <c r="AP1506" s="12"/>
      <c r="AQ1506" s="12"/>
      <c r="AR1506" s="12"/>
      <c r="AS1506" s="12"/>
      <c r="AT1506" s="12"/>
      <c r="AU1506" s="12"/>
      <c r="AV1506" s="12"/>
      <c r="AW1506" s="12"/>
      <c r="AX1506" s="12"/>
      <c r="AY1506" s="12"/>
      <c r="AZ1506" s="12"/>
      <c r="BA1506" s="12"/>
      <c r="BB1506" s="12"/>
      <c r="BC1506" s="12"/>
      <c r="BD1506" s="12"/>
      <c r="BE1506" s="12"/>
      <c r="BF1506" s="12"/>
      <c r="BG1506" s="12"/>
      <c r="BH1506" s="12"/>
      <c r="BI1506" s="12"/>
      <c r="BJ1506" s="12"/>
      <c r="BK1506" s="12"/>
      <c r="BL1506" s="12"/>
      <c r="BM1506" s="12"/>
      <c r="BN1506" s="12"/>
      <c r="BO1506" s="12"/>
    </row>
    <row r="1507" spans="2:67" x14ac:dyDescent="0.25">
      <c r="B1507" s="58"/>
      <c r="C1507" s="59"/>
      <c r="D1507" s="58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12"/>
      <c r="AH1507" s="12"/>
      <c r="AI1507" s="12"/>
      <c r="AJ1507" s="12"/>
      <c r="AK1507" s="12"/>
      <c r="AL1507" s="12"/>
      <c r="AM1507" s="12"/>
      <c r="AN1507" s="12"/>
      <c r="AO1507" s="12"/>
      <c r="AP1507" s="12"/>
      <c r="AQ1507" s="12"/>
      <c r="AR1507" s="12"/>
      <c r="AS1507" s="12"/>
      <c r="AT1507" s="12"/>
      <c r="AU1507" s="12"/>
      <c r="AV1507" s="12"/>
      <c r="AW1507" s="12"/>
      <c r="AX1507" s="12"/>
      <c r="AY1507" s="12"/>
      <c r="AZ1507" s="12"/>
      <c r="BA1507" s="12"/>
      <c r="BB1507" s="12"/>
      <c r="BC1507" s="12"/>
      <c r="BD1507" s="12"/>
      <c r="BE1507" s="12"/>
      <c r="BF1507" s="12"/>
      <c r="BG1507" s="12"/>
      <c r="BH1507" s="12"/>
      <c r="BI1507" s="12"/>
      <c r="BJ1507" s="12"/>
      <c r="BK1507" s="12"/>
      <c r="BL1507" s="12"/>
      <c r="BM1507" s="12"/>
      <c r="BN1507" s="12"/>
      <c r="BO1507" s="12"/>
    </row>
    <row r="1508" spans="2:67" x14ac:dyDescent="0.25">
      <c r="B1508" s="58"/>
      <c r="C1508" s="59"/>
      <c r="D1508" s="58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  <c r="AK1508" s="12"/>
      <c r="AL1508" s="12"/>
      <c r="AM1508" s="12"/>
      <c r="AN1508" s="12"/>
      <c r="AO1508" s="12"/>
      <c r="AP1508" s="12"/>
      <c r="AQ1508" s="12"/>
      <c r="AR1508" s="12"/>
      <c r="AS1508" s="12"/>
      <c r="AT1508" s="12"/>
      <c r="AU1508" s="12"/>
      <c r="AV1508" s="12"/>
      <c r="AW1508" s="12"/>
      <c r="AX1508" s="12"/>
      <c r="AY1508" s="12"/>
      <c r="AZ1508" s="12"/>
      <c r="BA1508" s="12"/>
      <c r="BB1508" s="12"/>
      <c r="BC1508" s="12"/>
      <c r="BD1508" s="12"/>
      <c r="BE1508" s="12"/>
      <c r="BF1508" s="12"/>
      <c r="BG1508" s="12"/>
      <c r="BH1508" s="12"/>
      <c r="BI1508" s="12"/>
      <c r="BJ1508" s="12"/>
      <c r="BK1508" s="12"/>
      <c r="BL1508" s="12"/>
      <c r="BM1508" s="12"/>
      <c r="BN1508" s="12"/>
      <c r="BO1508" s="12"/>
    </row>
    <row r="1509" spans="2:67" x14ac:dyDescent="0.25">
      <c r="B1509" s="58"/>
      <c r="C1509" s="59"/>
      <c r="D1509" s="58"/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12"/>
      <c r="AK1509" s="12"/>
      <c r="AL1509" s="12"/>
      <c r="AM1509" s="12"/>
      <c r="AN1509" s="12"/>
      <c r="AO1509" s="12"/>
      <c r="AP1509" s="12"/>
      <c r="AQ1509" s="12"/>
      <c r="AR1509" s="12"/>
      <c r="AS1509" s="12"/>
      <c r="AT1509" s="12"/>
      <c r="AU1509" s="12"/>
      <c r="AV1509" s="12"/>
      <c r="AW1509" s="12"/>
      <c r="AX1509" s="12"/>
      <c r="AY1509" s="12"/>
      <c r="AZ1509" s="12"/>
      <c r="BA1509" s="12"/>
      <c r="BB1509" s="12"/>
      <c r="BC1509" s="12"/>
      <c r="BD1509" s="12"/>
      <c r="BE1509" s="12"/>
      <c r="BF1509" s="12"/>
      <c r="BG1509" s="12"/>
      <c r="BH1509" s="12"/>
      <c r="BI1509" s="12"/>
      <c r="BJ1509" s="12"/>
      <c r="BK1509" s="12"/>
      <c r="BL1509" s="12"/>
      <c r="BM1509" s="12"/>
      <c r="BN1509" s="12"/>
      <c r="BO1509" s="12"/>
    </row>
    <row r="1510" spans="2:67" x14ac:dyDescent="0.25">
      <c r="B1510" s="58"/>
      <c r="C1510" s="59"/>
      <c r="D1510" s="58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/>
      <c r="AK1510" s="12"/>
      <c r="AL1510" s="12"/>
      <c r="AM1510" s="12"/>
      <c r="AN1510" s="12"/>
      <c r="AO1510" s="12"/>
      <c r="AP1510" s="12"/>
      <c r="AQ1510" s="12"/>
      <c r="AR1510" s="12"/>
      <c r="AS1510" s="12"/>
      <c r="AT1510" s="12"/>
      <c r="AU1510" s="12"/>
      <c r="AV1510" s="12"/>
      <c r="AW1510" s="12"/>
      <c r="AX1510" s="12"/>
      <c r="AY1510" s="12"/>
      <c r="AZ1510" s="12"/>
      <c r="BA1510" s="12"/>
      <c r="BB1510" s="12"/>
      <c r="BC1510" s="12"/>
      <c r="BD1510" s="12"/>
      <c r="BE1510" s="12"/>
      <c r="BF1510" s="12"/>
      <c r="BG1510" s="12"/>
      <c r="BH1510" s="12"/>
      <c r="BI1510" s="12"/>
      <c r="BJ1510" s="12"/>
      <c r="BK1510" s="12"/>
      <c r="BL1510" s="12"/>
      <c r="BM1510" s="12"/>
      <c r="BN1510" s="12"/>
      <c r="BO1510" s="12"/>
    </row>
    <row r="1511" spans="2:67" x14ac:dyDescent="0.25">
      <c r="B1511" s="58"/>
      <c r="C1511" s="59"/>
      <c r="D1511" s="58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  <c r="AH1511" s="12"/>
      <c r="AI1511" s="12"/>
      <c r="AJ1511" s="12"/>
      <c r="AK1511" s="12"/>
      <c r="AL1511" s="12"/>
      <c r="AM1511" s="12"/>
      <c r="AN1511" s="12"/>
      <c r="AO1511" s="12"/>
      <c r="AP1511" s="12"/>
      <c r="AQ1511" s="12"/>
      <c r="AR1511" s="12"/>
      <c r="AS1511" s="12"/>
      <c r="AT1511" s="12"/>
      <c r="AU1511" s="12"/>
      <c r="AV1511" s="12"/>
      <c r="AW1511" s="12"/>
      <c r="AX1511" s="12"/>
      <c r="AY1511" s="12"/>
      <c r="AZ1511" s="12"/>
      <c r="BA1511" s="12"/>
      <c r="BB1511" s="12"/>
      <c r="BC1511" s="12"/>
      <c r="BD1511" s="12"/>
      <c r="BE1511" s="12"/>
      <c r="BF1511" s="12"/>
      <c r="BG1511" s="12"/>
      <c r="BH1511" s="12"/>
      <c r="BI1511" s="12"/>
      <c r="BJ1511" s="12"/>
      <c r="BK1511" s="12"/>
      <c r="BL1511" s="12"/>
      <c r="BM1511" s="12"/>
      <c r="BN1511" s="12"/>
      <c r="BO1511" s="12"/>
    </row>
    <row r="1512" spans="2:67" x14ac:dyDescent="0.25">
      <c r="B1512" s="58"/>
      <c r="C1512" s="59"/>
      <c r="D1512" s="58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  <c r="AK1512" s="12"/>
      <c r="AL1512" s="12"/>
      <c r="AM1512" s="12"/>
      <c r="AN1512" s="12"/>
      <c r="AO1512" s="12"/>
      <c r="AP1512" s="12"/>
      <c r="AQ1512" s="12"/>
      <c r="AR1512" s="12"/>
      <c r="AS1512" s="12"/>
      <c r="AT1512" s="12"/>
      <c r="AU1512" s="12"/>
      <c r="AV1512" s="12"/>
      <c r="AW1512" s="12"/>
      <c r="AX1512" s="12"/>
      <c r="AY1512" s="12"/>
      <c r="AZ1512" s="12"/>
      <c r="BA1512" s="12"/>
      <c r="BB1512" s="12"/>
      <c r="BC1512" s="12"/>
      <c r="BD1512" s="12"/>
      <c r="BE1512" s="12"/>
      <c r="BF1512" s="12"/>
      <c r="BG1512" s="12"/>
      <c r="BH1512" s="12"/>
      <c r="BI1512" s="12"/>
      <c r="BJ1512" s="12"/>
      <c r="BK1512" s="12"/>
      <c r="BL1512" s="12"/>
      <c r="BM1512" s="12"/>
      <c r="BN1512" s="12"/>
      <c r="BO1512" s="12"/>
    </row>
    <row r="1513" spans="2:67" x14ac:dyDescent="0.25">
      <c r="B1513" s="58"/>
      <c r="C1513" s="59"/>
      <c r="D1513" s="58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  <c r="AK1513" s="12"/>
      <c r="AL1513" s="12"/>
      <c r="AM1513" s="12"/>
      <c r="AN1513" s="12"/>
      <c r="AO1513" s="12"/>
      <c r="AP1513" s="12"/>
      <c r="AQ1513" s="12"/>
      <c r="AR1513" s="12"/>
      <c r="AS1513" s="12"/>
      <c r="AT1513" s="12"/>
      <c r="AU1513" s="12"/>
      <c r="AV1513" s="12"/>
      <c r="AW1513" s="12"/>
      <c r="AX1513" s="12"/>
      <c r="AY1513" s="12"/>
      <c r="AZ1513" s="12"/>
      <c r="BA1513" s="12"/>
      <c r="BB1513" s="12"/>
      <c r="BC1513" s="12"/>
      <c r="BD1513" s="12"/>
      <c r="BE1513" s="12"/>
      <c r="BF1513" s="12"/>
      <c r="BG1513" s="12"/>
      <c r="BH1513" s="12"/>
      <c r="BI1513" s="12"/>
      <c r="BJ1513" s="12"/>
      <c r="BK1513" s="12"/>
      <c r="BL1513" s="12"/>
      <c r="BM1513" s="12"/>
      <c r="BN1513" s="12"/>
      <c r="BO1513" s="12"/>
    </row>
    <row r="1514" spans="2:67" x14ac:dyDescent="0.25">
      <c r="B1514" s="58"/>
      <c r="C1514" s="59"/>
      <c r="D1514" s="58"/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  <c r="AK1514" s="12"/>
      <c r="AL1514" s="12"/>
      <c r="AM1514" s="12"/>
      <c r="AN1514" s="12"/>
      <c r="AO1514" s="12"/>
      <c r="AP1514" s="12"/>
      <c r="AQ1514" s="12"/>
      <c r="AR1514" s="12"/>
      <c r="AS1514" s="12"/>
      <c r="AT1514" s="12"/>
      <c r="AU1514" s="12"/>
      <c r="AV1514" s="12"/>
      <c r="AW1514" s="12"/>
      <c r="AX1514" s="12"/>
      <c r="AY1514" s="12"/>
      <c r="AZ1514" s="12"/>
      <c r="BA1514" s="12"/>
      <c r="BB1514" s="12"/>
      <c r="BC1514" s="12"/>
      <c r="BD1514" s="12"/>
      <c r="BE1514" s="12"/>
      <c r="BF1514" s="12"/>
      <c r="BG1514" s="12"/>
      <c r="BH1514" s="12"/>
      <c r="BI1514" s="12"/>
      <c r="BJ1514" s="12"/>
      <c r="BK1514" s="12"/>
      <c r="BL1514" s="12"/>
      <c r="BM1514" s="12"/>
      <c r="BN1514" s="12"/>
      <c r="BO1514" s="12"/>
    </row>
    <row r="1515" spans="2:67" x14ac:dyDescent="0.25">
      <c r="B1515" s="58"/>
      <c r="C1515" s="59"/>
      <c r="D1515" s="58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12"/>
      <c r="AH1515" s="12"/>
      <c r="AI1515" s="12"/>
      <c r="AJ1515" s="12"/>
      <c r="AK1515" s="12"/>
      <c r="AL1515" s="12"/>
      <c r="AM1515" s="12"/>
      <c r="AN1515" s="12"/>
      <c r="AO1515" s="12"/>
      <c r="AP1515" s="12"/>
      <c r="AQ1515" s="12"/>
      <c r="AR1515" s="12"/>
      <c r="AS1515" s="12"/>
      <c r="AT1515" s="12"/>
      <c r="AU1515" s="12"/>
      <c r="AV1515" s="12"/>
      <c r="AW1515" s="12"/>
      <c r="AX1515" s="12"/>
      <c r="AY1515" s="12"/>
      <c r="AZ1515" s="12"/>
      <c r="BA1515" s="12"/>
      <c r="BB1515" s="12"/>
      <c r="BC1515" s="12"/>
      <c r="BD1515" s="12"/>
      <c r="BE1515" s="12"/>
      <c r="BF1515" s="12"/>
      <c r="BG1515" s="12"/>
      <c r="BH1515" s="12"/>
      <c r="BI1515" s="12"/>
      <c r="BJ1515" s="12"/>
      <c r="BK1515" s="12"/>
      <c r="BL1515" s="12"/>
      <c r="BM1515" s="12"/>
      <c r="BN1515" s="12"/>
      <c r="BO1515" s="12"/>
    </row>
    <row r="1516" spans="2:67" x14ac:dyDescent="0.25">
      <c r="B1516" s="58"/>
      <c r="C1516" s="59"/>
      <c r="D1516" s="58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  <c r="AK1516" s="12"/>
      <c r="AL1516" s="12"/>
      <c r="AM1516" s="12"/>
      <c r="AN1516" s="12"/>
      <c r="AO1516" s="12"/>
      <c r="AP1516" s="12"/>
      <c r="AQ1516" s="12"/>
      <c r="AR1516" s="12"/>
      <c r="AS1516" s="12"/>
      <c r="AT1516" s="12"/>
      <c r="AU1516" s="12"/>
      <c r="AV1516" s="12"/>
      <c r="AW1516" s="12"/>
      <c r="AX1516" s="12"/>
      <c r="AY1516" s="12"/>
      <c r="AZ1516" s="12"/>
      <c r="BA1516" s="12"/>
      <c r="BB1516" s="12"/>
      <c r="BC1516" s="12"/>
      <c r="BD1516" s="12"/>
      <c r="BE1516" s="12"/>
      <c r="BF1516" s="12"/>
      <c r="BG1516" s="12"/>
      <c r="BH1516" s="12"/>
      <c r="BI1516" s="12"/>
      <c r="BJ1516" s="12"/>
      <c r="BK1516" s="12"/>
      <c r="BL1516" s="12"/>
      <c r="BM1516" s="12"/>
      <c r="BN1516" s="12"/>
      <c r="BO1516" s="12"/>
    </row>
    <row r="1517" spans="2:67" x14ac:dyDescent="0.25">
      <c r="B1517" s="58"/>
      <c r="C1517" s="59"/>
      <c r="D1517" s="58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12"/>
      <c r="AH1517" s="12"/>
      <c r="AI1517" s="12"/>
      <c r="AJ1517" s="12"/>
      <c r="AK1517" s="12"/>
      <c r="AL1517" s="12"/>
      <c r="AM1517" s="12"/>
      <c r="AN1517" s="12"/>
      <c r="AO1517" s="12"/>
      <c r="AP1517" s="12"/>
      <c r="AQ1517" s="12"/>
      <c r="AR1517" s="12"/>
      <c r="AS1517" s="12"/>
      <c r="AT1517" s="12"/>
      <c r="AU1517" s="12"/>
      <c r="AV1517" s="12"/>
      <c r="AW1517" s="12"/>
      <c r="AX1517" s="12"/>
      <c r="AY1517" s="12"/>
      <c r="AZ1517" s="12"/>
      <c r="BA1517" s="12"/>
      <c r="BB1517" s="12"/>
      <c r="BC1517" s="12"/>
      <c r="BD1517" s="12"/>
      <c r="BE1517" s="12"/>
      <c r="BF1517" s="12"/>
      <c r="BG1517" s="12"/>
      <c r="BH1517" s="12"/>
      <c r="BI1517" s="12"/>
      <c r="BJ1517" s="12"/>
      <c r="BK1517" s="12"/>
      <c r="BL1517" s="12"/>
      <c r="BM1517" s="12"/>
      <c r="BN1517" s="12"/>
      <c r="BO1517" s="12"/>
    </row>
    <row r="1518" spans="2:67" x14ac:dyDescent="0.25">
      <c r="B1518" s="58"/>
      <c r="C1518" s="59"/>
      <c r="D1518" s="58"/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  <c r="AK1518" s="12"/>
      <c r="AL1518" s="12"/>
      <c r="AM1518" s="12"/>
      <c r="AN1518" s="12"/>
      <c r="AO1518" s="12"/>
      <c r="AP1518" s="12"/>
      <c r="AQ1518" s="12"/>
      <c r="AR1518" s="12"/>
      <c r="AS1518" s="12"/>
      <c r="AT1518" s="12"/>
      <c r="AU1518" s="12"/>
      <c r="AV1518" s="12"/>
      <c r="AW1518" s="12"/>
      <c r="AX1518" s="12"/>
      <c r="AY1518" s="12"/>
      <c r="AZ1518" s="12"/>
      <c r="BA1518" s="12"/>
      <c r="BB1518" s="12"/>
      <c r="BC1518" s="12"/>
      <c r="BD1518" s="12"/>
      <c r="BE1518" s="12"/>
      <c r="BF1518" s="12"/>
      <c r="BG1518" s="12"/>
      <c r="BH1518" s="12"/>
      <c r="BI1518" s="12"/>
      <c r="BJ1518" s="12"/>
      <c r="BK1518" s="12"/>
      <c r="BL1518" s="12"/>
      <c r="BM1518" s="12"/>
      <c r="BN1518" s="12"/>
      <c r="BO1518" s="12"/>
    </row>
    <row r="1519" spans="2:67" x14ac:dyDescent="0.25">
      <c r="B1519" s="58"/>
      <c r="C1519" s="59"/>
      <c r="D1519" s="58"/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  <c r="AK1519" s="12"/>
      <c r="AL1519" s="12"/>
      <c r="AM1519" s="12"/>
      <c r="AN1519" s="12"/>
      <c r="AO1519" s="12"/>
      <c r="AP1519" s="12"/>
      <c r="AQ1519" s="12"/>
      <c r="AR1519" s="12"/>
      <c r="AS1519" s="12"/>
      <c r="AT1519" s="12"/>
      <c r="AU1519" s="12"/>
      <c r="AV1519" s="12"/>
      <c r="AW1519" s="12"/>
      <c r="AX1519" s="12"/>
      <c r="AY1519" s="12"/>
      <c r="AZ1519" s="12"/>
      <c r="BA1519" s="12"/>
      <c r="BB1519" s="12"/>
      <c r="BC1519" s="12"/>
      <c r="BD1519" s="12"/>
      <c r="BE1519" s="12"/>
      <c r="BF1519" s="12"/>
      <c r="BG1519" s="12"/>
      <c r="BH1519" s="12"/>
      <c r="BI1519" s="12"/>
      <c r="BJ1519" s="12"/>
      <c r="BK1519" s="12"/>
      <c r="BL1519" s="12"/>
      <c r="BM1519" s="12"/>
      <c r="BN1519" s="12"/>
      <c r="BO1519" s="12"/>
    </row>
    <row r="1520" spans="2:67" x14ac:dyDescent="0.25">
      <c r="B1520" s="58"/>
      <c r="C1520" s="59"/>
      <c r="D1520" s="58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  <c r="AK1520" s="12"/>
      <c r="AL1520" s="12"/>
      <c r="AM1520" s="12"/>
      <c r="AN1520" s="12"/>
      <c r="AO1520" s="12"/>
      <c r="AP1520" s="12"/>
      <c r="AQ1520" s="12"/>
      <c r="AR1520" s="12"/>
      <c r="AS1520" s="12"/>
      <c r="AT1520" s="12"/>
      <c r="AU1520" s="12"/>
      <c r="AV1520" s="12"/>
      <c r="AW1520" s="12"/>
      <c r="AX1520" s="12"/>
      <c r="AY1520" s="12"/>
      <c r="AZ1520" s="12"/>
      <c r="BA1520" s="12"/>
      <c r="BB1520" s="12"/>
      <c r="BC1520" s="12"/>
      <c r="BD1520" s="12"/>
      <c r="BE1520" s="12"/>
      <c r="BF1520" s="12"/>
      <c r="BG1520" s="12"/>
      <c r="BH1520" s="12"/>
      <c r="BI1520" s="12"/>
      <c r="BJ1520" s="12"/>
      <c r="BK1520" s="12"/>
      <c r="BL1520" s="12"/>
      <c r="BM1520" s="12"/>
      <c r="BN1520" s="12"/>
      <c r="BO1520" s="12"/>
    </row>
    <row r="1521" spans="2:67" x14ac:dyDescent="0.25">
      <c r="B1521" s="58"/>
      <c r="C1521" s="59"/>
      <c r="D1521" s="58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12"/>
      <c r="AH1521" s="12"/>
      <c r="AI1521" s="12"/>
      <c r="AJ1521" s="12"/>
      <c r="AK1521" s="12"/>
      <c r="AL1521" s="12"/>
      <c r="AM1521" s="12"/>
      <c r="AN1521" s="12"/>
      <c r="AO1521" s="12"/>
      <c r="AP1521" s="12"/>
      <c r="AQ1521" s="12"/>
      <c r="AR1521" s="12"/>
      <c r="AS1521" s="12"/>
      <c r="AT1521" s="12"/>
      <c r="AU1521" s="12"/>
      <c r="AV1521" s="12"/>
      <c r="AW1521" s="12"/>
      <c r="AX1521" s="12"/>
      <c r="AY1521" s="12"/>
      <c r="AZ1521" s="12"/>
      <c r="BA1521" s="12"/>
      <c r="BB1521" s="12"/>
      <c r="BC1521" s="12"/>
      <c r="BD1521" s="12"/>
      <c r="BE1521" s="12"/>
      <c r="BF1521" s="12"/>
      <c r="BG1521" s="12"/>
      <c r="BH1521" s="12"/>
      <c r="BI1521" s="12"/>
      <c r="BJ1521" s="12"/>
      <c r="BK1521" s="12"/>
      <c r="BL1521" s="12"/>
      <c r="BM1521" s="12"/>
      <c r="BN1521" s="12"/>
      <c r="BO1521" s="12"/>
    </row>
    <row r="1522" spans="2:67" x14ac:dyDescent="0.25">
      <c r="B1522" s="58"/>
      <c r="C1522" s="59"/>
      <c r="D1522" s="58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2"/>
      <c r="AH1522" s="12"/>
      <c r="AI1522" s="12"/>
      <c r="AJ1522" s="12"/>
      <c r="AK1522" s="12"/>
      <c r="AL1522" s="12"/>
      <c r="AM1522" s="12"/>
      <c r="AN1522" s="12"/>
      <c r="AO1522" s="12"/>
      <c r="AP1522" s="12"/>
      <c r="AQ1522" s="12"/>
      <c r="AR1522" s="12"/>
      <c r="AS1522" s="12"/>
      <c r="AT1522" s="12"/>
      <c r="AU1522" s="12"/>
      <c r="AV1522" s="12"/>
      <c r="AW1522" s="12"/>
      <c r="AX1522" s="12"/>
      <c r="AY1522" s="12"/>
      <c r="AZ1522" s="12"/>
      <c r="BA1522" s="12"/>
      <c r="BB1522" s="12"/>
      <c r="BC1522" s="12"/>
      <c r="BD1522" s="12"/>
      <c r="BE1522" s="12"/>
      <c r="BF1522" s="12"/>
      <c r="BG1522" s="12"/>
      <c r="BH1522" s="12"/>
      <c r="BI1522" s="12"/>
      <c r="BJ1522" s="12"/>
      <c r="BK1522" s="12"/>
      <c r="BL1522" s="12"/>
      <c r="BM1522" s="12"/>
      <c r="BN1522" s="12"/>
      <c r="BO1522" s="12"/>
    </row>
    <row r="1523" spans="2:67" x14ac:dyDescent="0.25">
      <c r="B1523" s="58"/>
      <c r="C1523" s="59"/>
      <c r="D1523" s="58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  <c r="AC1523" s="12"/>
      <c r="AD1523" s="12"/>
      <c r="AE1523" s="12"/>
      <c r="AF1523" s="12"/>
      <c r="AG1523" s="12"/>
      <c r="AH1523" s="12"/>
      <c r="AI1523" s="12"/>
      <c r="AJ1523" s="12"/>
      <c r="AK1523" s="12"/>
      <c r="AL1523" s="12"/>
      <c r="AM1523" s="12"/>
      <c r="AN1523" s="12"/>
      <c r="AO1523" s="12"/>
      <c r="AP1523" s="12"/>
      <c r="AQ1523" s="12"/>
      <c r="AR1523" s="12"/>
      <c r="AS1523" s="12"/>
      <c r="AT1523" s="12"/>
      <c r="AU1523" s="12"/>
      <c r="AV1523" s="12"/>
      <c r="AW1523" s="12"/>
      <c r="AX1523" s="12"/>
      <c r="AY1523" s="12"/>
      <c r="AZ1523" s="12"/>
      <c r="BA1523" s="12"/>
      <c r="BB1523" s="12"/>
      <c r="BC1523" s="12"/>
      <c r="BD1523" s="12"/>
      <c r="BE1523" s="12"/>
      <c r="BF1523" s="12"/>
      <c r="BG1523" s="12"/>
      <c r="BH1523" s="12"/>
      <c r="BI1523" s="12"/>
      <c r="BJ1523" s="12"/>
      <c r="BK1523" s="12"/>
      <c r="BL1523" s="12"/>
      <c r="BM1523" s="12"/>
      <c r="BN1523" s="12"/>
      <c r="BO1523" s="12"/>
    </row>
    <row r="1524" spans="2:67" x14ac:dyDescent="0.25">
      <c r="B1524" s="58"/>
      <c r="C1524" s="59"/>
      <c r="D1524" s="58"/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12"/>
      <c r="AM1524" s="12"/>
      <c r="AN1524" s="12"/>
      <c r="AO1524" s="12"/>
      <c r="AP1524" s="12"/>
      <c r="AQ1524" s="12"/>
      <c r="AR1524" s="12"/>
      <c r="AS1524" s="12"/>
      <c r="AT1524" s="12"/>
      <c r="AU1524" s="12"/>
      <c r="AV1524" s="12"/>
      <c r="AW1524" s="12"/>
      <c r="AX1524" s="12"/>
      <c r="AY1524" s="12"/>
      <c r="AZ1524" s="12"/>
      <c r="BA1524" s="12"/>
      <c r="BB1524" s="12"/>
      <c r="BC1524" s="12"/>
      <c r="BD1524" s="12"/>
      <c r="BE1524" s="12"/>
      <c r="BF1524" s="12"/>
      <c r="BG1524" s="12"/>
      <c r="BH1524" s="12"/>
      <c r="BI1524" s="12"/>
      <c r="BJ1524" s="12"/>
      <c r="BK1524" s="12"/>
      <c r="BL1524" s="12"/>
      <c r="BM1524" s="12"/>
      <c r="BN1524" s="12"/>
      <c r="BO1524" s="12"/>
    </row>
    <row r="1525" spans="2:67" x14ac:dyDescent="0.25">
      <c r="B1525" s="58"/>
      <c r="C1525" s="59"/>
      <c r="D1525" s="58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12"/>
      <c r="AG1525" s="12"/>
      <c r="AH1525" s="12"/>
      <c r="AI1525" s="12"/>
      <c r="AJ1525" s="12"/>
      <c r="AK1525" s="12"/>
      <c r="AL1525" s="12"/>
      <c r="AM1525" s="12"/>
      <c r="AN1525" s="12"/>
      <c r="AO1525" s="12"/>
      <c r="AP1525" s="12"/>
      <c r="AQ1525" s="12"/>
      <c r="AR1525" s="12"/>
      <c r="AS1525" s="12"/>
      <c r="AT1525" s="12"/>
      <c r="AU1525" s="12"/>
      <c r="AV1525" s="12"/>
      <c r="AW1525" s="12"/>
      <c r="AX1525" s="12"/>
      <c r="AY1525" s="12"/>
      <c r="AZ1525" s="12"/>
      <c r="BA1525" s="12"/>
      <c r="BB1525" s="12"/>
      <c r="BC1525" s="12"/>
      <c r="BD1525" s="12"/>
      <c r="BE1525" s="12"/>
      <c r="BF1525" s="12"/>
      <c r="BG1525" s="12"/>
      <c r="BH1525" s="12"/>
      <c r="BI1525" s="12"/>
      <c r="BJ1525" s="12"/>
      <c r="BK1525" s="12"/>
      <c r="BL1525" s="12"/>
      <c r="BM1525" s="12"/>
      <c r="BN1525" s="12"/>
      <c r="BO1525" s="12"/>
    </row>
    <row r="1526" spans="2:67" x14ac:dyDescent="0.25">
      <c r="B1526" s="58"/>
      <c r="C1526" s="59"/>
      <c r="D1526" s="58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  <c r="AK1526" s="12"/>
      <c r="AL1526" s="12"/>
      <c r="AM1526" s="12"/>
      <c r="AN1526" s="12"/>
      <c r="AO1526" s="12"/>
      <c r="AP1526" s="12"/>
      <c r="AQ1526" s="12"/>
      <c r="AR1526" s="12"/>
      <c r="AS1526" s="12"/>
      <c r="AT1526" s="12"/>
      <c r="AU1526" s="12"/>
      <c r="AV1526" s="12"/>
      <c r="AW1526" s="12"/>
      <c r="AX1526" s="12"/>
      <c r="AY1526" s="12"/>
      <c r="AZ1526" s="12"/>
      <c r="BA1526" s="12"/>
      <c r="BB1526" s="12"/>
      <c r="BC1526" s="12"/>
      <c r="BD1526" s="12"/>
      <c r="BE1526" s="12"/>
      <c r="BF1526" s="12"/>
      <c r="BG1526" s="12"/>
      <c r="BH1526" s="12"/>
      <c r="BI1526" s="12"/>
      <c r="BJ1526" s="12"/>
      <c r="BK1526" s="12"/>
      <c r="BL1526" s="12"/>
      <c r="BM1526" s="12"/>
      <c r="BN1526" s="12"/>
      <c r="BO1526" s="12"/>
    </row>
    <row r="1527" spans="2:67" x14ac:dyDescent="0.25">
      <c r="B1527" s="58"/>
      <c r="C1527" s="59"/>
      <c r="D1527" s="58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  <c r="AK1527" s="12"/>
      <c r="AL1527" s="12"/>
      <c r="AM1527" s="12"/>
      <c r="AN1527" s="12"/>
      <c r="AO1527" s="12"/>
      <c r="AP1527" s="12"/>
      <c r="AQ1527" s="12"/>
      <c r="AR1527" s="12"/>
      <c r="AS1527" s="12"/>
      <c r="AT1527" s="12"/>
      <c r="AU1527" s="12"/>
      <c r="AV1527" s="12"/>
      <c r="AW1527" s="12"/>
      <c r="AX1527" s="12"/>
      <c r="AY1527" s="12"/>
      <c r="AZ1527" s="12"/>
      <c r="BA1527" s="12"/>
      <c r="BB1527" s="12"/>
      <c r="BC1527" s="12"/>
      <c r="BD1527" s="12"/>
      <c r="BE1527" s="12"/>
      <c r="BF1527" s="12"/>
      <c r="BG1527" s="12"/>
      <c r="BH1527" s="12"/>
      <c r="BI1527" s="12"/>
      <c r="BJ1527" s="12"/>
      <c r="BK1527" s="12"/>
      <c r="BL1527" s="12"/>
      <c r="BM1527" s="12"/>
      <c r="BN1527" s="12"/>
      <c r="BO1527" s="12"/>
    </row>
    <row r="1528" spans="2:67" x14ac:dyDescent="0.25">
      <c r="B1528" s="58"/>
      <c r="C1528" s="59"/>
      <c r="D1528" s="58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  <c r="AK1528" s="12"/>
      <c r="AL1528" s="12"/>
      <c r="AM1528" s="12"/>
      <c r="AN1528" s="12"/>
      <c r="AO1528" s="12"/>
      <c r="AP1528" s="12"/>
      <c r="AQ1528" s="12"/>
      <c r="AR1528" s="12"/>
      <c r="AS1528" s="12"/>
      <c r="AT1528" s="12"/>
      <c r="AU1528" s="12"/>
      <c r="AV1528" s="12"/>
      <c r="AW1528" s="12"/>
      <c r="AX1528" s="12"/>
      <c r="AY1528" s="12"/>
      <c r="AZ1528" s="12"/>
      <c r="BA1528" s="12"/>
      <c r="BB1528" s="12"/>
      <c r="BC1528" s="12"/>
      <c r="BD1528" s="12"/>
      <c r="BE1528" s="12"/>
      <c r="BF1528" s="12"/>
      <c r="BG1528" s="12"/>
      <c r="BH1528" s="12"/>
      <c r="BI1528" s="12"/>
      <c r="BJ1528" s="12"/>
      <c r="BK1528" s="12"/>
      <c r="BL1528" s="12"/>
      <c r="BM1528" s="12"/>
      <c r="BN1528" s="12"/>
      <c r="BO1528" s="12"/>
    </row>
    <row r="1529" spans="2:67" x14ac:dyDescent="0.25">
      <c r="B1529" s="58"/>
      <c r="C1529" s="59"/>
      <c r="D1529" s="58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12"/>
      <c r="AH1529" s="12"/>
      <c r="AI1529" s="12"/>
      <c r="AJ1529" s="12"/>
      <c r="AK1529" s="12"/>
      <c r="AL1529" s="12"/>
      <c r="AM1529" s="12"/>
      <c r="AN1529" s="12"/>
      <c r="AO1529" s="12"/>
      <c r="AP1529" s="12"/>
      <c r="AQ1529" s="12"/>
      <c r="AR1529" s="12"/>
      <c r="AS1529" s="12"/>
      <c r="AT1529" s="12"/>
      <c r="AU1529" s="12"/>
      <c r="AV1529" s="12"/>
      <c r="AW1529" s="12"/>
      <c r="AX1529" s="12"/>
      <c r="AY1529" s="12"/>
      <c r="AZ1529" s="12"/>
      <c r="BA1529" s="12"/>
      <c r="BB1529" s="12"/>
      <c r="BC1529" s="12"/>
      <c r="BD1529" s="12"/>
      <c r="BE1529" s="12"/>
      <c r="BF1529" s="12"/>
      <c r="BG1529" s="12"/>
      <c r="BH1529" s="12"/>
      <c r="BI1529" s="12"/>
      <c r="BJ1529" s="12"/>
      <c r="BK1529" s="12"/>
      <c r="BL1529" s="12"/>
      <c r="BM1529" s="12"/>
      <c r="BN1529" s="12"/>
      <c r="BO1529" s="12"/>
    </row>
    <row r="1530" spans="2:67" x14ac:dyDescent="0.25">
      <c r="B1530" s="58"/>
      <c r="C1530" s="59"/>
      <c r="D1530" s="58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  <c r="AK1530" s="12"/>
      <c r="AL1530" s="12"/>
      <c r="AM1530" s="12"/>
      <c r="AN1530" s="12"/>
      <c r="AO1530" s="12"/>
      <c r="AP1530" s="12"/>
      <c r="AQ1530" s="12"/>
      <c r="AR1530" s="12"/>
      <c r="AS1530" s="12"/>
      <c r="AT1530" s="12"/>
      <c r="AU1530" s="12"/>
      <c r="AV1530" s="12"/>
      <c r="AW1530" s="12"/>
      <c r="AX1530" s="12"/>
      <c r="AY1530" s="12"/>
      <c r="AZ1530" s="12"/>
      <c r="BA1530" s="12"/>
      <c r="BB1530" s="12"/>
      <c r="BC1530" s="12"/>
      <c r="BD1530" s="12"/>
      <c r="BE1530" s="12"/>
      <c r="BF1530" s="12"/>
      <c r="BG1530" s="12"/>
      <c r="BH1530" s="12"/>
      <c r="BI1530" s="12"/>
      <c r="BJ1530" s="12"/>
      <c r="BK1530" s="12"/>
      <c r="BL1530" s="12"/>
      <c r="BM1530" s="12"/>
      <c r="BN1530" s="12"/>
      <c r="BO1530" s="12"/>
    </row>
    <row r="1531" spans="2:67" x14ac:dyDescent="0.25">
      <c r="B1531" s="58"/>
      <c r="C1531" s="59"/>
      <c r="D1531" s="58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  <c r="AC1531" s="12"/>
      <c r="AD1531" s="12"/>
      <c r="AE1531" s="12"/>
      <c r="AF1531" s="12"/>
      <c r="AG1531" s="12"/>
      <c r="AH1531" s="12"/>
      <c r="AI1531" s="12"/>
      <c r="AJ1531" s="12"/>
      <c r="AK1531" s="12"/>
      <c r="AL1531" s="12"/>
      <c r="AM1531" s="12"/>
      <c r="AN1531" s="12"/>
      <c r="AO1531" s="12"/>
      <c r="AP1531" s="12"/>
      <c r="AQ1531" s="12"/>
      <c r="AR1531" s="12"/>
      <c r="AS1531" s="12"/>
      <c r="AT1531" s="12"/>
      <c r="AU1531" s="12"/>
      <c r="AV1531" s="12"/>
      <c r="AW1531" s="12"/>
      <c r="AX1531" s="12"/>
      <c r="AY1531" s="12"/>
      <c r="AZ1531" s="12"/>
      <c r="BA1531" s="12"/>
      <c r="BB1531" s="12"/>
      <c r="BC1531" s="12"/>
      <c r="BD1531" s="12"/>
      <c r="BE1531" s="12"/>
      <c r="BF1531" s="12"/>
      <c r="BG1531" s="12"/>
      <c r="BH1531" s="12"/>
      <c r="BI1531" s="12"/>
      <c r="BJ1531" s="12"/>
      <c r="BK1531" s="12"/>
      <c r="BL1531" s="12"/>
      <c r="BM1531" s="12"/>
      <c r="BN1531" s="12"/>
      <c r="BO1531" s="12"/>
    </row>
    <row r="1532" spans="2:67" x14ac:dyDescent="0.25">
      <c r="B1532" s="58"/>
      <c r="C1532" s="59"/>
      <c r="D1532" s="58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/>
      <c r="AI1532" s="12"/>
      <c r="AJ1532" s="12"/>
      <c r="AK1532" s="12"/>
      <c r="AL1532" s="12"/>
      <c r="AM1532" s="12"/>
      <c r="AN1532" s="12"/>
      <c r="AO1532" s="12"/>
      <c r="AP1532" s="12"/>
      <c r="AQ1532" s="12"/>
      <c r="AR1532" s="12"/>
      <c r="AS1532" s="12"/>
      <c r="AT1532" s="12"/>
      <c r="AU1532" s="12"/>
      <c r="AV1532" s="12"/>
      <c r="AW1532" s="12"/>
      <c r="AX1532" s="12"/>
      <c r="AY1532" s="12"/>
      <c r="AZ1532" s="12"/>
      <c r="BA1532" s="12"/>
      <c r="BB1532" s="12"/>
      <c r="BC1532" s="12"/>
      <c r="BD1532" s="12"/>
      <c r="BE1532" s="12"/>
      <c r="BF1532" s="12"/>
      <c r="BG1532" s="12"/>
      <c r="BH1532" s="12"/>
      <c r="BI1532" s="12"/>
      <c r="BJ1532" s="12"/>
      <c r="BK1532" s="12"/>
      <c r="BL1532" s="12"/>
      <c r="BM1532" s="12"/>
      <c r="BN1532" s="12"/>
      <c r="BO1532" s="12"/>
    </row>
    <row r="1533" spans="2:67" x14ac:dyDescent="0.25">
      <c r="B1533" s="58"/>
      <c r="C1533" s="59"/>
      <c r="D1533" s="58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12"/>
      <c r="AH1533" s="12"/>
      <c r="AI1533" s="12"/>
      <c r="AJ1533" s="12"/>
      <c r="AK1533" s="12"/>
      <c r="AL1533" s="12"/>
      <c r="AM1533" s="12"/>
      <c r="AN1533" s="12"/>
      <c r="AO1533" s="12"/>
      <c r="AP1533" s="12"/>
      <c r="AQ1533" s="12"/>
      <c r="AR1533" s="12"/>
      <c r="AS1533" s="12"/>
      <c r="AT1533" s="12"/>
      <c r="AU1533" s="12"/>
      <c r="AV1533" s="12"/>
      <c r="AW1533" s="12"/>
      <c r="AX1533" s="12"/>
      <c r="AY1533" s="12"/>
      <c r="AZ1533" s="12"/>
      <c r="BA1533" s="12"/>
      <c r="BB1533" s="12"/>
      <c r="BC1533" s="12"/>
      <c r="BD1533" s="12"/>
      <c r="BE1533" s="12"/>
      <c r="BF1533" s="12"/>
      <c r="BG1533" s="12"/>
      <c r="BH1533" s="12"/>
      <c r="BI1533" s="12"/>
      <c r="BJ1533" s="12"/>
      <c r="BK1533" s="12"/>
      <c r="BL1533" s="12"/>
      <c r="BM1533" s="12"/>
      <c r="BN1533" s="12"/>
      <c r="BO1533" s="12"/>
    </row>
    <row r="1534" spans="2:67" x14ac:dyDescent="0.25">
      <c r="B1534" s="58"/>
      <c r="C1534" s="59"/>
      <c r="D1534" s="58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2"/>
      <c r="AE1534" s="12"/>
      <c r="AF1534" s="12"/>
      <c r="AG1534" s="12"/>
      <c r="AH1534" s="12"/>
      <c r="AI1534" s="12"/>
      <c r="AJ1534" s="12"/>
      <c r="AK1534" s="12"/>
      <c r="AL1534" s="12"/>
      <c r="AM1534" s="12"/>
      <c r="AN1534" s="12"/>
      <c r="AO1534" s="12"/>
      <c r="AP1534" s="12"/>
      <c r="AQ1534" s="12"/>
      <c r="AR1534" s="12"/>
      <c r="AS1534" s="12"/>
      <c r="AT1534" s="12"/>
      <c r="AU1534" s="12"/>
      <c r="AV1534" s="12"/>
      <c r="AW1534" s="12"/>
      <c r="AX1534" s="12"/>
      <c r="AY1534" s="12"/>
      <c r="AZ1534" s="12"/>
      <c r="BA1534" s="12"/>
      <c r="BB1534" s="12"/>
      <c r="BC1534" s="12"/>
      <c r="BD1534" s="12"/>
      <c r="BE1534" s="12"/>
      <c r="BF1534" s="12"/>
      <c r="BG1534" s="12"/>
      <c r="BH1534" s="12"/>
      <c r="BI1534" s="12"/>
      <c r="BJ1534" s="12"/>
      <c r="BK1534" s="12"/>
      <c r="BL1534" s="12"/>
      <c r="BM1534" s="12"/>
      <c r="BN1534" s="12"/>
      <c r="BO1534" s="12"/>
    </row>
    <row r="1535" spans="2:67" x14ac:dyDescent="0.25">
      <c r="B1535" s="58"/>
      <c r="C1535" s="59"/>
      <c r="D1535" s="58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2"/>
      <c r="AD1535" s="12"/>
      <c r="AE1535" s="12"/>
      <c r="AF1535" s="12"/>
      <c r="AG1535" s="12"/>
      <c r="AH1535" s="12"/>
      <c r="AI1535" s="12"/>
      <c r="AJ1535" s="12"/>
      <c r="AK1535" s="12"/>
      <c r="AL1535" s="12"/>
      <c r="AM1535" s="12"/>
      <c r="AN1535" s="12"/>
      <c r="AO1535" s="12"/>
      <c r="AP1535" s="12"/>
      <c r="AQ1535" s="12"/>
      <c r="AR1535" s="12"/>
      <c r="AS1535" s="12"/>
      <c r="AT1535" s="12"/>
      <c r="AU1535" s="12"/>
      <c r="AV1535" s="12"/>
      <c r="AW1535" s="12"/>
      <c r="AX1535" s="12"/>
      <c r="AY1535" s="12"/>
      <c r="AZ1535" s="12"/>
      <c r="BA1535" s="12"/>
      <c r="BB1535" s="12"/>
      <c r="BC1535" s="12"/>
      <c r="BD1535" s="12"/>
      <c r="BE1535" s="12"/>
      <c r="BF1535" s="12"/>
      <c r="BG1535" s="12"/>
      <c r="BH1535" s="12"/>
      <c r="BI1535" s="12"/>
      <c r="BJ1535" s="12"/>
      <c r="BK1535" s="12"/>
      <c r="BL1535" s="12"/>
      <c r="BM1535" s="12"/>
      <c r="BN1535" s="12"/>
      <c r="BO1535" s="12"/>
    </row>
    <row r="1536" spans="2:67" x14ac:dyDescent="0.25">
      <c r="B1536" s="58"/>
      <c r="C1536" s="59"/>
      <c r="D1536" s="58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12"/>
      <c r="AM1536" s="12"/>
      <c r="AN1536" s="12"/>
      <c r="AO1536" s="12"/>
      <c r="AP1536" s="12"/>
      <c r="AQ1536" s="12"/>
      <c r="AR1536" s="12"/>
      <c r="AS1536" s="12"/>
      <c r="AT1536" s="12"/>
      <c r="AU1536" s="12"/>
      <c r="AV1536" s="12"/>
      <c r="AW1536" s="12"/>
      <c r="AX1536" s="12"/>
      <c r="AY1536" s="12"/>
      <c r="AZ1536" s="12"/>
      <c r="BA1536" s="12"/>
      <c r="BB1536" s="12"/>
      <c r="BC1536" s="12"/>
      <c r="BD1536" s="12"/>
      <c r="BE1536" s="12"/>
      <c r="BF1536" s="12"/>
      <c r="BG1536" s="12"/>
      <c r="BH1536" s="12"/>
      <c r="BI1536" s="12"/>
      <c r="BJ1536" s="12"/>
      <c r="BK1536" s="12"/>
      <c r="BL1536" s="12"/>
      <c r="BM1536" s="12"/>
      <c r="BN1536" s="12"/>
      <c r="BO1536" s="12"/>
    </row>
    <row r="1537" spans="2:67" x14ac:dyDescent="0.25">
      <c r="B1537" s="58"/>
      <c r="C1537" s="59"/>
      <c r="D1537" s="58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2"/>
      <c r="AD1537" s="12"/>
      <c r="AE1537" s="12"/>
      <c r="AF1537" s="12"/>
      <c r="AG1537" s="12"/>
      <c r="AH1537" s="12"/>
      <c r="AI1537" s="12"/>
      <c r="AJ1537" s="12"/>
      <c r="AK1537" s="12"/>
      <c r="AL1537" s="12"/>
      <c r="AM1537" s="12"/>
      <c r="AN1537" s="12"/>
      <c r="AO1537" s="12"/>
      <c r="AP1537" s="12"/>
      <c r="AQ1537" s="12"/>
      <c r="AR1537" s="12"/>
      <c r="AS1537" s="12"/>
      <c r="AT1537" s="12"/>
      <c r="AU1537" s="12"/>
      <c r="AV1537" s="12"/>
      <c r="AW1537" s="12"/>
      <c r="AX1537" s="12"/>
      <c r="AY1537" s="12"/>
      <c r="AZ1537" s="12"/>
      <c r="BA1537" s="12"/>
      <c r="BB1537" s="12"/>
      <c r="BC1537" s="12"/>
      <c r="BD1537" s="12"/>
      <c r="BE1537" s="12"/>
      <c r="BF1537" s="12"/>
      <c r="BG1537" s="12"/>
      <c r="BH1537" s="12"/>
      <c r="BI1537" s="12"/>
      <c r="BJ1537" s="12"/>
      <c r="BK1537" s="12"/>
      <c r="BL1537" s="12"/>
      <c r="BM1537" s="12"/>
      <c r="BN1537" s="12"/>
      <c r="BO1537" s="12"/>
    </row>
    <row r="1538" spans="2:67" x14ac:dyDescent="0.25">
      <c r="B1538" s="58"/>
      <c r="C1538" s="59"/>
      <c r="D1538" s="58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12"/>
      <c r="AH1538" s="12"/>
      <c r="AI1538" s="12"/>
      <c r="AJ1538" s="12"/>
      <c r="AK1538" s="12"/>
      <c r="AL1538" s="12"/>
      <c r="AM1538" s="12"/>
      <c r="AN1538" s="12"/>
      <c r="AO1538" s="12"/>
      <c r="AP1538" s="12"/>
      <c r="AQ1538" s="12"/>
      <c r="AR1538" s="12"/>
      <c r="AS1538" s="12"/>
      <c r="AT1538" s="12"/>
      <c r="AU1538" s="12"/>
      <c r="AV1538" s="12"/>
      <c r="AW1538" s="12"/>
      <c r="AX1538" s="12"/>
      <c r="AY1538" s="12"/>
      <c r="AZ1538" s="12"/>
      <c r="BA1538" s="12"/>
      <c r="BB1538" s="12"/>
      <c r="BC1538" s="12"/>
      <c r="BD1538" s="12"/>
      <c r="BE1538" s="12"/>
      <c r="BF1538" s="12"/>
      <c r="BG1538" s="12"/>
      <c r="BH1538" s="12"/>
      <c r="BI1538" s="12"/>
      <c r="BJ1538" s="12"/>
      <c r="BK1538" s="12"/>
      <c r="BL1538" s="12"/>
      <c r="BM1538" s="12"/>
      <c r="BN1538" s="12"/>
      <c r="BO1538" s="12"/>
    </row>
    <row r="1539" spans="2:67" x14ac:dyDescent="0.25">
      <c r="B1539" s="58"/>
      <c r="C1539" s="59"/>
      <c r="D1539" s="58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  <c r="AK1539" s="12"/>
      <c r="AL1539" s="12"/>
      <c r="AM1539" s="12"/>
      <c r="AN1539" s="12"/>
      <c r="AO1539" s="12"/>
      <c r="AP1539" s="12"/>
      <c r="AQ1539" s="12"/>
      <c r="AR1539" s="12"/>
      <c r="AS1539" s="12"/>
      <c r="AT1539" s="12"/>
      <c r="AU1539" s="12"/>
      <c r="AV1539" s="12"/>
      <c r="AW1539" s="12"/>
      <c r="AX1539" s="12"/>
      <c r="AY1539" s="12"/>
      <c r="AZ1539" s="12"/>
      <c r="BA1539" s="12"/>
      <c r="BB1539" s="12"/>
      <c r="BC1539" s="12"/>
      <c r="BD1539" s="12"/>
      <c r="BE1539" s="12"/>
      <c r="BF1539" s="12"/>
      <c r="BG1539" s="12"/>
      <c r="BH1539" s="12"/>
      <c r="BI1539" s="12"/>
      <c r="BJ1539" s="12"/>
      <c r="BK1539" s="12"/>
      <c r="BL1539" s="12"/>
      <c r="BM1539" s="12"/>
      <c r="BN1539" s="12"/>
      <c r="BO1539" s="12"/>
    </row>
    <row r="1540" spans="2:67" x14ac:dyDescent="0.25">
      <c r="B1540" s="58"/>
      <c r="C1540" s="59"/>
      <c r="D1540" s="58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12"/>
      <c r="AH1540" s="12"/>
      <c r="AI1540" s="12"/>
      <c r="AJ1540" s="12"/>
      <c r="AK1540" s="12"/>
      <c r="AL1540" s="12"/>
      <c r="AM1540" s="12"/>
      <c r="AN1540" s="12"/>
      <c r="AO1540" s="12"/>
      <c r="AP1540" s="12"/>
      <c r="AQ1540" s="12"/>
      <c r="AR1540" s="12"/>
      <c r="AS1540" s="12"/>
      <c r="AT1540" s="12"/>
      <c r="AU1540" s="12"/>
      <c r="AV1540" s="12"/>
      <c r="AW1540" s="12"/>
      <c r="AX1540" s="12"/>
      <c r="AY1540" s="12"/>
      <c r="AZ1540" s="12"/>
      <c r="BA1540" s="12"/>
      <c r="BB1540" s="12"/>
      <c r="BC1540" s="12"/>
      <c r="BD1540" s="12"/>
      <c r="BE1540" s="12"/>
      <c r="BF1540" s="12"/>
      <c r="BG1540" s="12"/>
      <c r="BH1540" s="12"/>
      <c r="BI1540" s="12"/>
      <c r="BJ1540" s="12"/>
      <c r="BK1540" s="12"/>
      <c r="BL1540" s="12"/>
      <c r="BM1540" s="12"/>
      <c r="BN1540" s="12"/>
      <c r="BO1540" s="12"/>
    </row>
    <row r="1541" spans="2:67" x14ac:dyDescent="0.25">
      <c r="B1541" s="58"/>
      <c r="C1541" s="59"/>
      <c r="D1541" s="58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  <c r="AK1541" s="12"/>
      <c r="AL1541" s="12"/>
      <c r="AM1541" s="12"/>
      <c r="AN1541" s="12"/>
      <c r="AO1541" s="12"/>
      <c r="AP1541" s="12"/>
      <c r="AQ1541" s="12"/>
      <c r="AR1541" s="12"/>
      <c r="AS1541" s="12"/>
      <c r="AT1541" s="12"/>
      <c r="AU1541" s="12"/>
      <c r="AV1541" s="12"/>
      <c r="AW1541" s="12"/>
      <c r="AX1541" s="12"/>
      <c r="AY1541" s="12"/>
      <c r="AZ1541" s="12"/>
      <c r="BA1541" s="12"/>
      <c r="BB1541" s="12"/>
      <c r="BC1541" s="12"/>
      <c r="BD1541" s="12"/>
      <c r="BE1541" s="12"/>
      <c r="BF1541" s="12"/>
      <c r="BG1541" s="12"/>
      <c r="BH1541" s="12"/>
      <c r="BI1541" s="12"/>
      <c r="BJ1541" s="12"/>
      <c r="BK1541" s="12"/>
      <c r="BL1541" s="12"/>
      <c r="BM1541" s="12"/>
      <c r="BN1541" s="12"/>
      <c r="BO1541" s="12"/>
    </row>
    <row r="1542" spans="2:67" x14ac:dyDescent="0.25">
      <c r="B1542" s="58"/>
      <c r="C1542" s="59"/>
      <c r="D1542" s="58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  <c r="AK1542" s="12"/>
      <c r="AL1542" s="12"/>
      <c r="AM1542" s="12"/>
      <c r="AN1542" s="12"/>
      <c r="AO1542" s="12"/>
      <c r="AP1542" s="12"/>
      <c r="AQ1542" s="12"/>
      <c r="AR1542" s="12"/>
      <c r="AS1542" s="12"/>
      <c r="AT1542" s="12"/>
      <c r="AU1542" s="12"/>
      <c r="AV1542" s="12"/>
      <c r="AW1542" s="12"/>
      <c r="AX1542" s="12"/>
      <c r="AY1542" s="12"/>
      <c r="AZ1542" s="12"/>
      <c r="BA1542" s="12"/>
      <c r="BB1542" s="12"/>
      <c r="BC1542" s="12"/>
      <c r="BD1542" s="12"/>
      <c r="BE1542" s="12"/>
      <c r="BF1542" s="12"/>
      <c r="BG1542" s="12"/>
      <c r="BH1542" s="12"/>
      <c r="BI1542" s="12"/>
      <c r="BJ1542" s="12"/>
      <c r="BK1542" s="12"/>
      <c r="BL1542" s="12"/>
      <c r="BM1542" s="12"/>
      <c r="BN1542" s="12"/>
      <c r="BO1542" s="12"/>
    </row>
    <row r="1543" spans="2:67" x14ac:dyDescent="0.25">
      <c r="B1543" s="58"/>
      <c r="C1543" s="59"/>
      <c r="D1543" s="58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12"/>
      <c r="AG1543" s="12"/>
      <c r="AH1543" s="12"/>
      <c r="AI1543" s="12"/>
      <c r="AJ1543" s="12"/>
      <c r="AK1543" s="12"/>
      <c r="AL1543" s="12"/>
      <c r="AM1543" s="12"/>
      <c r="AN1543" s="12"/>
      <c r="AO1543" s="12"/>
      <c r="AP1543" s="12"/>
      <c r="AQ1543" s="12"/>
      <c r="AR1543" s="12"/>
      <c r="AS1543" s="12"/>
      <c r="AT1543" s="12"/>
      <c r="AU1543" s="12"/>
      <c r="AV1543" s="12"/>
      <c r="AW1543" s="12"/>
      <c r="AX1543" s="12"/>
      <c r="AY1543" s="12"/>
      <c r="AZ1543" s="12"/>
      <c r="BA1543" s="12"/>
      <c r="BB1543" s="12"/>
      <c r="BC1543" s="12"/>
      <c r="BD1543" s="12"/>
      <c r="BE1543" s="12"/>
      <c r="BF1543" s="12"/>
      <c r="BG1543" s="12"/>
      <c r="BH1543" s="12"/>
      <c r="BI1543" s="12"/>
      <c r="BJ1543" s="12"/>
      <c r="BK1543" s="12"/>
      <c r="BL1543" s="12"/>
      <c r="BM1543" s="12"/>
      <c r="BN1543" s="12"/>
      <c r="BO1543" s="12"/>
    </row>
    <row r="1544" spans="2:67" x14ac:dyDescent="0.25">
      <c r="B1544" s="58"/>
      <c r="C1544" s="59"/>
      <c r="D1544" s="58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12"/>
      <c r="AH1544" s="12"/>
      <c r="AI1544" s="12"/>
      <c r="AJ1544" s="12"/>
      <c r="AK1544" s="12"/>
      <c r="AL1544" s="12"/>
      <c r="AM1544" s="12"/>
      <c r="AN1544" s="12"/>
      <c r="AO1544" s="12"/>
      <c r="AP1544" s="12"/>
      <c r="AQ1544" s="12"/>
      <c r="AR1544" s="12"/>
      <c r="AS1544" s="12"/>
      <c r="AT1544" s="12"/>
      <c r="AU1544" s="12"/>
      <c r="AV1544" s="12"/>
      <c r="AW1544" s="12"/>
      <c r="AX1544" s="12"/>
      <c r="AY1544" s="12"/>
      <c r="AZ1544" s="12"/>
      <c r="BA1544" s="12"/>
      <c r="BB1544" s="12"/>
      <c r="BC1544" s="12"/>
      <c r="BD1544" s="12"/>
      <c r="BE1544" s="12"/>
      <c r="BF1544" s="12"/>
      <c r="BG1544" s="12"/>
      <c r="BH1544" s="12"/>
      <c r="BI1544" s="12"/>
      <c r="BJ1544" s="12"/>
      <c r="BK1544" s="12"/>
      <c r="BL1544" s="12"/>
      <c r="BM1544" s="12"/>
      <c r="BN1544" s="12"/>
      <c r="BO1544" s="12"/>
    </row>
    <row r="1545" spans="2:67" x14ac:dyDescent="0.25">
      <c r="B1545" s="58"/>
      <c r="C1545" s="59"/>
      <c r="D1545" s="58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12"/>
      <c r="AH1545" s="12"/>
      <c r="AI1545" s="12"/>
      <c r="AJ1545" s="12"/>
      <c r="AK1545" s="12"/>
      <c r="AL1545" s="12"/>
      <c r="AM1545" s="12"/>
      <c r="AN1545" s="12"/>
      <c r="AO1545" s="12"/>
      <c r="AP1545" s="12"/>
      <c r="AQ1545" s="12"/>
      <c r="AR1545" s="12"/>
      <c r="AS1545" s="12"/>
      <c r="AT1545" s="12"/>
      <c r="AU1545" s="12"/>
      <c r="AV1545" s="12"/>
      <c r="AW1545" s="12"/>
      <c r="AX1545" s="12"/>
      <c r="AY1545" s="12"/>
      <c r="AZ1545" s="12"/>
      <c r="BA1545" s="12"/>
      <c r="BB1545" s="12"/>
      <c r="BC1545" s="12"/>
      <c r="BD1545" s="12"/>
      <c r="BE1545" s="12"/>
      <c r="BF1545" s="12"/>
      <c r="BG1545" s="12"/>
      <c r="BH1545" s="12"/>
      <c r="BI1545" s="12"/>
      <c r="BJ1545" s="12"/>
      <c r="BK1545" s="12"/>
      <c r="BL1545" s="12"/>
      <c r="BM1545" s="12"/>
      <c r="BN1545" s="12"/>
      <c r="BO1545" s="12"/>
    </row>
    <row r="1546" spans="2:67" x14ac:dyDescent="0.25">
      <c r="B1546" s="58"/>
      <c r="C1546" s="59"/>
      <c r="D1546" s="58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  <c r="AG1546" s="12"/>
      <c r="AH1546" s="12"/>
      <c r="AI1546" s="12"/>
      <c r="AJ1546" s="12"/>
      <c r="AK1546" s="12"/>
      <c r="AL1546" s="12"/>
      <c r="AM1546" s="12"/>
      <c r="AN1546" s="12"/>
      <c r="AO1546" s="12"/>
      <c r="AP1546" s="12"/>
      <c r="AQ1546" s="12"/>
      <c r="AR1546" s="12"/>
      <c r="AS1546" s="12"/>
      <c r="AT1546" s="12"/>
      <c r="AU1546" s="12"/>
      <c r="AV1546" s="12"/>
      <c r="AW1546" s="12"/>
      <c r="AX1546" s="12"/>
      <c r="AY1546" s="12"/>
      <c r="AZ1546" s="12"/>
      <c r="BA1546" s="12"/>
      <c r="BB1546" s="12"/>
      <c r="BC1546" s="12"/>
      <c r="BD1546" s="12"/>
      <c r="BE1546" s="12"/>
      <c r="BF1546" s="12"/>
      <c r="BG1546" s="12"/>
      <c r="BH1546" s="12"/>
      <c r="BI1546" s="12"/>
      <c r="BJ1546" s="12"/>
      <c r="BK1546" s="12"/>
      <c r="BL1546" s="12"/>
      <c r="BM1546" s="12"/>
      <c r="BN1546" s="12"/>
      <c r="BO1546" s="12"/>
    </row>
    <row r="1547" spans="2:67" x14ac:dyDescent="0.25">
      <c r="B1547" s="58"/>
      <c r="C1547" s="59"/>
      <c r="D1547" s="58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  <c r="AC1547" s="12"/>
      <c r="AD1547" s="12"/>
      <c r="AE1547" s="12"/>
      <c r="AF1547" s="12"/>
      <c r="AG1547" s="12"/>
      <c r="AH1547" s="12"/>
      <c r="AI1547" s="12"/>
      <c r="AJ1547" s="12"/>
      <c r="AK1547" s="12"/>
      <c r="AL1547" s="12"/>
      <c r="AM1547" s="12"/>
      <c r="AN1547" s="12"/>
      <c r="AO1547" s="12"/>
      <c r="AP1547" s="12"/>
      <c r="AQ1547" s="12"/>
      <c r="AR1547" s="12"/>
      <c r="AS1547" s="12"/>
      <c r="AT1547" s="12"/>
      <c r="AU1547" s="12"/>
      <c r="AV1547" s="12"/>
      <c r="AW1547" s="12"/>
      <c r="AX1547" s="12"/>
      <c r="AY1547" s="12"/>
      <c r="AZ1547" s="12"/>
      <c r="BA1547" s="12"/>
      <c r="BB1547" s="12"/>
      <c r="BC1547" s="12"/>
      <c r="BD1547" s="12"/>
      <c r="BE1547" s="12"/>
      <c r="BF1547" s="12"/>
      <c r="BG1547" s="12"/>
      <c r="BH1547" s="12"/>
      <c r="BI1547" s="12"/>
      <c r="BJ1547" s="12"/>
      <c r="BK1547" s="12"/>
      <c r="BL1547" s="12"/>
      <c r="BM1547" s="12"/>
      <c r="BN1547" s="12"/>
      <c r="BO1547" s="12"/>
    </row>
    <row r="1548" spans="2:67" x14ac:dyDescent="0.25">
      <c r="B1548" s="58"/>
      <c r="C1548" s="59"/>
      <c r="D1548" s="58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  <c r="AK1548" s="12"/>
      <c r="AL1548" s="12"/>
      <c r="AM1548" s="12"/>
      <c r="AN1548" s="12"/>
      <c r="AO1548" s="12"/>
      <c r="AP1548" s="12"/>
      <c r="AQ1548" s="12"/>
      <c r="AR1548" s="12"/>
      <c r="AS1548" s="12"/>
      <c r="AT1548" s="12"/>
      <c r="AU1548" s="12"/>
      <c r="AV1548" s="12"/>
      <c r="AW1548" s="12"/>
      <c r="AX1548" s="12"/>
      <c r="AY1548" s="12"/>
      <c r="AZ1548" s="12"/>
      <c r="BA1548" s="12"/>
      <c r="BB1548" s="12"/>
      <c r="BC1548" s="12"/>
      <c r="BD1548" s="12"/>
      <c r="BE1548" s="12"/>
      <c r="BF1548" s="12"/>
      <c r="BG1548" s="12"/>
      <c r="BH1548" s="12"/>
      <c r="BI1548" s="12"/>
      <c r="BJ1548" s="12"/>
      <c r="BK1548" s="12"/>
      <c r="BL1548" s="12"/>
      <c r="BM1548" s="12"/>
      <c r="BN1548" s="12"/>
      <c r="BO1548" s="12"/>
    </row>
    <row r="1549" spans="2:67" x14ac:dyDescent="0.25">
      <c r="B1549" s="58"/>
      <c r="C1549" s="59"/>
      <c r="D1549" s="58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12"/>
      <c r="AM1549" s="12"/>
      <c r="AN1549" s="12"/>
      <c r="AO1549" s="12"/>
      <c r="AP1549" s="12"/>
      <c r="AQ1549" s="12"/>
      <c r="AR1549" s="12"/>
      <c r="AS1549" s="12"/>
      <c r="AT1549" s="12"/>
      <c r="AU1549" s="12"/>
      <c r="AV1549" s="12"/>
      <c r="AW1549" s="12"/>
      <c r="AX1549" s="12"/>
      <c r="AY1549" s="12"/>
      <c r="AZ1549" s="12"/>
      <c r="BA1549" s="12"/>
      <c r="BB1549" s="12"/>
      <c r="BC1549" s="12"/>
      <c r="BD1549" s="12"/>
      <c r="BE1549" s="12"/>
      <c r="BF1549" s="12"/>
      <c r="BG1549" s="12"/>
      <c r="BH1549" s="12"/>
      <c r="BI1549" s="12"/>
      <c r="BJ1549" s="12"/>
      <c r="BK1549" s="12"/>
      <c r="BL1549" s="12"/>
      <c r="BM1549" s="12"/>
      <c r="BN1549" s="12"/>
      <c r="BO1549" s="12"/>
    </row>
    <row r="1550" spans="2:67" x14ac:dyDescent="0.25">
      <c r="B1550" s="58"/>
      <c r="C1550" s="59"/>
      <c r="D1550" s="58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12"/>
      <c r="AM1550" s="12"/>
      <c r="AN1550" s="12"/>
      <c r="AO1550" s="12"/>
      <c r="AP1550" s="12"/>
      <c r="AQ1550" s="12"/>
      <c r="AR1550" s="12"/>
      <c r="AS1550" s="12"/>
      <c r="AT1550" s="12"/>
      <c r="AU1550" s="12"/>
      <c r="AV1550" s="12"/>
      <c r="AW1550" s="12"/>
      <c r="AX1550" s="12"/>
      <c r="AY1550" s="12"/>
      <c r="AZ1550" s="12"/>
      <c r="BA1550" s="12"/>
      <c r="BB1550" s="12"/>
      <c r="BC1550" s="12"/>
      <c r="BD1550" s="12"/>
      <c r="BE1550" s="12"/>
      <c r="BF1550" s="12"/>
      <c r="BG1550" s="12"/>
      <c r="BH1550" s="12"/>
      <c r="BI1550" s="12"/>
      <c r="BJ1550" s="12"/>
      <c r="BK1550" s="12"/>
      <c r="BL1550" s="12"/>
      <c r="BM1550" s="12"/>
      <c r="BN1550" s="12"/>
      <c r="BO1550" s="12"/>
    </row>
    <row r="1551" spans="2:67" x14ac:dyDescent="0.25">
      <c r="B1551" s="58"/>
      <c r="C1551" s="59"/>
      <c r="D1551" s="58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2"/>
      <c r="AD1551" s="12"/>
      <c r="AE1551" s="12"/>
      <c r="AF1551" s="12"/>
      <c r="AG1551" s="12"/>
      <c r="AH1551" s="12"/>
      <c r="AI1551" s="12"/>
      <c r="AJ1551" s="12"/>
      <c r="AK1551" s="12"/>
      <c r="AL1551" s="12"/>
      <c r="AM1551" s="12"/>
      <c r="AN1551" s="12"/>
      <c r="AO1551" s="12"/>
      <c r="AP1551" s="12"/>
      <c r="AQ1551" s="12"/>
      <c r="AR1551" s="12"/>
      <c r="AS1551" s="12"/>
      <c r="AT1551" s="12"/>
      <c r="AU1551" s="12"/>
      <c r="AV1551" s="12"/>
      <c r="AW1551" s="12"/>
      <c r="AX1551" s="12"/>
      <c r="AY1551" s="12"/>
      <c r="AZ1551" s="12"/>
      <c r="BA1551" s="12"/>
      <c r="BB1551" s="12"/>
      <c r="BC1551" s="12"/>
      <c r="BD1551" s="12"/>
      <c r="BE1551" s="12"/>
      <c r="BF1551" s="12"/>
      <c r="BG1551" s="12"/>
      <c r="BH1551" s="12"/>
      <c r="BI1551" s="12"/>
      <c r="BJ1551" s="12"/>
      <c r="BK1551" s="12"/>
      <c r="BL1551" s="12"/>
      <c r="BM1551" s="12"/>
      <c r="BN1551" s="12"/>
      <c r="BO1551" s="12"/>
    </row>
    <row r="1552" spans="2:67" x14ac:dyDescent="0.25">
      <c r="B1552" s="58"/>
      <c r="C1552" s="59"/>
      <c r="D1552" s="58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12"/>
      <c r="AM1552" s="12"/>
      <c r="AN1552" s="12"/>
      <c r="AO1552" s="12"/>
      <c r="AP1552" s="12"/>
      <c r="AQ1552" s="12"/>
      <c r="AR1552" s="12"/>
      <c r="AS1552" s="12"/>
      <c r="AT1552" s="12"/>
      <c r="AU1552" s="12"/>
      <c r="AV1552" s="12"/>
      <c r="AW1552" s="12"/>
      <c r="AX1552" s="12"/>
      <c r="AY1552" s="12"/>
      <c r="AZ1552" s="12"/>
      <c r="BA1552" s="12"/>
      <c r="BB1552" s="12"/>
      <c r="BC1552" s="12"/>
      <c r="BD1552" s="12"/>
      <c r="BE1552" s="12"/>
      <c r="BF1552" s="12"/>
      <c r="BG1552" s="12"/>
      <c r="BH1552" s="12"/>
      <c r="BI1552" s="12"/>
      <c r="BJ1552" s="12"/>
      <c r="BK1552" s="12"/>
      <c r="BL1552" s="12"/>
      <c r="BM1552" s="12"/>
      <c r="BN1552" s="12"/>
      <c r="BO1552" s="12"/>
    </row>
    <row r="1553" spans="2:67" x14ac:dyDescent="0.25">
      <c r="B1553" s="58"/>
      <c r="C1553" s="59"/>
      <c r="D1553" s="58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  <c r="AK1553" s="12"/>
      <c r="AL1553" s="12"/>
      <c r="AM1553" s="12"/>
      <c r="AN1553" s="12"/>
      <c r="AO1553" s="12"/>
      <c r="AP1553" s="12"/>
      <c r="AQ1553" s="12"/>
      <c r="AR1553" s="12"/>
      <c r="AS1553" s="12"/>
      <c r="AT1553" s="12"/>
      <c r="AU1553" s="12"/>
      <c r="AV1553" s="12"/>
      <c r="AW1553" s="12"/>
      <c r="AX1553" s="12"/>
      <c r="AY1553" s="12"/>
      <c r="AZ1553" s="12"/>
      <c r="BA1553" s="12"/>
      <c r="BB1553" s="12"/>
      <c r="BC1553" s="12"/>
      <c r="BD1553" s="12"/>
      <c r="BE1553" s="12"/>
      <c r="BF1553" s="12"/>
      <c r="BG1553" s="12"/>
      <c r="BH1553" s="12"/>
      <c r="BI1553" s="12"/>
      <c r="BJ1553" s="12"/>
      <c r="BK1553" s="12"/>
      <c r="BL1553" s="12"/>
      <c r="BM1553" s="12"/>
      <c r="BN1553" s="12"/>
      <c r="BO1553" s="12"/>
    </row>
    <row r="1554" spans="2:67" x14ac:dyDescent="0.25">
      <c r="B1554" s="58"/>
      <c r="C1554" s="59"/>
      <c r="D1554" s="58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/>
      <c r="AI1554" s="12"/>
      <c r="AJ1554" s="12"/>
      <c r="AK1554" s="12"/>
      <c r="AL1554" s="12"/>
      <c r="AM1554" s="12"/>
      <c r="AN1554" s="12"/>
      <c r="AO1554" s="12"/>
      <c r="AP1554" s="12"/>
      <c r="AQ1554" s="12"/>
      <c r="AR1554" s="12"/>
      <c r="AS1554" s="12"/>
      <c r="AT1554" s="12"/>
      <c r="AU1554" s="12"/>
      <c r="AV1554" s="12"/>
      <c r="AW1554" s="12"/>
      <c r="AX1554" s="12"/>
      <c r="AY1554" s="12"/>
      <c r="AZ1554" s="12"/>
      <c r="BA1554" s="12"/>
      <c r="BB1554" s="12"/>
      <c r="BC1554" s="12"/>
      <c r="BD1554" s="12"/>
      <c r="BE1554" s="12"/>
      <c r="BF1554" s="12"/>
      <c r="BG1554" s="12"/>
      <c r="BH1554" s="12"/>
      <c r="BI1554" s="12"/>
      <c r="BJ1554" s="12"/>
      <c r="BK1554" s="12"/>
      <c r="BL1554" s="12"/>
      <c r="BM1554" s="12"/>
      <c r="BN1554" s="12"/>
      <c r="BO1554" s="12"/>
    </row>
    <row r="1555" spans="2:67" x14ac:dyDescent="0.25">
      <c r="B1555" s="58"/>
      <c r="C1555" s="59"/>
      <c r="D1555" s="58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  <c r="AC1555" s="12"/>
      <c r="AD1555" s="12"/>
      <c r="AE1555" s="12"/>
      <c r="AF1555" s="12"/>
      <c r="AG1555" s="12"/>
      <c r="AH1555" s="12"/>
      <c r="AI1555" s="12"/>
      <c r="AJ1555" s="12"/>
      <c r="AK1555" s="12"/>
      <c r="AL1555" s="12"/>
      <c r="AM1555" s="12"/>
      <c r="AN1555" s="12"/>
      <c r="AO1555" s="12"/>
      <c r="AP1555" s="12"/>
      <c r="AQ1555" s="12"/>
      <c r="AR1555" s="12"/>
      <c r="AS1555" s="12"/>
      <c r="AT1555" s="12"/>
      <c r="AU1555" s="12"/>
      <c r="AV1555" s="12"/>
      <c r="AW1555" s="12"/>
      <c r="AX1555" s="12"/>
      <c r="AY1555" s="12"/>
      <c r="AZ1555" s="12"/>
      <c r="BA1555" s="12"/>
      <c r="BB1555" s="12"/>
      <c r="BC1555" s="12"/>
      <c r="BD1555" s="12"/>
      <c r="BE1555" s="12"/>
      <c r="BF1555" s="12"/>
      <c r="BG1555" s="12"/>
      <c r="BH1555" s="12"/>
      <c r="BI1555" s="12"/>
      <c r="BJ1555" s="12"/>
      <c r="BK1555" s="12"/>
      <c r="BL1555" s="12"/>
      <c r="BM1555" s="12"/>
      <c r="BN1555" s="12"/>
      <c r="BO1555" s="12"/>
    </row>
    <row r="1556" spans="2:67" x14ac:dyDescent="0.25">
      <c r="B1556" s="60"/>
      <c r="C1556" s="60"/>
      <c r="D1556" s="58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2"/>
      <c r="AE1556" s="12"/>
      <c r="AF1556" s="12"/>
      <c r="AG1556" s="12"/>
      <c r="AH1556" s="12"/>
      <c r="AI1556" s="12"/>
      <c r="AJ1556" s="12"/>
      <c r="AK1556" s="12"/>
      <c r="AL1556" s="12"/>
      <c r="AM1556" s="12"/>
      <c r="AN1556" s="12"/>
      <c r="AO1556" s="12"/>
      <c r="AP1556" s="12"/>
      <c r="AQ1556" s="12"/>
      <c r="AR1556" s="12"/>
      <c r="AS1556" s="12"/>
      <c r="AT1556" s="12"/>
      <c r="AU1556" s="12"/>
      <c r="AV1556" s="12"/>
      <c r="AW1556" s="12"/>
      <c r="AX1556" s="12"/>
      <c r="AY1556" s="12"/>
      <c r="AZ1556" s="12"/>
      <c r="BA1556" s="12"/>
      <c r="BB1556" s="12"/>
      <c r="BC1556" s="12"/>
      <c r="BD1556" s="12"/>
      <c r="BE1556" s="12"/>
      <c r="BF1556" s="12"/>
      <c r="BG1556" s="12"/>
      <c r="BH1556" s="12"/>
      <c r="BI1556" s="12"/>
      <c r="BJ1556" s="12"/>
      <c r="BK1556" s="12"/>
      <c r="BL1556" s="12"/>
      <c r="BM1556" s="12"/>
      <c r="BN1556" s="12"/>
      <c r="BO1556" s="12"/>
    </row>
    <row r="1557" spans="2:67" x14ac:dyDescent="0.25">
      <c r="B1557" s="60"/>
      <c r="C1557" s="60"/>
      <c r="D1557" s="58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12"/>
      <c r="AH1557" s="12"/>
      <c r="AI1557" s="12"/>
      <c r="AJ1557" s="12"/>
      <c r="AK1557" s="12"/>
      <c r="AL1557" s="12"/>
      <c r="AM1557" s="12"/>
      <c r="AN1557" s="12"/>
      <c r="AO1557" s="12"/>
      <c r="AP1557" s="12"/>
      <c r="AQ1557" s="12"/>
      <c r="AR1557" s="12"/>
      <c r="AS1557" s="12"/>
      <c r="AT1557" s="12"/>
      <c r="AU1557" s="12"/>
      <c r="AV1557" s="12"/>
      <c r="AW1557" s="12"/>
      <c r="AX1557" s="12"/>
      <c r="AY1557" s="12"/>
      <c r="AZ1557" s="12"/>
      <c r="BA1557" s="12"/>
      <c r="BB1557" s="12"/>
      <c r="BC1557" s="12"/>
      <c r="BD1557" s="12"/>
      <c r="BE1557" s="12"/>
      <c r="BF1557" s="12"/>
      <c r="BG1557" s="12"/>
      <c r="BH1557" s="12"/>
      <c r="BI1557" s="12"/>
      <c r="BJ1557" s="12"/>
      <c r="BK1557" s="12"/>
      <c r="BL1557" s="12"/>
      <c r="BM1557" s="12"/>
      <c r="BN1557" s="12"/>
      <c r="BO1557" s="12"/>
    </row>
    <row r="1558" spans="2:67" x14ac:dyDescent="0.25">
      <c r="B1558" s="60"/>
      <c r="C1558" s="60"/>
      <c r="D1558" s="58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  <c r="AK1558" s="12"/>
      <c r="AL1558" s="12"/>
      <c r="AM1558" s="12"/>
      <c r="AN1558" s="12"/>
      <c r="AO1558" s="12"/>
      <c r="AP1558" s="12"/>
      <c r="AQ1558" s="12"/>
      <c r="AR1558" s="12"/>
      <c r="AS1558" s="12"/>
      <c r="AT1558" s="12"/>
      <c r="AU1558" s="12"/>
      <c r="AV1558" s="12"/>
      <c r="AW1558" s="12"/>
      <c r="AX1558" s="12"/>
      <c r="AY1558" s="12"/>
      <c r="AZ1558" s="12"/>
      <c r="BA1558" s="12"/>
      <c r="BB1558" s="12"/>
      <c r="BC1558" s="12"/>
      <c r="BD1558" s="12"/>
      <c r="BE1558" s="12"/>
      <c r="BF1558" s="12"/>
      <c r="BG1558" s="12"/>
      <c r="BH1558" s="12"/>
      <c r="BI1558" s="12"/>
      <c r="BJ1558" s="12"/>
      <c r="BK1558" s="12"/>
      <c r="BL1558" s="12"/>
      <c r="BM1558" s="12"/>
      <c r="BN1558" s="12"/>
      <c r="BO1558" s="12"/>
    </row>
    <row r="1559" spans="2:67" x14ac:dyDescent="0.25">
      <c r="B1559" s="60"/>
      <c r="C1559" s="60"/>
      <c r="D1559" s="58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  <c r="AK1559" s="12"/>
      <c r="AL1559" s="12"/>
      <c r="AM1559" s="12"/>
      <c r="AN1559" s="12"/>
      <c r="AO1559" s="12"/>
      <c r="AP1559" s="12"/>
      <c r="AQ1559" s="12"/>
      <c r="AR1559" s="12"/>
      <c r="AS1559" s="12"/>
      <c r="AT1559" s="12"/>
      <c r="AU1559" s="12"/>
      <c r="AV1559" s="12"/>
      <c r="AW1559" s="12"/>
      <c r="AX1559" s="12"/>
      <c r="AY1559" s="12"/>
      <c r="AZ1559" s="12"/>
      <c r="BA1559" s="12"/>
      <c r="BB1559" s="12"/>
      <c r="BC1559" s="12"/>
      <c r="BD1559" s="12"/>
      <c r="BE1559" s="12"/>
      <c r="BF1559" s="12"/>
      <c r="BG1559" s="12"/>
      <c r="BH1559" s="12"/>
      <c r="BI1559" s="12"/>
      <c r="BJ1559" s="12"/>
      <c r="BK1559" s="12"/>
      <c r="BL1559" s="12"/>
      <c r="BM1559" s="12"/>
      <c r="BN1559" s="12"/>
      <c r="BO1559" s="12"/>
    </row>
    <row r="1560" spans="2:67" x14ac:dyDescent="0.25">
      <c r="B1560" s="60"/>
      <c r="C1560" s="60"/>
      <c r="D1560" s="58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  <c r="AK1560" s="12"/>
      <c r="AL1560" s="12"/>
      <c r="AM1560" s="12"/>
      <c r="AN1560" s="12"/>
      <c r="AO1560" s="12"/>
      <c r="AP1560" s="12"/>
      <c r="AQ1560" s="12"/>
      <c r="AR1560" s="12"/>
      <c r="AS1560" s="12"/>
      <c r="AT1560" s="12"/>
      <c r="AU1560" s="12"/>
      <c r="AV1560" s="12"/>
      <c r="AW1560" s="12"/>
      <c r="AX1560" s="12"/>
      <c r="AY1560" s="12"/>
      <c r="AZ1560" s="12"/>
      <c r="BA1560" s="12"/>
      <c r="BB1560" s="12"/>
      <c r="BC1560" s="12"/>
      <c r="BD1560" s="12"/>
      <c r="BE1560" s="12"/>
      <c r="BF1560" s="12"/>
      <c r="BG1560" s="12"/>
      <c r="BH1560" s="12"/>
      <c r="BI1560" s="12"/>
      <c r="BJ1560" s="12"/>
      <c r="BK1560" s="12"/>
      <c r="BL1560" s="12"/>
      <c r="BM1560" s="12"/>
      <c r="BN1560" s="12"/>
      <c r="BO1560" s="12"/>
    </row>
    <row r="1561" spans="2:67" x14ac:dyDescent="0.25">
      <c r="B1561" s="60"/>
      <c r="C1561" s="60"/>
      <c r="D1561" s="58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2"/>
      <c r="AE1561" s="12"/>
      <c r="AF1561" s="12"/>
      <c r="AG1561" s="12"/>
      <c r="AH1561" s="12"/>
      <c r="AI1561" s="12"/>
      <c r="AJ1561" s="12"/>
      <c r="AK1561" s="12"/>
      <c r="AL1561" s="12"/>
      <c r="AM1561" s="12"/>
      <c r="AN1561" s="12"/>
      <c r="AO1561" s="12"/>
      <c r="AP1561" s="12"/>
      <c r="AQ1561" s="12"/>
      <c r="AR1561" s="12"/>
      <c r="AS1561" s="12"/>
      <c r="AT1561" s="12"/>
      <c r="AU1561" s="12"/>
      <c r="AV1561" s="12"/>
      <c r="AW1561" s="12"/>
      <c r="AX1561" s="12"/>
      <c r="AY1561" s="12"/>
      <c r="AZ1561" s="12"/>
      <c r="BA1561" s="12"/>
      <c r="BB1561" s="12"/>
      <c r="BC1561" s="12"/>
      <c r="BD1561" s="12"/>
      <c r="BE1561" s="12"/>
      <c r="BF1561" s="12"/>
      <c r="BG1561" s="12"/>
      <c r="BH1561" s="12"/>
      <c r="BI1561" s="12"/>
      <c r="BJ1561" s="12"/>
      <c r="BK1561" s="12"/>
      <c r="BL1561" s="12"/>
      <c r="BM1561" s="12"/>
      <c r="BN1561" s="12"/>
      <c r="BO1561" s="12"/>
    </row>
    <row r="1562" spans="2:67" x14ac:dyDescent="0.25">
      <c r="B1562" s="60"/>
      <c r="C1562" s="60"/>
      <c r="D1562" s="58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  <c r="AK1562" s="12"/>
      <c r="AL1562" s="12"/>
      <c r="AM1562" s="12"/>
      <c r="AN1562" s="12"/>
      <c r="AO1562" s="12"/>
      <c r="AP1562" s="12"/>
      <c r="AQ1562" s="12"/>
      <c r="AR1562" s="12"/>
      <c r="AS1562" s="12"/>
      <c r="AT1562" s="12"/>
      <c r="AU1562" s="12"/>
      <c r="AV1562" s="12"/>
      <c r="AW1562" s="12"/>
      <c r="AX1562" s="12"/>
      <c r="AY1562" s="12"/>
      <c r="AZ1562" s="12"/>
      <c r="BA1562" s="12"/>
      <c r="BB1562" s="12"/>
      <c r="BC1562" s="12"/>
      <c r="BD1562" s="12"/>
      <c r="BE1562" s="12"/>
      <c r="BF1562" s="12"/>
      <c r="BG1562" s="12"/>
      <c r="BH1562" s="12"/>
      <c r="BI1562" s="12"/>
      <c r="BJ1562" s="12"/>
      <c r="BK1562" s="12"/>
      <c r="BL1562" s="12"/>
      <c r="BM1562" s="12"/>
      <c r="BN1562" s="12"/>
      <c r="BO1562" s="12"/>
    </row>
    <row r="1563" spans="2:67" x14ac:dyDescent="0.25">
      <c r="B1563" s="61"/>
      <c r="C1563" s="60"/>
      <c r="D1563" s="58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12"/>
      <c r="AG1563" s="12"/>
      <c r="AH1563" s="12"/>
      <c r="AI1563" s="12"/>
      <c r="AJ1563" s="12"/>
      <c r="AK1563" s="12"/>
      <c r="AL1563" s="12"/>
      <c r="AM1563" s="12"/>
      <c r="AN1563" s="12"/>
      <c r="AO1563" s="12"/>
      <c r="AP1563" s="12"/>
      <c r="AQ1563" s="12"/>
      <c r="AR1563" s="12"/>
      <c r="AS1563" s="12"/>
      <c r="AT1563" s="12"/>
      <c r="AU1563" s="12"/>
      <c r="AV1563" s="12"/>
      <c r="AW1563" s="12"/>
      <c r="AX1563" s="12"/>
      <c r="AY1563" s="12"/>
      <c r="AZ1563" s="12"/>
      <c r="BA1563" s="12"/>
      <c r="BB1563" s="12"/>
      <c r="BC1563" s="12"/>
      <c r="BD1563" s="12"/>
      <c r="BE1563" s="12"/>
      <c r="BF1563" s="12"/>
      <c r="BG1563" s="12"/>
      <c r="BH1563" s="12"/>
      <c r="BI1563" s="12"/>
      <c r="BJ1563" s="12"/>
      <c r="BK1563" s="12"/>
      <c r="BL1563" s="12"/>
      <c r="BM1563" s="12"/>
      <c r="BN1563" s="12"/>
      <c r="BO1563" s="12"/>
    </row>
    <row r="1564" spans="2:67" x14ac:dyDescent="0.25">
      <c r="B1564" s="58"/>
      <c r="C1564" s="59"/>
      <c r="D1564" s="58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  <c r="AK1564" s="12"/>
      <c r="AL1564" s="12"/>
      <c r="AM1564" s="12"/>
      <c r="AN1564" s="12"/>
      <c r="AO1564" s="12"/>
      <c r="AP1564" s="12"/>
      <c r="AQ1564" s="12"/>
      <c r="AR1564" s="12"/>
      <c r="AS1564" s="12"/>
      <c r="AT1564" s="12"/>
      <c r="AU1564" s="12"/>
      <c r="AV1564" s="12"/>
      <c r="AW1564" s="12"/>
      <c r="AX1564" s="12"/>
      <c r="AY1564" s="12"/>
      <c r="AZ1564" s="12"/>
      <c r="BA1564" s="12"/>
      <c r="BB1564" s="12"/>
      <c r="BC1564" s="12"/>
      <c r="BD1564" s="12"/>
      <c r="BE1564" s="12"/>
      <c r="BF1564" s="12"/>
      <c r="BG1564" s="12"/>
      <c r="BH1564" s="12"/>
      <c r="BI1564" s="12"/>
      <c r="BJ1564" s="12"/>
      <c r="BK1564" s="12"/>
      <c r="BL1564" s="12"/>
      <c r="BM1564" s="12"/>
      <c r="BN1564" s="12"/>
      <c r="BO1564" s="12"/>
    </row>
    <row r="1565" spans="2:67" x14ac:dyDescent="0.25">
      <c r="B1565" s="58"/>
      <c r="C1565" s="59"/>
      <c r="D1565" s="58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  <c r="AK1565" s="12"/>
      <c r="AL1565" s="12"/>
      <c r="AM1565" s="12"/>
      <c r="AN1565" s="12"/>
      <c r="AO1565" s="12"/>
      <c r="AP1565" s="12"/>
      <c r="AQ1565" s="12"/>
      <c r="AR1565" s="12"/>
      <c r="AS1565" s="12"/>
      <c r="AT1565" s="12"/>
      <c r="AU1565" s="12"/>
      <c r="AV1565" s="12"/>
      <c r="AW1565" s="12"/>
      <c r="AX1565" s="12"/>
      <c r="AY1565" s="12"/>
      <c r="AZ1565" s="12"/>
      <c r="BA1565" s="12"/>
      <c r="BB1565" s="12"/>
      <c r="BC1565" s="12"/>
      <c r="BD1565" s="12"/>
      <c r="BE1565" s="12"/>
      <c r="BF1565" s="12"/>
      <c r="BG1565" s="12"/>
      <c r="BH1565" s="12"/>
      <c r="BI1565" s="12"/>
      <c r="BJ1565" s="12"/>
      <c r="BK1565" s="12"/>
      <c r="BL1565" s="12"/>
      <c r="BM1565" s="12"/>
      <c r="BN1565" s="12"/>
      <c r="BO1565" s="12"/>
    </row>
    <row r="1566" spans="2:67" x14ac:dyDescent="0.25">
      <c r="B1566" s="58"/>
      <c r="C1566" s="59"/>
      <c r="D1566" s="58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12"/>
      <c r="AH1566" s="12"/>
      <c r="AI1566" s="12"/>
      <c r="AJ1566" s="12"/>
      <c r="AK1566" s="12"/>
      <c r="AL1566" s="12"/>
      <c r="AM1566" s="12"/>
      <c r="AN1566" s="12"/>
      <c r="AO1566" s="12"/>
      <c r="AP1566" s="12"/>
      <c r="AQ1566" s="12"/>
      <c r="AR1566" s="12"/>
      <c r="AS1566" s="12"/>
      <c r="AT1566" s="12"/>
      <c r="AU1566" s="12"/>
      <c r="AV1566" s="12"/>
      <c r="AW1566" s="12"/>
      <c r="AX1566" s="12"/>
      <c r="AY1566" s="12"/>
      <c r="AZ1566" s="12"/>
      <c r="BA1566" s="12"/>
      <c r="BB1566" s="12"/>
      <c r="BC1566" s="12"/>
      <c r="BD1566" s="12"/>
      <c r="BE1566" s="12"/>
      <c r="BF1566" s="12"/>
      <c r="BG1566" s="12"/>
      <c r="BH1566" s="12"/>
      <c r="BI1566" s="12"/>
      <c r="BJ1566" s="12"/>
      <c r="BK1566" s="12"/>
      <c r="BL1566" s="12"/>
      <c r="BM1566" s="12"/>
      <c r="BN1566" s="12"/>
      <c r="BO1566" s="12"/>
    </row>
    <row r="1567" spans="2:67" x14ac:dyDescent="0.25">
      <c r="B1567" s="58"/>
      <c r="C1567" s="59"/>
      <c r="D1567" s="58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12"/>
      <c r="AH1567" s="12"/>
      <c r="AI1567" s="12"/>
      <c r="AJ1567" s="12"/>
      <c r="AK1567" s="12"/>
      <c r="AL1567" s="12"/>
      <c r="AM1567" s="12"/>
      <c r="AN1567" s="12"/>
      <c r="AO1567" s="12"/>
      <c r="AP1567" s="12"/>
      <c r="AQ1567" s="12"/>
      <c r="AR1567" s="12"/>
      <c r="AS1567" s="12"/>
      <c r="AT1567" s="12"/>
      <c r="AU1567" s="12"/>
      <c r="AV1567" s="12"/>
      <c r="AW1567" s="12"/>
      <c r="AX1567" s="12"/>
      <c r="AY1567" s="12"/>
      <c r="AZ1567" s="12"/>
      <c r="BA1567" s="12"/>
      <c r="BB1567" s="12"/>
      <c r="BC1567" s="12"/>
      <c r="BD1567" s="12"/>
      <c r="BE1567" s="12"/>
      <c r="BF1567" s="12"/>
      <c r="BG1567" s="12"/>
      <c r="BH1567" s="12"/>
      <c r="BI1567" s="12"/>
      <c r="BJ1567" s="12"/>
      <c r="BK1567" s="12"/>
      <c r="BL1567" s="12"/>
      <c r="BM1567" s="12"/>
      <c r="BN1567" s="12"/>
      <c r="BO1567" s="12"/>
    </row>
    <row r="1568" spans="2:67" x14ac:dyDescent="0.25">
      <c r="B1568" s="58"/>
      <c r="C1568" s="59"/>
      <c r="D1568" s="58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12"/>
      <c r="AH1568" s="12"/>
      <c r="AI1568" s="12"/>
      <c r="AJ1568" s="12"/>
      <c r="AK1568" s="12"/>
      <c r="AL1568" s="12"/>
      <c r="AM1568" s="12"/>
      <c r="AN1568" s="12"/>
      <c r="AO1568" s="12"/>
      <c r="AP1568" s="12"/>
      <c r="AQ1568" s="12"/>
      <c r="AR1568" s="12"/>
      <c r="AS1568" s="12"/>
      <c r="AT1568" s="12"/>
      <c r="AU1568" s="12"/>
      <c r="AV1568" s="12"/>
      <c r="AW1568" s="12"/>
      <c r="AX1568" s="12"/>
      <c r="AY1568" s="12"/>
      <c r="AZ1568" s="12"/>
      <c r="BA1568" s="12"/>
      <c r="BB1568" s="12"/>
      <c r="BC1568" s="12"/>
      <c r="BD1568" s="12"/>
      <c r="BE1568" s="12"/>
      <c r="BF1568" s="12"/>
      <c r="BG1568" s="12"/>
      <c r="BH1568" s="12"/>
      <c r="BI1568" s="12"/>
      <c r="BJ1568" s="12"/>
      <c r="BK1568" s="12"/>
      <c r="BL1568" s="12"/>
      <c r="BM1568" s="12"/>
      <c r="BN1568" s="12"/>
      <c r="BO1568" s="12"/>
    </row>
    <row r="1569" spans="2:67" x14ac:dyDescent="0.25">
      <c r="B1569" s="58"/>
      <c r="C1569" s="59"/>
      <c r="D1569" s="58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  <c r="AC1569" s="12"/>
      <c r="AD1569" s="12"/>
      <c r="AE1569" s="12"/>
      <c r="AF1569" s="12"/>
      <c r="AG1569" s="12"/>
      <c r="AH1569" s="12"/>
      <c r="AI1569" s="12"/>
      <c r="AJ1569" s="12"/>
      <c r="AK1569" s="12"/>
      <c r="AL1569" s="12"/>
      <c r="AM1569" s="12"/>
      <c r="AN1569" s="12"/>
      <c r="AO1569" s="12"/>
      <c r="AP1569" s="12"/>
      <c r="AQ1569" s="12"/>
      <c r="AR1569" s="12"/>
      <c r="AS1569" s="12"/>
      <c r="AT1569" s="12"/>
      <c r="AU1569" s="12"/>
      <c r="AV1569" s="12"/>
      <c r="AW1569" s="12"/>
      <c r="AX1569" s="12"/>
      <c r="AY1569" s="12"/>
      <c r="AZ1569" s="12"/>
      <c r="BA1569" s="12"/>
      <c r="BB1569" s="12"/>
      <c r="BC1569" s="12"/>
      <c r="BD1569" s="12"/>
      <c r="BE1569" s="12"/>
      <c r="BF1569" s="12"/>
      <c r="BG1569" s="12"/>
      <c r="BH1569" s="12"/>
      <c r="BI1569" s="12"/>
      <c r="BJ1569" s="12"/>
      <c r="BK1569" s="12"/>
      <c r="BL1569" s="12"/>
      <c r="BM1569" s="12"/>
      <c r="BN1569" s="12"/>
      <c r="BO1569" s="12"/>
    </row>
    <row r="1570" spans="2:67" x14ac:dyDescent="0.25">
      <c r="B1570" s="58"/>
      <c r="C1570" s="59"/>
      <c r="D1570" s="58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2"/>
      <c r="AE1570" s="12"/>
      <c r="AF1570" s="12"/>
      <c r="AG1570" s="12"/>
      <c r="AH1570" s="12"/>
      <c r="AI1570" s="12"/>
      <c r="AJ1570" s="12"/>
      <c r="AK1570" s="12"/>
      <c r="AL1570" s="12"/>
      <c r="AM1570" s="12"/>
      <c r="AN1570" s="12"/>
      <c r="AO1570" s="12"/>
      <c r="AP1570" s="12"/>
      <c r="AQ1570" s="12"/>
      <c r="AR1570" s="12"/>
      <c r="AS1570" s="12"/>
      <c r="AT1570" s="12"/>
      <c r="AU1570" s="12"/>
      <c r="AV1570" s="12"/>
      <c r="AW1570" s="12"/>
      <c r="AX1570" s="12"/>
      <c r="AY1570" s="12"/>
      <c r="AZ1570" s="12"/>
      <c r="BA1570" s="12"/>
      <c r="BB1570" s="12"/>
      <c r="BC1570" s="12"/>
      <c r="BD1570" s="12"/>
      <c r="BE1570" s="12"/>
      <c r="BF1570" s="12"/>
      <c r="BG1570" s="12"/>
      <c r="BH1570" s="12"/>
      <c r="BI1570" s="12"/>
      <c r="BJ1570" s="12"/>
      <c r="BK1570" s="12"/>
      <c r="BL1570" s="12"/>
      <c r="BM1570" s="12"/>
      <c r="BN1570" s="12"/>
      <c r="BO1570" s="12"/>
    </row>
    <row r="1571" spans="2:67" x14ac:dyDescent="0.25">
      <c r="B1571" s="58"/>
      <c r="C1571" s="59"/>
      <c r="D1571" s="58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2"/>
      <c r="AD1571" s="12"/>
      <c r="AE1571" s="12"/>
      <c r="AF1571" s="12"/>
      <c r="AG1571" s="12"/>
      <c r="AH1571" s="12"/>
      <c r="AI1571" s="12"/>
      <c r="AJ1571" s="12"/>
      <c r="AK1571" s="12"/>
      <c r="AL1571" s="12"/>
      <c r="AM1571" s="12"/>
      <c r="AN1571" s="12"/>
      <c r="AO1571" s="12"/>
      <c r="AP1571" s="12"/>
      <c r="AQ1571" s="12"/>
      <c r="AR1571" s="12"/>
      <c r="AS1571" s="12"/>
      <c r="AT1571" s="12"/>
      <c r="AU1571" s="12"/>
      <c r="AV1571" s="12"/>
      <c r="AW1571" s="12"/>
      <c r="AX1571" s="12"/>
      <c r="AY1571" s="12"/>
      <c r="AZ1571" s="12"/>
      <c r="BA1571" s="12"/>
      <c r="BB1571" s="12"/>
      <c r="BC1571" s="12"/>
      <c r="BD1571" s="12"/>
      <c r="BE1571" s="12"/>
      <c r="BF1571" s="12"/>
      <c r="BG1571" s="12"/>
      <c r="BH1571" s="12"/>
      <c r="BI1571" s="12"/>
      <c r="BJ1571" s="12"/>
      <c r="BK1571" s="12"/>
      <c r="BL1571" s="12"/>
      <c r="BM1571" s="12"/>
      <c r="BN1571" s="12"/>
      <c r="BO1571" s="12"/>
    </row>
    <row r="1572" spans="2:67" x14ac:dyDescent="0.25">
      <c r="B1572" s="58"/>
      <c r="C1572" s="59"/>
      <c r="D1572" s="58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2"/>
      <c r="AE1572" s="12"/>
      <c r="AF1572" s="12"/>
      <c r="AG1572" s="12"/>
      <c r="AH1572" s="12"/>
      <c r="AI1572" s="12"/>
      <c r="AJ1572" s="12"/>
      <c r="AK1572" s="12"/>
      <c r="AL1572" s="12"/>
      <c r="AM1572" s="12"/>
      <c r="AN1572" s="12"/>
      <c r="AO1572" s="12"/>
      <c r="AP1572" s="12"/>
      <c r="AQ1572" s="12"/>
      <c r="AR1572" s="12"/>
      <c r="AS1572" s="12"/>
      <c r="AT1572" s="12"/>
      <c r="AU1572" s="12"/>
      <c r="AV1572" s="12"/>
      <c r="AW1572" s="12"/>
      <c r="AX1572" s="12"/>
      <c r="AY1572" s="12"/>
      <c r="AZ1572" s="12"/>
      <c r="BA1572" s="12"/>
      <c r="BB1572" s="12"/>
      <c r="BC1572" s="12"/>
      <c r="BD1572" s="12"/>
      <c r="BE1572" s="12"/>
      <c r="BF1572" s="12"/>
      <c r="BG1572" s="12"/>
      <c r="BH1572" s="12"/>
      <c r="BI1572" s="12"/>
      <c r="BJ1572" s="12"/>
      <c r="BK1572" s="12"/>
      <c r="BL1572" s="12"/>
      <c r="BM1572" s="12"/>
      <c r="BN1572" s="12"/>
      <c r="BO1572" s="12"/>
    </row>
    <row r="1573" spans="2:67" x14ac:dyDescent="0.25">
      <c r="B1573" s="58"/>
      <c r="C1573" s="59"/>
      <c r="D1573" s="58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2"/>
      <c r="AD1573" s="12"/>
      <c r="AE1573" s="12"/>
      <c r="AF1573" s="12"/>
      <c r="AG1573" s="12"/>
      <c r="AH1573" s="12"/>
      <c r="AI1573" s="12"/>
      <c r="AJ1573" s="12"/>
      <c r="AK1573" s="12"/>
      <c r="AL1573" s="12"/>
      <c r="AM1573" s="12"/>
      <c r="AN1573" s="12"/>
      <c r="AO1573" s="12"/>
      <c r="AP1573" s="12"/>
      <c r="AQ1573" s="12"/>
      <c r="AR1573" s="12"/>
      <c r="AS1573" s="12"/>
      <c r="AT1573" s="12"/>
      <c r="AU1573" s="12"/>
      <c r="AV1573" s="12"/>
      <c r="AW1573" s="12"/>
      <c r="AX1573" s="12"/>
      <c r="AY1573" s="12"/>
      <c r="AZ1573" s="12"/>
      <c r="BA1573" s="12"/>
      <c r="BB1573" s="12"/>
      <c r="BC1573" s="12"/>
      <c r="BD1573" s="12"/>
      <c r="BE1573" s="12"/>
      <c r="BF1573" s="12"/>
      <c r="BG1573" s="12"/>
      <c r="BH1573" s="12"/>
      <c r="BI1573" s="12"/>
      <c r="BJ1573" s="12"/>
      <c r="BK1573" s="12"/>
      <c r="BL1573" s="12"/>
      <c r="BM1573" s="12"/>
      <c r="BN1573" s="12"/>
      <c r="BO1573" s="12"/>
    </row>
    <row r="1574" spans="2:67" x14ac:dyDescent="0.25">
      <c r="B1574" s="58"/>
      <c r="C1574" s="59"/>
      <c r="D1574" s="58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2"/>
      <c r="AE1574" s="12"/>
      <c r="AF1574" s="12"/>
      <c r="AG1574" s="12"/>
      <c r="AH1574" s="12"/>
      <c r="AI1574" s="12"/>
      <c r="AJ1574" s="12"/>
      <c r="AK1574" s="12"/>
      <c r="AL1574" s="12"/>
      <c r="AM1574" s="12"/>
      <c r="AN1574" s="12"/>
      <c r="AO1574" s="12"/>
      <c r="AP1574" s="12"/>
      <c r="AQ1574" s="12"/>
      <c r="AR1574" s="12"/>
      <c r="AS1574" s="12"/>
      <c r="AT1574" s="12"/>
      <c r="AU1574" s="12"/>
      <c r="AV1574" s="12"/>
      <c r="AW1574" s="12"/>
      <c r="AX1574" s="12"/>
      <c r="AY1574" s="12"/>
      <c r="AZ1574" s="12"/>
      <c r="BA1574" s="12"/>
      <c r="BB1574" s="12"/>
      <c r="BC1574" s="12"/>
      <c r="BD1574" s="12"/>
      <c r="BE1574" s="12"/>
      <c r="BF1574" s="12"/>
      <c r="BG1574" s="12"/>
      <c r="BH1574" s="12"/>
      <c r="BI1574" s="12"/>
      <c r="BJ1574" s="12"/>
      <c r="BK1574" s="12"/>
      <c r="BL1574" s="12"/>
      <c r="BM1574" s="12"/>
      <c r="BN1574" s="12"/>
      <c r="BO1574" s="12"/>
    </row>
    <row r="1575" spans="2:67" x14ac:dyDescent="0.25">
      <c r="B1575" s="58"/>
      <c r="C1575" s="59"/>
      <c r="D1575" s="58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  <c r="AC1575" s="12"/>
      <c r="AD1575" s="12"/>
      <c r="AE1575" s="12"/>
      <c r="AF1575" s="12"/>
      <c r="AG1575" s="12"/>
      <c r="AH1575" s="12"/>
      <c r="AI1575" s="12"/>
      <c r="AJ1575" s="12"/>
      <c r="AK1575" s="12"/>
      <c r="AL1575" s="12"/>
      <c r="AM1575" s="12"/>
      <c r="AN1575" s="12"/>
      <c r="AO1575" s="12"/>
      <c r="AP1575" s="12"/>
      <c r="AQ1575" s="12"/>
      <c r="AR1575" s="12"/>
      <c r="AS1575" s="12"/>
      <c r="AT1575" s="12"/>
      <c r="AU1575" s="12"/>
      <c r="AV1575" s="12"/>
      <c r="AW1575" s="12"/>
      <c r="AX1575" s="12"/>
      <c r="AY1575" s="12"/>
      <c r="AZ1575" s="12"/>
      <c r="BA1575" s="12"/>
      <c r="BB1575" s="12"/>
      <c r="BC1575" s="12"/>
      <c r="BD1575" s="12"/>
      <c r="BE1575" s="12"/>
      <c r="BF1575" s="12"/>
      <c r="BG1575" s="12"/>
      <c r="BH1575" s="12"/>
      <c r="BI1575" s="12"/>
      <c r="BJ1575" s="12"/>
      <c r="BK1575" s="12"/>
      <c r="BL1575" s="12"/>
      <c r="BM1575" s="12"/>
      <c r="BN1575" s="12"/>
      <c r="BO1575" s="12"/>
    </row>
    <row r="1576" spans="2:67" x14ac:dyDescent="0.25">
      <c r="B1576" s="58"/>
      <c r="C1576" s="59"/>
      <c r="D1576" s="58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  <c r="AG1576" s="12"/>
      <c r="AH1576" s="12"/>
      <c r="AI1576" s="12"/>
      <c r="AJ1576" s="12"/>
      <c r="AK1576" s="12"/>
      <c r="AL1576" s="12"/>
      <c r="AM1576" s="12"/>
      <c r="AN1576" s="12"/>
      <c r="AO1576" s="12"/>
      <c r="AP1576" s="12"/>
      <c r="AQ1576" s="12"/>
      <c r="AR1576" s="12"/>
      <c r="AS1576" s="12"/>
      <c r="AT1576" s="12"/>
      <c r="AU1576" s="12"/>
      <c r="AV1576" s="12"/>
      <c r="AW1576" s="12"/>
      <c r="AX1576" s="12"/>
      <c r="AY1576" s="12"/>
      <c r="AZ1576" s="12"/>
      <c r="BA1576" s="12"/>
      <c r="BB1576" s="12"/>
      <c r="BC1576" s="12"/>
      <c r="BD1576" s="12"/>
      <c r="BE1576" s="12"/>
      <c r="BF1576" s="12"/>
      <c r="BG1576" s="12"/>
      <c r="BH1576" s="12"/>
      <c r="BI1576" s="12"/>
      <c r="BJ1576" s="12"/>
      <c r="BK1576" s="12"/>
      <c r="BL1576" s="12"/>
      <c r="BM1576" s="12"/>
      <c r="BN1576" s="12"/>
      <c r="BO1576" s="12"/>
    </row>
    <row r="1577" spans="2:67" x14ac:dyDescent="0.25">
      <c r="B1577" s="58"/>
      <c r="C1577" s="59"/>
      <c r="D1577" s="58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12"/>
      <c r="AC1577" s="12"/>
      <c r="AD1577" s="12"/>
      <c r="AE1577" s="12"/>
      <c r="AF1577" s="12"/>
      <c r="AG1577" s="12"/>
      <c r="AH1577" s="12"/>
      <c r="AI1577" s="12"/>
      <c r="AJ1577" s="12"/>
      <c r="AK1577" s="12"/>
      <c r="AL1577" s="12"/>
      <c r="AM1577" s="12"/>
      <c r="AN1577" s="12"/>
      <c r="AO1577" s="12"/>
      <c r="AP1577" s="12"/>
      <c r="AQ1577" s="12"/>
      <c r="AR1577" s="12"/>
      <c r="AS1577" s="12"/>
      <c r="AT1577" s="12"/>
      <c r="AU1577" s="12"/>
      <c r="AV1577" s="12"/>
      <c r="AW1577" s="12"/>
      <c r="AX1577" s="12"/>
      <c r="AY1577" s="12"/>
      <c r="AZ1577" s="12"/>
      <c r="BA1577" s="12"/>
      <c r="BB1577" s="12"/>
      <c r="BC1577" s="12"/>
      <c r="BD1577" s="12"/>
      <c r="BE1577" s="12"/>
      <c r="BF1577" s="12"/>
      <c r="BG1577" s="12"/>
      <c r="BH1577" s="12"/>
      <c r="BI1577" s="12"/>
      <c r="BJ1577" s="12"/>
      <c r="BK1577" s="12"/>
      <c r="BL1577" s="12"/>
      <c r="BM1577" s="12"/>
      <c r="BN1577" s="12"/>
      <c r="BO1577" s="12"/>
    </row>
    <row r="1578" spans="2:67" x14ac:dyDescent="0.25">
      <c r="B1578" s="58"/>
      <c r="C1578" s="59"/>
      <c r="D1578" s="58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12"/>
      <c r="AH1578" s="12"/>
      <c r="AI1578" s="12"/>
      <c r="AJ1578" s="12"/>
      <c r="AK1578" s="12"/>
      <c r="AL1578" s="12"/>
      <c r="AM1578" s="12"/>
      <c r="AN1578" s="12"/>
      <c r="AO1578" s="12"/>
      <c r="AP1578" s="12"/>
      <c r="AQ1578" s="12"/>
      <c r="AR1578" s="12"/>
      <c r="AS1578" s="12"/>
      <c r="AT1578" s="12"/>
      <c r="AU1578" s="12"/>
      <c r="AV1578" s="12"/>
      <c r="AW1578" s="12"/>
      <c r="AX1578" s="12"/>
      <c r="AY1578" s="12"/>
      <c r="AZ1578" s="12"/>
      <c r="BA1578" s="12"/>
      <c r="BB1578" s="12"/>
      <c r="BC1578" s="12"/>
      <c r="BD1578" s="12"/>
      <c r="BE1578" s="12"/>
      <c r="BF1578" s="12"/>
      <c r="BG1578" s="12"/>
      <c r="BH1578" s="12"/>
      <c r="BI1578" s="12"/>
      <c r="BJ1578" s="12"/>
      <c r="BK1578" s="12"/>
      <c r="BL1578" s="12"/>
      <c r="BM1578" s="12"/>
      <c r="BN1578" s="12"/>
      <c r="BO1578" s="12"/>
    </row>
    <row r="1579" spans="2:67" x14ac:dyDescent="0.25">
      <c r="B1579" s="58"/>
      <c r="C1579" s="59"/>
      <c r="D1579" s="58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/>
      <c r="AI1579" s="12"/>
      <c r="AJ1579" s="12"/>
      <c r="AK1579" s="12"/>
      <c r="AL1579" s="12"/>
      <c r="AM1579" s="12"/>
      <c r="AN1579" s="12"/>
      <c r="AO1579" s="12"/>
      <c r="AP1579" s="12"/>
      <c r="AQ1579" s="12"/>
      <c r="AR1579" s="12"/>
      <c r="AS1579" s="12"/>
      <c r="AT1579" s="12"/>
      <c r="AU1579" s="12"/>
      <c r="AV1579" s="12"/>
      <c r="AW1579" s="12"/>
      <c r="AX1579" s="12"/>
      <c r="AY1579" s="12"/>
      <c r="AZ1579" s="12"/>
      <c r="BA1579" s="12"/>
      <c r="BB1579" s="12"/>
      <c r="BC1579" s="12"/>
      <c r="BD1579" s="12"/>
      <c r="BE1579" s="12"/>
      <c r="BF1579" s="12"/>
      <c r="BG1579" s="12"/>
      <c r="BH1579" s="12"/>
      <c r="BI1579" s="12"/>
      <c r="BJ1579" s="12"/>
      <c r="BK1579" s="12"/>
      <c r="BL1579" s="12"/>
      <c r="BM1579" s="12"/>
      <c r="BN1579" s="12"/>
      <c r="BO1579" s="12"/>
    </row>
    <row r="1580" spans="2:67" x14ac:dyDescent="0.25">
      <c r="B1580" s="58"/>
      <c r="C1580" s="59"/>
      <c r="D1580" s="58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/>
      <c r="AI1580" s="12"/>
      <c r="AJ1580" s="12"/>
      <c r="AK1580" s="12"/>
      <c r="AL1580" s="12"/>
      <c r="AM1580" s="12"/>
      <c r="AN1580" s="12"/>
      <c r="AO1580" s="12"/>
      <c r="AP1580" s="12"/>
      <c r="AQ1580" s="12"/>
      <c r="AR1580" s="12"/>
      <c r="AS1580" s="12"/>
      <c r="AT1580" s="12"/>
      <c r="AU1580" s="12"/>
      <c r="AV1580" s="12"/>
      <c r="AW1580" s="12"/>
      <c r="AX1580" s="12"/>
      <c r="AY1580" s="12"/>
      <c r="AZ1580" s="12"/>
      <c r="BA1580" s="12"/>
      <c r="BB1580" s="12"/>
      <c r="BC1580" s="12"/>
      <c r="BD1580" s="12"/>
      <c r="BE1580" s="12"/>
      <c r="BF1580" s="12"/>
      <c r="BG1580" s="12"/>
      <c r="BH1580" s="12"/>
      <c r="BI1580" s="12"/>
      <c r="BJ1580" s="12"/>
      <c r="BK1580" s="12"/>
      <c r="BL1580" s="12"/>
      <c r="BM1580" s="12"/>
      <c r="BN1580" s="12"/>
      <c r="BO1580" s="12"/>
    </row>
    <row r="1581" spans="2:67" x14ac:dyDescent="0.25">
      <c r="B1581" s="58"/>
      <c r="C1581" s="59"/>
      <c r="D1581" s="58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2"/>
      <c r="AE1581" s="12"/>
      <c r="AF1581" s="12"/>
      <c r="AG1581" s="12"/>
      <c r="AH1581" s="12"/>
      <c r="AI1581" s="12"/>
      <c r="AJ1581" s="12"/>
      <c r="AK1581" s="12"/>
      <c r="AL1581" s="12"/>
      <c r="AM1581" s="12"/>
      <c r="AN1581" s="12"/>
      <c r="AO1581" s="12"/>
      <c r="AP1581" s="12"/>
      <c r="AQ1581" s="12"/>
      <c r="AR1581" s="12"/>
      <c r="AS1581" s="12"/>
      <c r="AT1581" s="12"/>
      <c r="AU1581" s="12"/>
      <c r="AV1581" s="12"/>
      <c r="AW1581" s="12"/>
      <c r="AX1581" s="12"/>
      <c r="AY1581" s="12"/>
      <c r="AZ1581" s="12"/>
      <c r="BA1581" s="12"/>
      <c r="BB1581" s="12"/>
      <c r="BC1581" s="12"/>
      <c r="BD1581" s="12"/>
      <c r="BE1581" s="12"/>
      <c r="BF1581" s="12"/>
      <c r="BG1581" s="12"/>
      <c r="BH1581" s="12"/>
      <c r="BI1581" s="12"/>
      <c r="BJ1581" s="12"/>
      <c r="BK1581" s="12"/>
      <c r="BL1581" s="12"/>
      <c r="BM1581" s="12"/>
      <c r="BN1581" s="12"/>
      <c r="BO1581" s="12"/>
    </row>
    <row r="1582" spans="2:67" x14ac:dyDescent="0.25">
      <c r="B1582" s="58"/>
      <c r="C1582" s="59"/>
      <c r="D1582" s="58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12"/>
      <c r="AH1582" s="12"/>
      <c r="AI1582" s="12"/>
      <c r="AJ1582" s="12"/>
      <c r="AK1582" s="12"/>
      <c r="AL1582" s="12"/>
      <c r="AM1582" s="12"/>
      <c r="AN1582" s="12"/>
      <c r="AO1582" s="12"/>
      <c r="AP1582" s="12"/>
      <c r="AQ1582" s="12"/>
      <c r="AR1582" s="12"/>
      <c r="AS1582" s="12"/>
      <c r="AT1582" s="12"/>
      <c r="AU1582" s="12"/>
      <c r="AV1582" s="12"/>
      <c r="AW1582" s="12"/>
      <c r="AX1582" s="12"/>
      <c r="AY1582" s="12"/>
      <c r="AZ1582" s="12"/>
      <c r="BA1582" s="12"/>
      <c r="BB1582" s="12"/>
      <c r="BC1582" s="12"/>
      <c r="BD1582" s="12"/>
      <c r="BE1582" s="12"/>
      <c r="BF1582" s="12"/>
      <c r="BG1582" s="12"/>
      <c r="BH1582" s="12"/>
      <c r="BI1582" s="12"/>
      <c r="BJ1582" s="12"/>
      <c r="BK1582" s="12"/>
      <c r="BL1582" s="12"/>
      <c r="BM1582" s="12"/>
      <c r="BN1582" s="12"/>
      <c r="BO1582" s="12"/>
    </row>
    <row r="1583" spans="2:67" x14ac:dyDescent="0.25">
      <c r="B1583" s="58"/>
      <c r="C1583" s="59"/>
      <c r="D1583" s="58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12"/>
      <c r="AG1583" s="12"/>
      <c r="AH1583" s="12"/>
      <c r="AI1583" s="12"/>
      <c r="AJ1583" s="12"/>
      <c r="AK1583" s="12"/>
      <c r="AL1583" s="12"/>
      <c r="AM1583" s="12"/>
      <c r="AN1583" s="12"/>
      <c r="AO1583" s="12"/>
      <c r="AP1583" s="12"/>
      <c r="AQ1583" s="12"/>
      <c r="AR1583" s="12"/>
      <c r="AS1583" s="12"/>
      <c r="AT1583" s="12"/>
      <c r="AU1583" s="12"/>
      <c r="AV1583" s="12"/>
      <c r="AW1583" s="12"/>
      <c r="AX1583" s="12"/>
      <c r="AY1583" s="12"/>
      <c r="AZ1583" s="12"/>
      <c r="BA1583" s="12"/>
      <c r="BB1583" s="12"/>
      <c r="BC1583" s="12"/>
      <c r="BD1583" s="12"/>
      <c r="BE1583" s="12"/>
      <c r="BF1583" s="12"/>
      <c r="BG1583" s="12"/>
      <c r="BH1583" s="12"/>
      <c r="BI1583" s="12"/>
      <c r="BJ1583" s="12"/>
      <c r="BK1583" s="12"/>
      <c r="BL1583" s="12"/>
      <c r="BM1583" s="12"/>
      <c r="BN1583" s="12"/>
      <c r="BO1583" s="12"/>
    </row>
    <row r="1584" spans="2:67" x14ac:dyDescent="0.25">
      <c r="B1584" s="58"/>
      <c r="C1584" s="59"/>
      <c r="D1584" s="58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12"/>
      <c r="AH1584" s="12"/>
      <c r="AI1584" s="12"/>
      <c r="AJ1584" s="12"/>
      <c r="AK1584" s="12"/>
      <c r="AL1584" s="12"/>
      <c r="AM1584" s="12"/>
      <c r="AN1584" s="12"/>
      <c r="AO1584" s="12"/>
      <c r="AP1584" s="12"/>
      <c r="AQ1584" s="12"/>
      <c r="AR1584" s="12"/>
      <c r="AS1584" s="12"/>
      <c r="AT1584" s="12"/>
      <c r="AU1584" s="12"/>
      <c r="AV1584" s="12"/>
      <c r="AW1584" s="12"/>
      <c r="AX1584" s="12"/>
      <c r="AY1584" s="12"/>
      <c r="AZ1584" s="12"/>
      <c r="BA1584" s="12"/>
      <c r="BB1584" s="12"/>
      <c r="BC1584" s="12"/>
      <c r="BD1584" s="12"/>
      <c r="BE1584" s="12"/>
      <c r="BF1584" s="12"/>
      <c r="BG1584" s="12"/>
      <c r="BH1584" s="12"/>
      <c r="BI1584" s="12"/>
      <c r="BJ1584" s="12"/>
      <c r="BK1584" s="12"/>
      <c r="BL1584" s="12"/>
      <c r="BM1584" s="12"/>
      <c r="BN1584" s="12"/>
      <c r="BO1584" s="12"/>
    </row>
    <row r="1585" spans="2:67" x14ac:dyDescent="0.25">
      <c r="B1585" s="58"/>
      <c r="C1585" s="59"/>
      <c r="D1585" s="58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  <c r="AG1585" s="12"/>
      <c r="AH1585" s="12"/>
      <c r="AI1585" s="12"/>
      <c r="AJ1585" s="12"/>
      <c r="AK1585" s="12"/>
      <c r="AL1585" s="12"/>
      <c r="AM1585" s="12"/>
      <c r="AN1585" s="12"/>
      <c r="AO1585" s="12"/>
      <c r="AP1585" s="12"/>
      <c r="AQ1585" s="12"/>
      <c r="AR1585" s="12"/>
      <c r="AS1585" s="12"/>
      <c r="AT1585" s="12"/>
      <c r="AU1585" s="12"/>
      <c r="AV1585" s="12"/>
      <c r="AW1585" s="12"/>
      <c r="AX1585" s="12"/>
      <c r="AY1585" s="12"/>
      <c r="AZ1585" s="12"/>
      <c r="BA1585" s="12"/>
      <c r="BB1585" s="12"/>
      <c r="BC1585" s="12"/>
      <c r="BD1585" s="12"/>
      <c r="BE1585" s="12"/>
      <c r="BF1585" s="12"/>
      <c r="BG1585" s="12"/>
      <c r="BH1585" s="12"/>
      <c r="BI1585" s="12"/>
      <c r="BJ1585" s="12"/>
      <c r="BK1585" s="12"/>
      <c r="BL1585" s="12"/>
      <c r="BM1585" s="12"/>
      <c r="BN1585" s="12"/>
      <c r="BO1585" s="12"/>
    </row>
    <row r="1586" spans="2:67" x14ac:dyDescent="0.25">
      <c r="B1586" s="58"/>
      <c r="C1586" s="59"/>
      <c r="D1586" s="58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12"/>
      <c r="AH1586" s="12"/>
      <c r="AI1586" s="12"/>
      <c r="AJ1586" s="12"/>
      <c r="AK1586" s="12"/>
      <c r="AL1586" s="12"/>
      <c r="AM1586" s="12"/>
      <c r="AN1586" s="12"/>
      <c r="AO1586" s="12"/>
      <c r="AP1586" s="12"/>
      <c r="AQ1586" s="12"/>
      <c r="AR1586" s="12"/>
      <c r="AS1586" s="12"/>
      <c r="AT1586" s="12"/>
      <c r="AU1586" s="12"/>
      <c r="AV1586" s="12"/>
      <c r="AW1586" s="12"/>
      <c r="AX1586" s="12"/>
      <c r="AY1586" s="12"/>
      <c r="AZ1586" s="12"/>
      <c r="BA1586" s="12"/>
      <c r="BB1586" s="12"/>
      <c r="BC1586" s="12"/>
      <c r="BD1586" s="12"/>
      <c r="BE1586" s="12"/>
      <c r="BF1586" s="12"/>
      <c r="BG1586" s="12"/>
      <c r="BH1586" s="12"/>
      <c r="BI1586" s="12"/>
      <c r="BJ1586" s="12"/>
      <c r="BK1586" s="12"/>
      <c r="BL1586" s="12"/>
      <c r="BM1586" s="12"/>
      <c r="BN1586" s="12"/>
      <c r="BO1586" s="12"/>
    </row>
    <row r="1587" spans="2:67" x14ac:dyDescent="0.25">
      <c r="B1587" s="58"/>
      <c r="C1587" s="59"/>
      <c r="D1587" s="58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12"/>
      <c r="AH1587" s="12"/>
      <c r="AI1587" s="12"/>
      <c r="AJ1587" s="12"/>
      <c r="AK1587" s="12"/>
      <c r="AL1587" s="12"/>
      <c r="AM1587" s="12"/>
      <c r="AN1587" s="12"/>
      <c r="AO1587" s="12"/>
      <c r="AP1587" s="12"/>
      <c r="AQ1587" s="12"/>
      <c r="AR1587" s="12"/>
      <c r="AS1587" s="12"/>
      <c r="AT1587" s="12"/>
      <c r="AU1587" s="12"/>
      <c r="AV1587" s="12"/>
      <c r="AW1587" s="12"/>
      <c r="AX1587" s="12"/>
      <c r="AY1587" s="12"/>
      <c r="AZ1587" s="12"/>
      <c r="BA1587" s="12"/>
      <c r="BB1587" s="12"/>
      <c r="BC1587" s="12"/>
      <c r="BD1587" s="12"/>
      <c r="BE1587" s="12"/>
      <c r="BF1587" s="12"/>
      <c r="BG1587" s="12"/>
      <c r="BH1587" s="12"/>
      <c r="BI1587" s="12"/>
      <c r="BJ1587" s="12"/>
      <c r="BK1587" s="12"/>
      <c r="BL1587" s="12"/>
      <c r="BM1587" s="12"/>
      <c r="BN1587" s="12"/>
      <c r="BO1587" s="12"/>
    </row>
    <row r="1588" spans="2:67" x14ac:dyDescent="0.25">
      <c r="B1588" s="58"/>
      <c r="C1588" s="59"/>
      <c r="D1588" s="58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/>
      <c r="AK1588" s="12"/>
      <c r="AL1588" s="12"/>
      <c r="AM1588" s="12"/>
      <c r="AN1588" s="12"/>
      <c r="AO1588" s="12"/>
      <c r="AP1588" s="12"/>
      <c r="AQ1588" s="12"/>
      <c r="AR1588" s="12"/>
      <c r="AS1588" s="12"/>
      <c r="AT1588" s="12"/>
      <c r="AU1588" s="12"/>
      <c r="AV1588" s="12"/>
      <c r="AW1588" s="12"/>
      <c r="AX1588" s="12"/>
      <c r="AY1588" s="12"/>
      <c r="AZ1588" s="12"/>
      <c r="BA1588" s="12"/>
      <c r="BB1588" s="12"/>
      <c r="BC1588" s="12"/>
      <c r="BD1588" s="12"/>
      <c r="BE1588" s="12"/>
      <c r="BF1588" s="12"/>
      <c r="BG1588" s="12"/>
      <c r="BH1588" s="12"/>
      <c r="BI1588" s="12"/>
      <c r="BJ1588" s="12"/>
      <c r="BK1588" s="12"/>
      <c r="BL1588" s="12"/>
      <c r="BM1588" s="12"/>
      <c r="BN1588" s="12"/>
      <c r="BO1588" s="12"/>
    </row>
    <row r="1589" spans="2:67" x14ac:dyDescent="0.25">
      <c r="B1589" s="58"/>
      <c r="C1589" s="59"/>
      <c r="D1589" s="58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12"/>
      <c r="AH1589" s="12"/>
      <c r="AI1589" s="12"/>
      <c r="AJ1589" s="12"/>
      <c r="AK1589" s="12"/>
      <c r="AL1589" s="12"/>
      <c r="AM1589" s="12"/>
      <c r="AN1589" s="12"/>
      <c r="AO1589" s="12"/>
      <c r="AP1589" s="12"/>
      <c r="AQ1589" s="12"/>
      <c r="AR1589" s="12"/>
      <c r="AS1589" s="12"/>
      <c r="AT1589" s="12"/>
      <c r="AU1589" s="12"/>
      <c r="AV1589" s="12"/>
      <c r="AW1589" s="12"/>
      <c r="AX1589" s="12"/>
      <c r="AY1589" s="12"/>
      <c r="AZ1589" s="12"/>
      <c r="BA1589" s="12"/>
      <c r="BB1589" s="12"/>
      <c r="BC1589" s="12"/>
      <c r="BD1589" s="12"/>
      <c r="BE1589" s="12"/>
      <c r="BF1589" s="12"/>
      <c r="BG1589" s="12"/>
      <c r="BH1589" s="12"/>
      <c r="BI1589" s="12"/>
      <c r="BJ1589" s="12"/>
      <c r="BK1589" s="12"/>
      <c r="BL1589" s="12"/>
      <c r="BM1589" s="12"/>
      <c r="BN1589" s="12"/>
      <c r="BO1589" s="12"/>
    </row>
    <row r="1590" spans="2:67" x14ac:dyDescent="0.25">
      <c r="B1590" s="58"/>
      <c r="C1590" s="59"/>
      <c r="D1590" s="58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12"/>
      <c r="AH1590" s="12"/>
      <c r="AI1590" s="12"/>
      <c r="AJ1590" s="12"/>
      <c r="AK1590" s="12"/>
      <c r="AL1590" s="12"/>
      <c r="AM1590" s="12"/>
      <c r="AN1590" s="12"/>
      <c r="AO1590" s="12"/>
      <c r="AP1590" s="12"/>
      <c r="AQ1590" s="12"/>
      <c r="AR1590" s="12"/>
      <c r="AS1590" s="12"/>
      <c r="AT1590" s="12"/>
      <c r="AU1590" s="12"/>
      <c r="AV1590" s="12"/>
      <c r="AW1590" s="12"/>
      <c r="AX1590" s="12"/>
      <c r="AY1590" s="12"/>
      <c r="AZ1590" s="12"/>
      <c r="BA1590" s="12"/>
      <c r="BB1590" s="12"/>
      <c r="BC1590" s="12"/>
      <c r="BD1590" s="12"/>
      <c r="BE1590" s="12"/>
      <c r="BF1590" s="12"/>
      <c r="BG1590" s="12"/>
      <c r="BH1590" s="12"/>
      <c r="BI1590" s="12"/>
      <c r="BJ1590" s="12"/>
      <c r="BK1590" s="12"/>
      <c r="BL1590" s="12"/>
      <c r="BM1590" s="12"/>
      <c r="BN1590" s="12"/>
      <c r="BO1590" s="12"/>
    </row>
    <row r="1591" spans="2:67" x14ac:dyDescent="0.25">
      <c r="B1591" s="58"/>
      <c r="C1591" s="59"/>
      <c r="D1591" s="58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  <c r="AG1591" s="12"/>
      <c r="AH1591" s="12"/>
      <c r="AI1591" s="12"/>
      <c r="AJ1591" s="12"/>
      <c r="AK1591" s="12"/>
      <c r="AL1591" s="12"/>
      <c r="AM1591" s="12"/>
      <c r="AN1591" s="12"/>
      <c r="AO1591" s="12"/>
      <c r="AP1591" s="12"/>
      <c r="AQ1591" s="12"/>
      <c r="AR1591" s="12"/>
      <c r="AS1591" s="12"/>
      <c r="AT1591" s="12"/>
      <c r="AU1591" s="12"/>
      <c r="AV1591" s="12"/>
      <c r="AW1591" s="12"/>
      <c r="AX1591" s="12"/>
      <c r="AY1591" s="12"/>
      <c r="AZ1591" s="12"/>
      <c r="BA1591" s="12"/>
      <c r="BB1591" s="12"/>
      <c r="BC1591" s="12"/>
      <c r="BD1591" s="12"/>
      <c r="BE1591" s="12"/>
      <c r="BF1591" s="12"/>
      <c r="BG1591" s="12"/>
      <c r="BH1591" s="12"/>
      <c r="BI1591" s="12"/>
      <c r="BJ1591" s="12"/>
      <c r="BK1591" s="12"/>
      <c r="BL1591" s="12"/>
      <c r="BM1591" s="12"/>
      <c r="BN1591" s="12"/>
      <c r="BO1591" s="12"/>
    </row>
    <row r="1592" spans="2:67" x14ac:dyDescent="0.25">
      <c r="B1592" s="58"/>
      <c r="C1592" s="59"/>
      <c r="D1592" s="58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12"/>
      <c r="AH1592" s="12"/>
      <c r="AI1592" s="12"/>
      <c r="AJ1592" s="12"/>
      <c r="AK1592" s="12"/>
      <c r="AL1592" s="12"/>
      <c r="AM1592" s="12"/>
      <c r="AN1592" s="12"/>
      <c r="AO1592" s="12"/>
      <c r="AP1592" s="12"/>
      <c r="AQ1592" s="12"/>
      <c r="AR1592" s="12"/>
      <c r="AS1592" s="12"/>
      <c r="AT1592" s="12"/>
      <c r="AU1592" s="12"/>
      <c r="AV1592" s="12"/>
      <c r="AW1592" s="12"/>
      <c r="AX1592" s="12"/>
      <c r="AY1592" s="12"/>
      <c r="AZ1592" s="12"/>
      <c r="BA1592" s="12"/>
      <c r="BB1592" s="12"/>
      <c r="BC1592" s="12"/>
      <c r="BD1592" s="12"/>
      <c r="BE1592" s="12"/>
      <c r="BF1592" s="12"/>
      <c r="BG1592" s="12"/>
      <c r="BH1592" s="12"/>
      <c r="BI1592" s="12"/>
      <c r="BJ1592" s="12"/>
      <c r="BK1592" s="12"/>
      <c r="BL1592" s="12"/>
      <c r="BM1592" s="12"/>
      <c r="BN1592" s="12"/>
      <c r="BO1592" s="12"/>
    </row>
    <row r="1593" spans="2:67" x14ac:dyDescent="0.25">
      <c r="B1593" s="58"/>
      <c r="C1593" s="59"/>
      <c r="D1593" s="58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2"/>
      <c r="AD1593" s="12"/>
      <c r="AE1593" s="12"/>
      <c r="AF1593" s="12"/>
      <c r="AG1593" s="12"/>
      <c r="AH1593" s="12"/>
      <c r="AI1593" s="12"/>
      <c r="AJ1593" s="12"/>
      <c r="AK1593" s="12"/>
      <c r="AL1593" s="12"/>
      <c r="AM1593" s="12"/>
      <c r="AN1593" s="12"/>
      <c r="AO1593" s="12"/>
      <c r="AP1593" s="12"/>
      <c r="AQ1593" s="12"/>
      <c r="AR1593" s="12"/>
      <c r="AS1593" s="12"/>
      <c r="AT1593" s="12"/>
      <c r="AU1593" s="12"/>
      <c r="AV1593" s="12"/>
      <c r="AW1593" s="12"/>
      <c r="AX1593" s="12"/>
      <c r="AY1593" s="12"/>
      <c r="AZ1593" s="12"/>
      <c r="BA1593" s="12"/>
      <c r="BB1593" s="12"/>
      <c r="BC1593" s="12"/>
      <c r="BD1593" s="12"/>
      <c r="BE1593" s="12"/>
      <c r="BF1593" s="12"/>
      <c r="BG1593" s="12"/>
      <c r="BH1593" s="12"/>
      <c r="BI1593" s="12"/>
      <c r="BJ1593" s="12"/>
      <c r="BK1593" s="12"/>
      <c r="BL1593" s="12"/>
      <c r="BM1593" s="12"/>
      <c r="BN1593" s="12"/>
      <c r="BO1593" s="12"/>
    </row>
    <row r="1594" spans="2:67" x14ac:dyDescent="0.25">
      <c r="B1594" s="58"/>
      <c r="C1594" s="59"/>
      <c r="D1594" s="58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  <c r="AG1594" s="12"/>
      <c r="AH1594" s="12"/>
      <c r="AI1594" s="12"/>
      <c r="AJ1594" s="12"/>
      <c r="AK1594" s="12"/>
      <c r="AL1594" s="12"/>
      <c r="AM1594" s="12"/>
      <c r="AN1594" s="12"/>
      <c r="AO1594" s="12"/>
      <c r="AP1594" s="12"/>
      <c r="AQ1594" s="12"/>
      <c r="AR1594" s="12"/>
      <c r="AS1594" s="12"/>
      <c r="AT1594" s="12"/>
      <c r="AU1594" s="12"/>
      <c r="AV1594" s="12"/>
      <c r="AW1594" s="12"/>
      <c r="AX1594" s="12"/>
      <c r="AY1594" s="12"/>
      <c r="AZ1594" s="12"/>
      <c r="BA1594" s="12"/>
      <c r="BB1594" s="12"/>
      <c r="BC1594" s="12"/>
      <c r="BD1594" s="12"/>
      <c r="BE1594" s="12"/>
      <c r="BF1594" s="12"/>
      <c r="BG1594" s="12"/>
      <c r="BH1594" s="12"/>
      <c r="BI1594" s="12"/>
      <c r="BJ1594" s="12"/>
      <c r="BK1594" s="12"/>
      <c r="BL1594" s="12"/>
      <c r="BM1594" s="12"/>
      <c r="BN1594" s="12"/>
      <c r="BO1594" s="12"/>
    </row>
    <row r="1595" spans="2:67" x14ac:dyDescent="0.25">
      <c r="B1595" s="58"/>
      <c r="C1595" s="59"/>
      <c r="D1595" s="58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2"/>
      <c r="AE1595" s="12"/>
      <c r="AF1595" s="12"/>
      <c r="AG1595" s="12"/>
      <c r="AH1595" s="12"/>
      <c r="AI1595" s="12"/>
      <c r="AJ1595" s="12"/>
      <c r="AK1595" s="12"/>
      <c r="AL1595" s="12"/>
      <c r="AM1595" s="12"/>
      <c r="AN1595" s="12"/>
      <c r="AO1595" s="12"/>
      <c r="AP1595" s="12"/>
      <c r="AQ1595" s="12"/>
      <c r="AR1595" s="12"/>
      <c r="AS1595" s="12"/>
      <c r="AT1595" s="12"/>
      <c r="AU1595" s="12"/>
      <c r="AV1595" s="12"/>
      <c r="AW1595" s="12"/>
      <c r="AX1595" s="12"/>
      <c r="AY1595" s="12"/>
      <c r="AZ1595" s="12"/>
      <c r="BA1595" s="12"/>
      <c r="BB1595" s="12"/>
      <c r="BC1595" s="12"/>
      <c r="BD1595" s="12"/>
      <c r="BE1595" s="12"/>
      <c r="BF1595" s="12"/>
      <c r="BG1595" s="12"/>
      <c r="BH1595" s="12"/>
      <c r="BI1595" s="12"/>
      <c r="BJ1595" s="12"/>
      <c r="BK1595" s="12"/>
      <c r="BL1595" s="12"/>
      <c r="BM1595" s="12"/>
      <c r="BN1595" s="12"/>
      <c r="BO1595" s="12"/>
    </row>
    <row r="1596" spans="2:67" x14ac:dyDescent="0.25">
      <c r="B1596" s="58"/>
      <c r="C1596" s="59"/>
      <c r="D1596" s="58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  <c r="AG1596" s="12"/>
      <c r="AH1596" s="12"/>
      <c r="AI1596" s="12"/>
      <c r="AJ1596" s="12"/>
      <c r="AK1596" s="12"/>
      <c r="AL1596" s="12"/>
      <c r="AM1596" s="12"/>
      <c r="AN1596" s="12"/>
      <c r="AO1596" s="12"/>
      <c r="AP1596" s="12"/>
      <c r="AQ1596" s="12"/>
      <c r="AR1596" s="12"/>
      <c r="AS1596" s="12"/>
      <c r="AT1596" s="12"/>
      <c r="AU1596" s="12"/>
      <c r="AV1596" s="12"/>
      <c r="AW1596" s="12"/>
      <c r="AX1596" s="12"/>
      <c r="AY1596" s="12"/>
      <c r="AZ1596" s="12"/>
      <c r="BA1596" s="12"/>
      <c r="BB1596" s="12"/>
      <c r="BC1596" s="12"/>
      <c r="BD1596" s="12"/>
      <c r="BE1596" s="12"/>
      <c r="BF1596" s="12"/>
      <c r="BG1596" s="12"/>
      <c r="BH1596" s="12"/>
      <c r="BI1596" s="12"/>
      <c r="BJ1596" s="12"/>
      <c r="BK1596" s="12"/>
      <c r="BL1596" s="12"/>
      <c r="BM1596" s="12"/>
      <c r="BN1596" s="12"/>
      <c r="BO1596" s="12"/>
    </row>
    <row r="1597" spans="2:67" x14ac:dyDescent="0.25">
      <c r="B1597" s="58"/>
      <c r="C1597" s="59"/>
      <c r="D1597" s="58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  <c r="AG1597" s="12"/>
      <c r="AH1597" s="12"/>
      <c r="AI1597" s="12"/>
      <c r="AJ1597" s="12"/>
      <c r="AK1597" s="12"/>
      <c r="AL1597" s="12"/>
      <c r="AM1597" s="12"/>
      <c r="AN1597" s="12"/>
      <c r="AO1597" s="12"/>
      <c r="AP1597" s="12"/>
      <c r="AQ1597" s="12"/>
      <c r="AR1597" s="12"/>
      <c r="AS1597" s="12"/>
      <c r="AT1597" s="12"/>
      <c r="AU1597" s="12"/>
      <c r="AV1597" s="12"/>
      <c r="AW1597" s="12"/>
      <c r="AX1597" s="12"/>
      <c r="AY1597" s="12"/>
      <c r="AZ1597" s="12"/>
      <c r="BA1597" s="12"/>
      <c r="BB1597" s="12"/>
      <c r="BC1597" s="12"/>
      <c r="BD1597" s="12"/>
      <c r="BE1597" s="12"/>
      <c r="BF1597" s="12"/>
      <c r="BG1597" s="12"/>
      <c r="BH1597" s="12"/>
      <c r="BI1597" s="12"/>
      <c r="BJ1597" s="12"/>
      <c r="BK1597" s="12"/>
      <c r="BL1597" s="12"/>
      <c r="BM1597" s="12"/>
      <c r="BN1597" s="12"/>
      <c r="BO1597" s="12"/>
    </row>
    <row r="1598" spans="2:67" x14ac:dyDescent="0.25">
      <c r="B1598" s="58"/>
      <c r="C1598" s="59"/>
      <c r="D1598" s="58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12"/>
      <c r="AH1598" s="12"/>
      <c r="AI1598" s="12"/>
      <c r="AJ1598" s="12"/>
      <c r="AK1598" s="12"/>
      <c r="AL1598" s="12"/>
      <c r="AM1598" s="12"/>
      <c r="AN1598" s="12"/>
      <c r="AO1598" s="12"/>
      <c r="AP1598" s="12"/>
      <c r="AQ1598" s="12"/>
      <c r="AR1598" s="12"/>
      <c r="AS1598" s="12"/>
      <c r="AT1598" s="12"/>
      <c r="AU1598" s="12"/>
      <c r="AV1598" s="12"/>
      <c r="AW1598" s="12"/>
      <c r="AX1598" s="12"/>
      <c r="AY1598" s="12"/>
      <c r="AZ1598" s="12"/>
      <c r="BA1598" s="12"/>
      <c r="BB1598" s="12"/>
      <c r="BC1598" s="12"/>
      <c r="BD1598" s="12"/>
      <c r="BE1598" s="12"/>
      <c r="BF1598" s="12"/>
      <c r="BG1598" s="12"/>
      <c r="BH1598" s="12"/>
      <c r="BI1598" s="12"/>
      <c r="BJ1598" s="12"/>
      <c r="BK1598" s="12"/>
      <c r="BL1598" s="12"/>
      <c r="BM1598" s="12"/>
      <c r="BN1598" s="12"/>
      <c r="BO1598" s="12"/>
    </row>
    <row r="1599" spans="2:67" x14ac:dyDescent="0.25">
      <c r="B1599" s="58"/>
      <c r="C1599" s="59"/>
      <c r="D1599" s="58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12"/>
      <c r="AH1599" s="12"/>
      <c r="AI1599" s="12"/>
      <c r="AJ1599" s="12"/>
      <c r="AK1599" s="12"/>
      <c r="AL1599" s="12"/>
      <c r="AM1599" s="12"/>
      <c r="AN1599" s="12"/>
      <c r="AO1599" s="12"/>
      <c r="AP1599" s="12"/>
      <c r="AQ1599" s="12"/>
      <c r="AR1599" s="12"/>
      <c r="AS1599" s="12"/>
      <c r="AT1599" s="12"/>
      <c r="AU1599" s="12"/>
      <c r="AV1599" s="12"/>
      <c r="AW1599" s="12"/>
      <c r="AX1599" s="12"/>
      <c r="AY1599" s="12"/>
      <c r="AZ1599" s="12"/>
      <c r="BA1599" s="12"/>
      <c r="BB1599" s="12"/>
      <c r="BC1599" s="12"/>
      <c r="BD1599" s="12"/>
      <c r="BE1599" s="12"/>
      <c r="BF1599" s="12"/>
      <c r="BG1599" s="12"/>
      <c r="BH1599" s="12"/>
      <c r="BI1599" s="12"/>
      <c r="BJ1599" s="12"/>
      <c r="BK1599" s="12"/>
      <c r="BL1599" s="12"/>
      <c r="BM1599" s="12"/>
      <c r="BN1599" s="12"/>
      <c r="BO1599" s="12"/>
    </row>
    <row r="1600" spans="2:67" x14ac:dyDescent="0.25">
      <c r="B1600" s="58"/>
      <c r="C1600" s="59"/>
      <c r="D1600" s="58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  <c r="AG1600" s="12"/>
      <c r="AH1600" s="12"/>
      <c r="AI1600" s="12"/>
      <c r="AJ1600" s="12"/>
      <c r="AK1600" s="12"/>
      <c r="AL1600" s="12"/>
      <c r="AM1600" s="12"/>
      <c r="AN1600" s="12"/>
      <c r="AO1600" s="12"/>
      <c r="AP1600" s="12"/>
      <c r="AQ1600" s="12"/>
      <c r="AR1600" s="12"/>
      <c r="AS1600" s="12"/>
      <c r="AT1600" s="12"/>
      <c r="AU1600" s="12"/>
      <c r="AV1600" s="12"/>
      <c r="AW1600" s="12"/>
      <c r="AX1600" s="12"/>
      <c r="AY1600" s="12"/>
      <c r="AZ1600" s="12"/>
      <c r="BA1600" s="12"/>
      <c r="BB1600" s="12"/>
      <c r="BC1600" s="12"/>
      <c r="BD1600" s="12"/>
      <c r="BE1600" s="12"/>
      <c r="BF1600" s="12"/>
      <c r="BG1600" s="12"/>
      <c r="BH1600" s="12"/>
      <c r="BI1600" s="12"/>
      <c r="BJ1600" s="12"/>
      <c r="BK1600" s="12"/>
      <c r="BL1600" s="12"/>
      <c r="BM1600" s="12"/>
      <c r="BN1600" s="12"/>
      <c r="BO1600" s="12"/>
    </row>
    <row r="1601" spans="2:67" x14ac:dyDescent="0.25">
      <c r="B1601" s="58"/>
      <c r="C1601" s="59"/>
      <c r="D1601" s="58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  <c r="AB1601" s="12"/>
      <c r="AC1601" s="12"/>
      <c r="AD1601" s="12"/>
      <c r="AE1601" s="12"/>
      <c r="AF1601" s="12"/>
      <c r="AG1601" s="12"/>
      <c r="AH1601" s="12"/>
      <c r="AI1601" s="12"/>
      <c r="AJ1601" s="12"/>
      <c r="AK1601" s="12"/>
      <c r="AL1601" s="12"/>
      <c r="AM1601" s="12"/>
      <c r="AN1601" s="12"/>
      <c r="AO1601" s="12"/>
      <c r="AP1601" s="12"/>
      <c r="AQ1601" s="12"/>
      <c r="AR1601" s="12"/>
      <c r="AS1601" s="12"/>
      <c r="AT1601" s="12"/>
      <c r="AU1601" s="12"/>
      <c r="AV1601" s="12"/>
      <c r="AW1601" s="12"/>
      <c r="AX1601" s="12"/>
      <c r="AY1601" s="12"/>
      <c r="AZ1601" s="12"/>
      <c r="BA1601" s="12"/>
      <c r="BB1601" s="12"/>
      <c r="BC1601" s="12"/>
      <c r="BD1601" s="12"/>
      <c r="BE1601" s="12"/>
      <c r="BF1601" s="12"/>
      <c r="BG1601" s="12"/>
      <c r="BH1601" s="12"/>
      <c r="BI1601" s="12"/>
      <c r="BJ1601" s="12"/>
      <c r="BK1601" s="12"/>
      <c r="BL1601" s="12"/>
      <c r="BM1601" s="12"/>
      <c r="BN1601" s="12"/>
      <c r="BO1601" s="12"/>
    </row>
    <row r="1602" spans="2:67" x14ac:dyDescent="0.25">
      <c r="B1602" s="58"/>
      <c r="C1602" s="59"/>
      <c r="D1602" s="58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12"/>
      <c r="AH1602" s="12"/>
      <c r="AI1602" s="12"/>
      <c r="AJ1602" s="12"/>
      <c r="AK1602" s="12"/>
      <c r="AL1602" s="12"/>
      <c r="AM1602" s="12"/>
      <c r="AN1602" s="12"/>
      <c r="AO1602" s="12"/>
      <c r="AP1602" s="12"/>
      <c r="AQ1602" s="12"/>
      <c r="AR1602" s="12"/>
      <c r="AS1602" s="12"/>
      <c r="AT1602" s="12"/>
      <c r="AU1602" s="12"/>
      <c r="AV1602" s="12"/>
      <c r="AW1602" s="12"/>
      <c r="AX1602" s="12"/>
      <c r="AY1602" s="12"/>
      <c r="AZ1602" s="12"/>
      <c r="BA1602" s="12"/>
      <c r="BB1602" s="12"/>
      <c r="BC1602" s="12"/>
      <c r="BD1602" s="12"/>
      <c r="BE1602" s="12"/>
      <c r="BF1602" s="12"/>
      <c r="BG1602" s="12"/>
      <c r="BH1602" s="12"/>
      <c r="BI1602" s="12"/>
      <c r="BJ1602" s="12"/>
      <c r="BK1602" s="12"/>
      <c r="BL1602" s="12"/>
      <c r="BM1602" s="12"/>
      <c r="BN1602" s="12"/>
      <c r="BO1602" s="12"/>
    </row>
    <row r="1603" spans="2:67" x14ac:dyDescent="0.25">
      <c r="B1603" s="58"/>
      <c r="C1603" s="59"/>
      <c r="D1603" s="58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2"/>
      <c r="AE1603" s="12"/>
      <c r="AF1603" s="12"/>
      <c r="AG1603" s="12"/>
      <c r="AH1603" s="12"/>
      <c r="AI1603" s="12"/>
      <c r="AJ1603" s="12"/>
      <c r="AK1603" s="12"/>
      <c r="AL1603" s="12"/>
      <c r="AM1603" s="12"/>
      <c r="AN1603" s="12"/>
      <c r="AO1603" s="12"/>
      <c r="AP1603" s="12"/>
      <c r="AQ1603" s="12"/>
      <c r="AR1603" s="12"/>
      <c r="AS1603" s="12"/>
      <c r="AT1603" s="12"/>
      <c r="AU1603" s="12"/>
      <c r="AV1603" s="12"/>
      <c r="AW1603" s="12"/>
      <c r="AX1603" s="12"/>
      <c r="AY1603" s="12"/>
      <c r="AZ1603" s="12"/>
      <c r="BA1603" s="12"/>
      <c r="BB1603" s="12"/>
      <c r="BC1603" s="12"/>
      <c r="BD1603" s="12"/>
      <c r="BE1603" s="12"/>
      <c r="BF1603" s="12"/>
      <c r="BG1603" s="12"/>
      <c r="BH1603" s="12"/>
      <c r="BI1603" s="12"/>
      <c r="BJ1603" s="12"/>
      <c r="BK1603" s="12"/>
      <c r="BL1603" s="12"/>
      <c r="BM1603" s="12"/>
      <c r="BN1603" s="12"/>
      <c r="BO1603" s="12"/>
    </row>
    <row r="1604" spans="2:67" x14ac:dyDescent="0.25">
      <c r="B1604" s="58"/>
      <c r="C1604" s="59"/>
      <c r="D1604" s="58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12"/>
      <c r="AG1604" s="12"/>
      <c r="AH1604" s="12"/>
      <c r="AI1604" s="12"/>
      <c r="AJ1604" s="12"/>
      <c r="AK1604" s="12"/>
      <c r="AL1604" s="12"/>
      <c r="AM1604" s="12"/>
      <c r="AN1604" s="12"/>
      <c r="AO1604" s="12"/>
      <c r="AP1604" s="12"/>
      <c r="AQ1604" s="12"/>
      <c r="AR1604" s="12"/>
      <c r="AS1604" s="12"/>
      <c r="AT1604" s="12"/>
      <c r="AU1604" s="12"/>
      <c r="AV1604" s="12"/>
      <c r="AW1604" s="12"/>
      <c r="AX1604" s="12"/>
      <c r="AY1604" s="12"/>
      <c r="AZ1604" s="12"/>
      <c r="BA1604" s="12"/>
      <c r="BB1604" s="12"/>
      <c r="BC1604" s="12"/>
      <c r="BD1604" s="12"/>
      <c r="BE1604" s="12"/>
      <c r="BF1604" s="12"/>
      <c r="BG1604" s="12"/>
      <c r="BH1604" s="12"/>
      <c r="BI1604" s="12"/>
      <c r="BJ1604" s="12"/>
      <c r="BK1604" s="12"/>
      <c r="BL1604" s="12"/>
      <c r="BM1604" s="12"/>
      <c r="BN1604" s="12"/>
      <c r="BO1604" s="12"/>
    </row>
    <row r="1605" spans="2:67" x14ac:dyDescent="0.25">
      <c r="B1605" s="58"/>
      <c r="C1605" s="59"/>
      <c r="D1605" s="58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  <c r="AC1605" s="12"/>
      <c r="AD1605" s="12"/>
      <c r="AE1605" s="12"/>
      <c r="AF1605" s="12"/>
      <c r="AG1605" s="12"/>
      <c r="AH1605" s="12"/>
      <c r="AI1605" s="12"/>
      <c r="AJ1605" s="12"/>
      <c r="AK1605" s="12"/>
      <c r="AL1605" s="12"/>
      <c r="AM1605" s="12"/>
      <c r="AN1605" s="12"/>
      <c r="AO1605" s="12"/>
      <c r="AP1605" s="12"/>
      <c r="AQ1605" s="12"/>
      <c r="AR1605" s="12"/>
      <c r="AS1605" s="12"/>
      <c r="AT1605" s="12"/>
      <c r="AU1605" s="12"/>
      <c r="AV1605" s="12"/>
      <c r="AW1605" s="12"/>
      <c r="AX1605" s="12"/>
      <c r="AY1605" s="12"/>
      <c r="AZ1605" s="12"/>
      <c r="BA1605" s="12"/>
      <c r="BB1605" s="12"/>
      <c r="BC1605" s="12"/>
      <c r="BD1605" s="12"/>
      <c r="BE1605" s="12"/>
      <c r="BF1605" s="12"/>
      <c r="BG1605" s="12"/>
      <c r="BH1605" s="12"/>
      <c r="BI1605" s="12"/>
      <c r="BJ1605" s="12"/>
      <c r="BK1605" s="12"/>
      <c r="BL1605" s="12"/>
      <c r="BM1605" s="12"/>
      <c r="BN1605" s="12"/>
      <c r="BO1605" s="12"/>
    </row>
    <row r="1606" spans="2:67" x14ac:dyDescent="0.25">
      <c r="B1606" s="58"/>
      <c r="C1606" s="59"/>
      <c r="D1606" s="58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  <c r="AG1606" s="12"/>
      <c r="AH1606" s="12"/>
      <c r="AI1606" s="12"/>
      <c r="AJ1606" s="12"/>
      <c r="AK1606" s="12"/>
      <c r="AL1606" s="12"/>
      <c r="AM1606" s="12"/>
      <c r="AN1606" s="12"/>
      <c r="AO1606" s="12"/>
      <c r="AP1606" s="12"/>
      <c r="AQ1606" s="12"/>
      <c r="AR1606" s="12"/>
      <c r="AS1606" s="12"/>
      <c r="AT1606" s="12"/>
      <c r="AU1606" s="12"/>
      <c r="AV1606" s="12"/>
      <c r="AW1606" s="12"/>
      <c r="AX1606" s="12"/>
      <c r="AY1606" s="12"/>
      <c r="AZ1606" s="12"/>
      <c r="BA1606" s="12"/>
      <c r="BB1606" s="12"/>
      <c r="BC1606" s="12"/>
      <c r="BD1606" s="12"/>
      <c r="BE1606" s="12"/>
      <c r="BF1606" s="12"/>
      <c r="BG1606" s="12"/>
      <c r="BH1606" s="12"/>
      <c r="BI1606" s="12"/>
      <c r="BJ1606" s="12"/>
      <c r="BK1606" s="12"/>
      <c r="BL1606" s="12"/>
      <c r="BM1606" s="12"/>
      <c r="BN1606" s="12"/>
      <c r="BO1606" s="12"/>
    </row>
    <row r="1607" spans="2:67" x14ac:dyDescent="0.25">
      <c r="B1607" s="58"/>
      <c r="C1607" s="59"/>
      <c r="D1607" s="58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  <c r="AC1607" s="12"/>
      <c r="AD1607" s="12"/>
      <c r="AE1607" s="12"/>
      <c r="AF1607" s="12"/>
      <c r="AG1607" s="12"/>
      <c r="AH1607" s="12"/>
      <c r="AI1607" s="12"/>
      <c r="AJ1607" s="12"/>
      <c r="AK1607" s="12"/>
      <c r="AL1607" s="12"/>
      <c r="AM1607" s="12"/>
      <c r="AN1607" s="12"/>
      <c r="AO1607" s="12"/>
      <c r="AP1607" s="12"/>
      <c r="AQ1607" s="12"/>
      <c r="AR1607" s="12"/>
      <c r="AS1607" s="12"/>
      <c r="AT1607" s="12"/>
      <c r="AU1607" s="12"/>
      <c r="AV1607" s="12"/>
      <c r="AW1607" s="12"/>
      <c r="AX1607" s="12"/>
      <c r="AY1607" s="12"/>
      <c r="AZ1607" s="12"/>
      <c r="BA1607" s="12"/>
      <c r="BB1607" s="12"/>
      <c r="BC1607" s="12"/>
      <c r="BD1607" s="12"/>
      <c r="BE1607" s="12"/>
      <c r="BF1607" s="12"/>
      <c r="BG1607" s="12"/>
      <c r="BH1607" s="12"/>
      <c r="BI1607" s="12"/>
      <c r="BJ1607" s="12"/>
      <c r="BK1607" s="12"/>
      <c r="BL1607" s="12"/>
      <c r="BM1607" s="12"/>
      <c r="BN1607" s="12"/>
      <c r="BO1607" s="12"/>
    </row>
    <row r="1608" spans="2:67" x14ac:dyDescent="0.25">
      <c r="B1608" s="58"/>
      <c r="C1608" s="59"/>
      <c r="D1608" s="58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J1608" s="12"/>
      <c r="AK1608" s="12"/>
      <c r="AL1608" s="12"/>
      <c r="AM1608" s="12"/>
      <c r="AN1608" s="12"/>
      <c r="AO1608" s="12"/>
      <c r="AP1608" s="12"/>
      <c r="AQ1608" s="12"/>
      <c r="AR1608" s="12"/>
      <c r="AS1608" s="12"/>
      <c r="AT1608" s="12"/>
      <c r="AU1608" s="12"/>
      <c r="AV1608" s="12"/>
      <c r="AW1608" s="12"/>
      <c r="AX1608" s="12"/>
      <c r="AY1608" s="12"/>
      <c r="AZ1608" s="12"/>
      <c r="BA1608" s="12"/>
      <c r="BB1608" s="12"/>
      <c r="BC1608" s="12"/>
      <c r="BD1608" s="12"/>
      <c r="BE1608" s="12"/>
      <c r="BF1608" s="12"/>
      <c r="BG1608" s="12"/>
      <c r="BH1608" s="12"/>
      <c r="BI1608" s="12"/>
      <c r="BJ1608" s="12"/>
      <c r="BK1608" s="12"/>
      <c r="BL1608" s="12"/>
      <c r="BM1608" s="12"/>
      <c r="BN1608" s="12"/>
      <c r="BO1608" s="12"/>
    </row>
    <row r="1609" spans="2:67" x14ac:dyDescent="0.25">
      <c r="B1609" s="58"/>
      <c r="C1609" s="59"/>
      <c r="D1609" s="58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  <c r="AC1609" s="12"/>
      <c r="AD1609" s="12"/>
      <c r="AE1609" s="12"/>
      <c r="AF1609" s="12"/>
      <c r="AG1609" s="12"/>
      <c r="AH1609" s="12"/>
      <c r="AI1609" s="12"/>
      <c r="AJ1609" s="12"/>
      <c r="AK1609" s="12"/>
      <c r="AL1609" s="12"/>
      <c r="AM1609" s="12"/>
      <c r="AN1609" s="12"/>
      <c r="AO1609" s="12"/>
      <c r="AP1609" s="12"/>
      <c r="AQ1609" s="12"/>
      <c r="AR1609" s="12"/>
      <c r="AS1609" s="12"/>
      <c r="AT1609" s="12"/>
      <c r="AU1609" s="12"/>
      <c r="AV1609" s="12"/>
      <c r="AW1609" s="12"/>
      <c r="AX1609" s="12"/>
      <c r="AY1609" s="12"/>
      <c r="AZ1609" s="12"/>
      <c r="BA1609" s="12"/>
      <c r="BB1609" s="12"/>
      <c r="BC1609" s="12"/>
      <c r="BD1609" s="12"/>
      <c r="BE1609" s="12"/>
      <c r="BF1609" s="12"/>
      <c r="BG1609" s="12"/>
      <c r="BH1609" s="12"/>
      <c r="BI1609" s="12"/>
      <c r="BJ1609" s="12"/>
      <c r="BK1609" s="12"/>
      <c r="BL1609" s="12"/>
      <c r="BM1609" s="12"/>
      <c r="BN1609" s="12"/>
      <c r="BO1609" s="12"/>
    </row>
    <row r="1610" spans="2:67" x14ac:dyDescent="0.25">
      <c r="B1610" s="58"/>
      <c r="C1610" s="59"/>
      <c r="D1610" s="58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12"/>
      <c r="AG1610" s="12"/>
      <c r="AH1610" s="12"/>
      <c r="AI1610" s="12"/>
      <c r="AJ1610" s="12"/>
      <c r="AK1610" s="12"/>
      <c r="AL1610" s="12"/>
      <c r="AM1610" s="12"/>
      <c r="AN1610" s="12"/>
      <c r="AO1610" s="12"/>
      <c r="AP1610" s="12"/>
      <c r="AQ1610" s="12"/>
      <c r="AR1610" s="12"/>
      <c r="AS1610" s="12"/>
      <c r="AT1610" s="12"/>
      <c r="AU1610" s="12"/>
      <c r="AV1610" s="12"/>
      <c r="AW1610" s="12"/>
      <c r="AX1610" s="12"/>
      <c r="AY1610" s="12"/>
      <c r="AZ1610" s="12"/>
      <c r="BA1610" s="12"/>
      <c r="BB1610" s="12"/>
      <c r="BC1610" s="12"/>
      <c r="BD1610" s="12"/>
      <c r="BE1610" s="12"/>
      <c r="BF1610" s="12"/>
      <c r="BG1610" s="12"/>
      <c r="BH1610" s="12"/>
      <c r="BI1610" s="12"/>
      <c r="BJ1610" s="12"/>
      <c r="BK1610" s="12"/>
      <c r="BL1610" s="12"/>
      <c r="BM1610" s="12"/>
      <c r="BN1610" s="12"/>
      <c r="BO1610" s="12"/>
    </row>
    <row r="1611" spans="2:67" x14ac:dyDescent="0.25">
      <c r="B1611" s="58"/>
      <c r="C1611" s="59"/>
      <c r="D1611" s="58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  <c r="AC1611" s="12"/>
      <c r="AD1611" s="12"/>
      <c r="AE1611" s="12"/>
      <c r="AF1611" s="12"/>
      <c r="AG1611" s="12"/>
      <c r="AH1611" s="12"/>
      <c r="AI1611" s="12"/>
      <c r="AJ1611" s="12"/>
      <c r="AK1611" s="12"/>
      <c r="AL1611" s="12"/>
      <c r="AM1611" s="12"/>
      <c r="AN1611" s="12"/>
      <c r="AO1611" s="12"/>
      <c r="AP1611" s="12"/>
      <c r="AQ1611" s="12"/>
      <c r="AR1611" s="12"/>
      <c r="AS1611" s="12"/>
      <c r="AT1611" s="12"/>
      <c r="AU1611" s="12"/>
      <c r="AV1611" s="12"/>
      <c r="AW1611" s="12"/>
      <c r="AX1611" s="12"/>
      <c r="AY1611" s="12"/>
      <c r="AZ1611" s="12"/>
      <c r="BA1611" s="12"/>
      <c r="BB1611" s="12"/>
      <c r="BC1611" s="12"/>
      <c r="BD1611" s="12"/>
      <c r="BE1611" s="12"/>
      <c r="BF1611" s="12"/>
      <c r="BG1611" s="12"/>
      <c r="BH1611" s="12"/>
      <c r="BI1611" s="12"/>
      <c r="BJ1611" s="12"/>
      <c r="BK1611" s="12"/>
      <c r="BL1611" s="12"/>
      <c r="BM1611" s="12"/>
      <c r="BN1611" s="12"/>
      <c r="BO1611" s="12"/>
    </row>
    <row r="1612" spans="2:67" x14ac:dyDescent="0.25">
      <c r="B1612" s="58"/>
      <c r="C1612" s="59"/>
      <c r="D1612" s="58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12"/>
      <c r="AG1612" s="12"/>
      <c r="AH1612" s="12"/>
      <c r="AI1612" s="12"/>
      <c r="AJ1612" s="12"/>
      <c r="AK1612" s="12"/>
      <c r="AL1612" s="12"/>
      <c r="AM1612" s="12"/>
      <c r="AN1612" s="12"/>
      <c r="AO1612" s="12"/>
      <c r="AP1612" s="12"/>
      <c r="AQ1612" s="12"/>
      <c r="AR1612" s="12"/>
      <c r="AS1612" s="12"/>
      <c r="AT1612" s="12"/>
      <c r="AU1612" s="12"/>
      <c r="AV1612" s="12"/>
      <c r="AW1612" s="12"/>
      <c r="AX1612" s="12"/>
      <c r="AY1612" s="12"/>
      <c r="AZ1612" s="12"/>
      <c r="BA1612" s="12"/>
      <c r="BB1612" s="12"/>
      <c r="BC1612" s="12"/>
      <c r="BD1612" s="12"/>
      <c r="BE1612" s="12"/>
      <c r="BF1612" s="12"/>
      <c r="BG1612" s="12"/>
      <c r="BH1612" s="12"/>
      <c r="BI1612" s="12"/>
      <c r="BJ1612" s="12"/>
      <c r="BK1612" s="12"/>
      <c r="BL1612" s="12"/>
      <c r="BM1612" s="12"/>
      <c r="BN1612" s="12"/>
      <c r="BO1612" s="12"/>
    </row>
    <row r="1613" spans="2:67" x14ac:dyDescent="0.25">
      <c r="B1613" s="58"/>
      <c r="C1613" s="59"/>
      <c r="D1613" s="58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  <c r="AC1613" s="12"/>
      <c r="AD1613" s="12"/>
      <c r="AE1613" s="12"/>
      <c r="AF1613" s="12"/>
      <c r="AG1613" s="12"/>
      <c r="AH1613" s="12"/>
      <c r="AI1613" s="12"/>
      <c r="AJ1613" s="12"/>
      <c r="AK1613" s="12"/>
      <c r="AL1613" s="12"/>
      <c r="AM1613" s="12"/>
      <c r="AN1613" s="12"/>
      <c r="AO1613" s="12"/>
      <c r="AP1613" s="12"/>
      <c r="AQ1613" s="12"/>
      <c r="AR1613" s="12"/>
      <c r="AS1613" s="12"/>
      <c r="AT1613" s="12"/>
      <c r="AU1613" s="12"/>
      <c r="AV1613" s="12"/>
      <c r="AW1613" s="12"/>
      <c r="AX1613" s="12"/>
      <c r="AY1613" s="12"/>
      <c r="AZ1613" s="12"/>
      <c r="BA1613" s="12"/>
      <c r="BB1613" s="12"/>
      <c r="BC1613" s="12"/>
      <c r="BD1613" s="12"/>
      <c r="BE1613" s="12"/>
      <c r="BF1613" s="12"/>
      <c r="BG1613" s="12"/>
      <c r="BH1613" s="12"/>
      <c r="BI1613" s="12"/>
      <c r="BJ1613" s="12"/>
      <c r="BK1613" s="12"/>
      <c r="BL1613" s="12"/>
      <c r="BM1613" s="12"/>
      <c r="BN1613" s="12"/>
      <c r="BO1613" s="12"/>
    </row>
    <row r="1614" spans="2:67" x14ac:dyDescent="0.25">
      <c r="B1614" s="58"/>
      <c r="C1614" s="59"/>
      <c r="D1614" s="58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2"/>
      <c r="AE1614" s="12"/>
      <c r="AF1614" s="12"/>
      <c r="AG1614" s="12"/>
      <c r="AH1614" s="12"/>
      <c r="AI1614" s="12"/>
      <c r="AJ1614" s="12"/>
      <c r="AK1614" s="12"/>
      <c r="AL1614" s="12"/>
      <c r="AM1614" s="12"/>
      <c r="AN1614" s="12"/>
      <c r="AO1614" s="12"/>
      <c r="AP1614" s="12"/>
      <c r="AQ1614" s="12"/>
      <c r="AR1614" s="12"/>
      <c r="AS1614" s="12"/>
      <c r="AT1614" s="12"/>
      <c r="AU1614" s="12"/>
      <c r="AV1614" s="12"/>
      <c r="AW1614" s="12"/>
      <c r="AX1614" s="12"/>
      <c r="AY1614" s="12"/>
      <c r="AZ1614" s="12"/>
      <c r="BA1614" s="12"/>
      <c r="BB1614" s="12"/>
      <c r="BC1614" s="12"/>
      <c r="BD1614" s="12"/>
      <c r="BE1614" s="12"/>
      <c r="BF1614" s="12"/>
      <c r="BG1614" s="12"/>
      <c r="BH1614" s="12"/>
      <c r="BI1614" s="12"/>
      <c r="BJ1614" s="12"/>
      <c r="BK1614" s="12"/>
      <c r="BL1614" s="12"/>
      <c r="BM1614" s="12"/>
      <c r="BN1614" s="12"/>
      <c r="BO1614" s="12"/>
    </row>
    <row r="1615" spans="2:67" x14ac:dyDescent="0.25">
      <c r="B1615" s="58"/>
      <c r="C1615" s="59"/>
      <c r="D1615" s="58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  <c r="AB1615" s="12"/>
      <c r="AC1615" s="12"/>
      <c r="AD1615" s="12"/>
      <c r="AE1615" s="12"/>
      <c r="AF1615" s="12"/>
      <c r="AG1615" s="12"/>
      <c r="AH1615" s="12"/>
      <c r="AI1615" s="12"/>
      <c r="AJ1615" s="12"/>
      <c r="AK1615" s="12"/>
      <c r="AL1615" s="12"/>
      <c r="AM1615" s="12"/>
      <c r="AN1615" s="12"/>
      <c r="AO1615" s="12"/>
      <c r="AP1615" s="12"/>
      <c r="AQ1615" s="12"/>
      <c r="AR1615" s="12"/>
      <c r="AS1615" s="12"/>
      <c r="AT1615" s="12"/>
      <c r="AU1615" s="12"/>
      <c r="AV1615" s="12"/>
      <c r="AW1615" s="12"/>
      <c r="AX1615" s="12"/>
      <c r="AY1615" s="12"/>
      <c r="AZ1615" s="12"/>
      <c r="BA1615" s="12"/>
      <c r="BB1615" s="12"/>
      <c r="BC1615" s="12"/>
      <c r="BD1615" s="12"/>
      <c r="BE1615" s="12"/>
      <c r="BF1615" s="12"/>
      <c r="BG1615" s="12"/>
      <c r="BH1615" s="12"/>
      <c r="BI1615" s="12"/>
      <c r="BJ1615" s="12"/>
      <c r="BK1615" s="12"/>
      <c r="BL1615" s="12"/>
      <c r="BM1615" s="12"/>
      <c r="BN1615" s="12"/>
      <c r="BO1615" s="12"/>
    </row>
    <row r="1616" spans="2:67" x14ac:dyDescent="0.25">
      <c r="B1616" s="58"/>
      <c r="C1616" s="59"/>
      <c r="D1616" s="58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12"/>
      <c r="AH1616" s="12"/>
      <c r="AI1616" s="12"/>
      <c r="AJ1616" s="12"/>
      <c r="AK1616" s="12"/>
      <c r="AL1616" s="12"/>
      <c r="AM1616" s="12"/>
      <c r="AN1616" s="12"/>
      <c r="AO1616" s="12"/>
      <c r="AP1616" s="12"/>
      <c r="AQ1616" s="12"/>
      <c r="AR1616" s="12"/>
      <c r="AS1616" s="12"/>
      <c r="AT1616" s="12"/>
      <c r="AU1616" s="12"/>
      <c r="AV1616" s="12"/>
      <c r="AW1616" s="12"/>
      <c r="AX1616" s="12"/>
      <c r="AY1616" s="12"/>
      <c r="AZ1616" s="12"/>
      <c r="BA1616" s="12"/>
      <c r="BB1616" s="12"/>
      <c r="BC1616" s="12"/>
      <c r="BD1616" s="12"/>
      <c r="BE1616" s="12"/>
      <c r="BF1616" s="12"/>
      <c r="BG1616" s="12"/>
      <c r="BH1616" s="12"/>
      <c r="BI1616" s="12"/>
      <c r="BJ1616" s="12"/>
      <c r="BK1616" s="12"/>
      <c r="BL1616" s="12"/>
      <c r="BM1616" s="12"/>
      <c r="BN1616" s="12"/>
      <c r="BO1616" s="12"/>
    </row>
    <row r="1617" spans="2:67" x14ac:dyDescent="0.25">
      <c r="B1617" s="58"/>
      <c r="C1617" s="59"/>
      <c r="D1617" s="58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2"/>
      <c r="AB1617" s="12"/>
      <c r="AC1617" s="12"/>
      <c r="AD1617" s="12"/>
      <c r="AE1617" s="12"/>
      <c r="AF1617" s="12"/>
      <c r="AG1617" s="12"/>
      <c r="AH1617" s="12"/>
      <c r="AI1617" s="12"/>
      <c r="AJ1617" s="12"/>
      <c r="AK1617" s="12"/>
      <c r="AL1617" s="12"/>
      <c r="AM1617" s="12"/>
      <c r="AN1617" s="12"/>
      <c r="AO1617" s="12"/>
      <c r="AP1617" s="12"/>
      <c r="AQ1617" s="12"/>
      <c r="AR1617" s="12"/>
      <c r="AS1617" s="12"/>
      <c r="AT1617" s="12"/>
      <c r="AU1617" s="12"/>
      <c r="AV1617" s="12"/>
      <c r="AW1617" s="12"/>
      <c r="AX1617" s="12"/>
      <c r="AY1617" s="12"/>
      <c r="AZ1617" s="12"/>
      <c r="BA1617" s="12"/>
      <c r="BB1617" s="12"/>
      <c r="BC1617" s="12"/>
      <c r="BD1617" s="12"/>
      <c r="BE1617" s="12"/>
      <c r="BF1617" s="12"/>
      <c r="BG1617" s="12"/>
      <c r="BH1617" s="12"/>
      <c r="BI1617" s="12"/>
      <c r="BJ1617" s="12"/>
      <c r="BK1617" s="12"/>
      <c r="BL1617" s="12"/>
      <c r="BM1617" s="12"/>
      <c r="BN1617" s="12"/>
      <c r="BO1617" s="12"/>
    </row>
    <row r="1618" spans="2:67" x14ac:dyDescent="0.25">
      <c r="B1618" s="58"/>
      <c r="C1618" s="59"/>
      <c r="D1618" s="58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2"/>
      <c r="AE1618" s="12"/>
      <c r="AF1618" s="12"/>
      <c r="AG1618" s="12"/>
      <c r="AH1618" s="12"/>
      <c r="AI1618" s="12"/>
      <c r="AJ1618" s="12"/>
      <c r="AK1618" s="12"/>
      <c r="AL1618" s="12"/>
      <c r="AM1618" s="12"/>
      <c r="AN1618" s="12"/>
      <c r="AO1618" s="12"/>
      <c r="AP1618" s="12"/>
      <c r="AQ1618" s="12"/>
      <c r="AR1618" s="12"/>
      <c r="AS1618" s="12"/>
      <c r="AT1618" s="12"/>
      <c r="AU1618" s="12"/>
      <c r="AV1618" s="12"/>
      <c r="AW1618" s="12"/>
      <c r="AX1618" s="12"/>
      <c r="AY1618" s="12"/>
      <c r="AZ1618" s="12"/>
      <c r="BA1618" s="12"/>
      <c r="BB1618" s="12"/>
      <c r="BC1618" s="12"/>
      <c r="BD1618" s="12"/>
      <c r="BE1618" s="12"/>
      <c r="BF1618" s="12"/>
      <c r="BG1618" s="12"/>
      <c r="BH1618" s="12"/>
      <c r="BI1618" s="12"/>
      <c r="BJ1618" s="12"/>
      <c r="BK1618" s="12"/>
      <c r="BL1618" s="12"/>
      <c r="BM1618" s="12"/>
      <c r="BN1618" s="12"/>
      <c r="BO1618" s="12"/>
    </row>
    <row r="1619" spans="2:67" x14ac:dyDescent="0.25">
      <c r="B1619" s="58"/>
      <c r="C1619" s="59"/>
      <c r="D1619" s="58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  <c r="AB1619" s="12"/>
      <c r="AC1619" s="12"/>
      <c r="AD1619" s="12"/>
      <c r="AE1619" s="12"/>
      <c r="AF1619" s="12"/>
      <c r="AG1619" s="12"/>
      <c r="AH1619" s="12"/>
      <c r="AI1619" s="12"/>
      <c r="AJ1619" s="12"/>
      <c r="AK1619" s="12"/>
      <c r="AL1619" s="12"/>
      <c r="AM1619" s="12"/>
      <c r="AN1619" s="12"/>
      <c r="AO1619" s="12"/>
      <c r="AP1619" s="12"/>
      <c r="AQ1619" s="12"/>
      <c r="AR1619" s="12"/>
      <c r="AS1619" s="12"/>
      <c r="AT1619" s="12"/>
      <c r="AU1619" s="12"/>
      <c r="AV1619" s="12"/>
      <c r="AW1619" s="12"/>
      <c r="AX1619" s="12"/>
      <c r="AY1619" s="12"/>
      <c r="AZ1619" s="12"/>
      <c r="BA1619" s="12"/>
      <c r="BB1619" s="12"/>
      <c r="BC1619" s="12"/>
      <c r="BD1619" s="12"/>
      <c r="BE1619" s="12"/>
      <c r="BF1619" s="12"/>
      <c r="BG1619" s="12"/>
      <c r="BH1619" s="12"/>
      <c r="BI1619" s="12"/>
      <c r="BJ1619" s="12"/>
      <c r="BK1619" s="12"/>
      <c r="BL1619" s="12"/>
      <c r="BM1619" s="12"/>
      <c r="BN1619" s="12"/>
      <c r="BO1619" s="12"/>
    </row>
    <row r="1620" spans="2:67" x14ac:dyDescent="0.25">
      <c r="B1620" s="58"/>
      <c r="C1620" s="59"/>
      <c r="D1620" s="58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2"/>
      <c r="AD1620" s="12"/>
      <c r="AE1620" s="12"/>
      <c r="AF1620" s="12"/>
      <c r="AG1620" s="12"/>
      <c r="AH1620" s="12"/>
      <c r="AI1620" s="12"/>
      <c r="AJ1620" s="12"/>
      <c r="AK1620" s="12"/>
      <c r="AL1620" s="12"/>
      <c r="AM1620" s="12"/>
      <c r="AN1620" s="12"/>
      <c r="AO1620" s="12"/>
      <c r="AP1620" s="12"/>
      <c r="AQ1620" s="12"/>
      <c r="AR1620" s="12"/>
      <c r="AS1620" s="12"/>
      <c r="AT1620" s="12"/>
      <c r="AU1620" s="12"/>
      <c r="AV1620" s="12"/>
      <c r="AW1620" s="12"/>
      <c r="AX1620" s="12"/>
      <c r="AY1620" s="12"/>
      <c r="AZ1620" s="12"/>
      <c r="BA1620" s="12"/>
      <c r="BB1620" s="12"/>
      <c r="BC1620" s="12"/>
      <c r="BD1620" s="12"/>
      <c r="BE1620" s="12"/>
      <c r="BF1620" s="12"/>
      <c r="BG1620" s="12"/>
      <c r="BH1620" s="12"/>
      <c r="BI1620" s="12"/>
      <c r="BJ1620" s="12"/>
      <c r="BK1620" s="12"/>
      <c r="BL1620" s="12"/>
      <c r="BM1620" s="12"/>
      <c r="BN1620" s="12"/>
      <c r="BO1620" s="12"/>
    </row>
    <row r="1621" spans="2:67" x14ac:dyDescent="0.25">
      <c r="B1621" s="58"/>
      <c r="C1621" s="59"/>
      <c r="D1621" s="58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2"/>
      <c r="AB1621" s="12"/>
      <c r="AC1621" s="12"/>
      <c r="AD1621" s="12"/>
      <c r="AE1621" s="12"/>
      <c r="AF1621" s="12"/>
      <c r="AG1621" s="12"/>
      <c r="AH1621" s="12"/>
      <c r="AI1621" s="12"/>
      <c r="AJ1621" s="12"/>
      <c r="AK1621" s="12"/>
      <c r="AL1621" s="12"/>
      <c r="AM1621" s="12"/>
      <c r="AN1621" s="12"/>
      <c r="AO1621" s="12"/>
      <c r="AP1621" s="12"/>
      <c r="AQ1621" s="12"/>
      <c r="AR1621" s="12"/>
      <c r="AS1621" s="12"/>
      <c r="AT1621" s="12"/>
      <c r="AU1621" s="12"/>
      <c r="AV1621" s="12"/>
      <c r="AW1621" s="12"/>
      <c r="AX1621" s="12"/>
      <c r="AY1621" s="12"/>
      <c r="AZ1621" s="12"/>
      <c r="BA1621" s="12"/>
      <c r="BB1621" s="12"/>
      <c r="BC1621" s="12"/>
      <c r="BD1621" s="12"/>
      <c r="BE1621" s="12"/>
      <c r="BF1621" s="12"/>
      <c r="BG1621" s="12"/>
      <c r="BH1621" s="12"/>
      <c r="BI1621" s="12"/>
      <c r="BJ1621" s="12"/>
      <c r="BK1621" s="12"/>
      <c r="BL1621" s="12"/>
      <c r="BM1621" s="12"/>
      <c r="BN1621" s="12"/>
      <c r="BO1621" s="12"/>
    </row>
    <row r="1622" spans="2:67" x14ac:dyDescent="0.25">
      <c r="B1622" s="58"/>
      <c r="C1622" s="59"/>
      <c r="D1622" s="58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12"/>
      <c r="AG1622" s="12"/>
      <c r="AH1622" s="12"/>
      <c r="AI1622" s="12"/>
      <c r="AJ1622" s="12"/>
      <c r="AK1622" s="12"/>
      <c r="AL1622" s="12"/>
      <c r="AM1622" s="12"/>
      <c r="AN1622" s="12"/>
      <c r="AO1622" s="12"/>
      <c r="AP1622" s="12"/>
      <c r="AQ1622" s="12"/>
      <c r="AR1622" s="12"/>
      <c r="AS1622" s="12"/>
      <c r="AT1622" s="12"/>
      <c r="AU1622" s="12"/>
      <c r="AV1622" s="12"/>
      <c r="AW1622" s="12"/>
      <c r="AX1622" s="12"/>
      <c r="AY1622" s="12"/>
      <c r="AZ1622" s="12"/>
      <c r="BA1622" s="12"/>
      <c r="BB1622" s="12"/>
      <c r="BC1622" s="12"/>
      <c r="BD1622" s="12"/>
      <c r="BE1622" s="12"/>
      <c r="BF1622" s="12"/>
      <c r="BG1622" s="12"/>
      <c r="BH1622" s="12"/>
      <c r="BI1622" s="12"/>
      <c r="BJ1622" s="12"/>
      <c r="BK1622" s="12"/>
      <c r="BL1622" s="12"/>
      <c r="BM1622" s="12"/>
      <c r="BN1622" s="12"/>
      <c r="BO1622" s="12"/>
    </row>
    <row r="1623" spans="2:67" x14ac:dyDescent="0.25">
      <c r="B1623" s="58"/>
      <c r="C1623" s="59"/>
      <c r="D1623" s="58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2"/>
      <c r="AB1623" s="12"/>
      <c r="AC1623" s="12"/>
      <c r="AD1623" s="12"/>
      <c r="AE1623" s="12"/>
      <c r="AF1623" s="12"/>
      <c r="AG1623" s="12"/>
      <c r="AH1623" s="12"/>
      <c r="AI1623" s="12"/>
      <c r="AJ1623" s="12"/>
      <c r="AK1623" s="12"/>
      <c r="AL1623" s="12"/>
      <c r="AM1623" s="12"/>
      <c r="AN1623" s="12"/>
      <c r="AO1623" s="12"/>
      <c r="AP1623" s="12"/>
      <c r="AQ1623" s="12"/>
      <c r="AR1623" s="12"/>
      <c r="AS1623" s="12"/>
      <c r="AT1623" s="12"/>
      <c r="AU1623" s="12"/>
      <c r="AV1623" s="12"/>
      <c r="AW1623" s="12"/>
      <c r="AX1623" s="12"/>
      <c r="AY1623" s="12"/>
      <c r="AZ1623" s="12"/>
      <c r="BA1623" s="12"/>
      <c r="BB1623" s="12"/>
      <c r="BC1623" s="12"/>
      <c r="BD1623" s="12"/>
      <c r="BE1623" s="12"/>
      <c r="BF1623" s="12"/>
      <c r="BG1623" s="12"/>
      <c r="BH1623" s="12"/>
      <c r="BI1623" s="12"/>
      <c r="BJ1623" s="12"/>
      <c r="BK1623" s="12"/>
      <c r="BL1623" s="12"/>
      <c r="BM1623" s="12"/>
      <c r="BN1623" s="12"/>
      <c r="BO1623" s="12"/>
    </row>
    <row r="1624" spans="2:67" x14ac:dyDescent="0.25">
      <c r="B1624" s="58"/>
      <c r="C1624" s="59"/>
      <c r="D1624" s="58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12"/>
      <c r="AE1624" s="12"/>
      <c r="AF1624" s="12"/>
      <c r="AG1624" s="12"/>
      <c r="AH1624" s="12"/>
      <c r="AI1624" s="12"/>
      <c r="AJ1624" s="12"/>
      <c r="AK1624" s="12"/>
      <c r="AL1624" s="12"/>
      <c r="AM1624" s="12"/>
      <c r="AN1624" s="12"/>
      <c r="AO1624" s="12"/>
      <c r="AP1624" s="12"/>
      <c r="AQ1624" s="12"/>
      <c r="AR1624" s="12"/>
      <c r="AS1624" s="12"/>
      <c r="AT1624" s="12"/>
      <c r="AU1624" s="12"/>
      <c r="AV1624" s="12"/>
      <c r="AW1624" s="12"/>
      <c r="AX1624" s="12"/>
      <c r="AY1624" s="12"/>
      <c r="AZ1624" s="12"/>
      <c r="BA1624" s="12"/>
      <c r="BB1624" s="12"/>
      <c r="BC1624" s="12"/>
      <c r="BD1624" s="12"/>
      <c r="BE1624" s="12"/>
      <c r="BF1624" s="12"/>
      <c r="BG1624" s="12"/>
      <c r="BH1624" s="12"/>
      <c r="BI1624" s="12"/>
      <c r="BJ1624" s="12"/>
      <c r="BK1624" s="12"/>
      <c r="BL1624" s="12"/>
      <c r="BM1624" s="12"/>
      <c r="BN1624" s="12"/>
      <c r="BO1624" s="12"/>
    </row>
    <row r="1625" spans="2:67" x14ac:dyDescent="0.25">
      <c r="B1625" s="58"/>
      <c r="C1625" s="59"/>
      <c r="D1625" s="58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2"/>
      <c r="AB1625" s="12"/>
      <c r="AC1625" s="12"/>
      <c r="AD1625" s="12"/>
      <c r="AE1625" s="12"/>
      <c r="AF1625" s="12"/>
      <c r="AG1625" s="12"/>
      <c r="AH1625" s="12"/>
      <c r="AI1625" s="12"/>
      <c r="AJ1625" s="12"/>
      <c r="AK1625" s="12"/>
      <c r="AL1625" s="12"/>
      <c r="AM1625" s="12"/>
      <c r="AN1625" s="12"/>
      <c r="AO1625" s="12"/>
      <c r="AP1625" s="12"/>
      <c r="AQ1625" s="12"/>
      <c r="AR1625" s="12"/>
      <c r="AS1625" s="12"/>
      <c r="AT1625" s="12"/>
      <c r="AU1625" s="12"/>
      <c r="AV1625" s="12"/>
      <c r="AW1625" s="12"/>
      <c r="AX1625" s="12"/>
      <c r="AY1625" s="12"/>
      <c r="AZ1625" s="12"/>
      <c r="BA1625" s="12"/>
      <c r="BB1625" s="12"/>
      <c r="BC1625" s="12"/>
      <c r="BD1625" s="12"/>
      <c r="BE1625" s="12"/>
      <c r="BF1625" s="12"/>
      <c r="BG1625" s="12"/>
      <c r="BH1625" s="12"/>
      <c r="BI1625" s="12"/>
      <c r="BJ1625" s="12"/>
      <c r="BK1625" s="12"/>
      <c r="BL1625" s="12"/>
      <c r="BM1625" s="12"/>
      <c r="BN1625" s="12"/>
      <c r="BO1625" s="12"/>
    </row>
    <row r="1626" spans="2:67" x14ac:dyDescent="0.25">
      <c r="B1626" s="58"/>
      <c r="C1626" s="59"/>
      <c r="D1626" s="58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2"/>
      <c r="AD1626" s="12"/>
      <c r="AE1626" s="12"/>
      <c r="AF1626" s="12"/>
      <c r="AG1626" s="12"/>
      <c r="AH1626" s="12"/>
      <c r="AI1626" s="12"/>
      <c r="AJ1626" s="12"/>
      <c r="AK1626" s="12"/>
      <c r="AL1626" s="12"/>
      <c r="AM1626" s="12"/>
      <c r="AN1626" s="12"/>
      <c r="AO1626" s="12"/>
      <c r="AP1626" s="12"/>
      <c r="AQ1626" s="12"/>
      <c r="AR1626" s="12"/>
      <c r="AS1626" s="12"/>
      <c r="AT1626" s="12"/>
      <c r="AU1626" s="12"/>
      <c r="AV1626" s="12"/>
      <c r="AW1626" s="12"/>
      <c r="AX1626" s="12"/>
      <c r="AY1626" s="12"/>
      <c r="AZ1626" s="12"/>
      <c r="BA1626" s="12"/>
      <c r="BB1626" s="12"/>
      <c r="BC1626" s="12"/>
      <c r="BD1626" s="12"/>
      <c r="BE1626" s="12"/>
      <c r="BF1626" s="12"/>
      <c r="BG1626" s="12"/>
      <c r="BH1626" s="12"/>
      <c r="BI1626" s="12"/>
      <c r="BJ1626" s="12"/>
      <c r="BK1626" s="12"/>
      <c r="BL1626" s="12"/>
      <c r="BM1626" s="12"/>
      <c r="BN1626" s="12"/>
      <c r="BO1626" s="12"/>
    </row>
    <row r="1627" spans="2:67" x14ac:dyDescent="0.25">
      <c r="B1627" s="58"/>
      <c r="C1627" s="59"/>
      <c r="D1627" s="58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2"/>
      <c r="AD1627" s="12"/>
      <c r="AE1627" s="12"/>
      <c r="AF1627" s="12"/>
      <c r="AG1627" s="12"/>
      <c r="AH1627" s="12"/>
      <c r="AI1627" s="12"/>
      <c r="AJ1627" s="12"/>
      <c r="AK1627" s="12"/>
      <c r="AL1627" s="12"/>
      <c r="AM1627" s="12"/>
      <c r="AN1627" s="12"/>
      <c r="AO1627" s="12"/>
      <c r="AP1627" s="12"/>
      <c r="AQ1627" s="12"/>
      <c r="AR1627" s="12"/>
      <c r="AS1627" s="12"/>
      <c r="AT1627" s="12"/>
      <c r="AU1627" s="12"/>
      <c r="AV1627" s="12"/>
      <c r="AW1627" s="12"/>
      <c r="AX1627" s="12"/>
      <c r="AY1627" s="12"/>
      <c r="AZ1627" s="12"/>
      <c r="BA1627" s="12"/>
      <c r="BB1627" s="12"/>
      <c r="BC1627" s="12"/>
      <c r="BD1627" s="12"/>
      <c r="BE1627" s="12"/>
      <c r="BF1627" s="12"/>
      <c r="BG1627" s="12"/>
      <c r="BH1627" s="12"/>
      <c r="BI1627" s="12"/>
      <c r="BJ1627" s="12"/>
      <c r="BK1627" s="12"/>
      <c r="BL1627" s="12"/>
      <c r="BM1627" s="12"/>
      <c r="BN1627" s="12"/>
      <c r="BO1627" s="12"/>
    </row>
    <row r="1628" spans="2:67" x14ac:dyDescent="0.25">
      <c r="B1628" s="58"/>
      <c r="C1628" s="59"/>
      <c r="D1628" s="58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2"/>
      <c r="AD1628" s="12"/>
      <c r="AE1628" s="12"/>
      <c r="AF1628" s="12"/>
      <c r="AG1628" s="12"/>
      <c r="AH1628" s="12"/>
      <c r="AI1628" s="12"/>
      <c r="AJ1628" s="12"/>
      <c r="AK1628" s="12"/>
      <c r="AL1628" s="12"/>
      <c r="AM1628" s="12"/>
      <c r="AN1628" s="12"/>
      <c r="AO1628" s="12"/>
      <c r="AP1628" s="12"/>
      <c r="AQ1628" s="12"/>
      <c r="AR1628" s="12"/>
      <c r="AS1628" s="12"/>
      <c r="AT1628" s="12"/>
      <c r="AU1628" s="12"/>
      <c r="AV1628" s="12"/>
      <c r="AW1628" s="12"/>
      <c r="AX1628" s="12"/>
      <c r="AY1628" s="12"/>
      <c r="AZ1628" s="12"/>
      <c r="BA1628" s="12"/>
      <c r="BB1628" s="12"/>
      <c r="BC1628" s="12"/>
      <c r="BD1628" s="12"/>
      <c r="BE1628" s="12"/>
      <c r="BF1628" s="12"/>
      <c r="BG1628" s="12"/>
      <c r="BH1628" s="12"/>
      <c r="BI1628" s="12"/>
      <c r="BJ1628" s="12"/>
      <c r="BK1628" s="12"/>
      <c r="BL1628" s="12"/>
      <c r="BM1628" s="12"/>
      <c r="BN1628" s="12"/>
      <c r="BO1628" s="12"/>
    </row>
    <row r="1629" spans="2:67" x14ac:dyDescent="0.25">
      <c r="B1629" s="58"/>
      <c r="C1629" s="59"/>
      <c r="D1629" s="58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  <c r="AC1629" s="12"/>
      <c r="AD1629" s="12"/>
      <c r="AE1629" s="12"/>
      <c r="AF1629" s="12"/>
      <c r="AG1629" s="12"/>
      <c r="AH1629" s="12"/>
      <c r="AI1629" s="12"/>
      <c r="AJ1629" s="12"/>
      <c r="AK1629" s="12"/>
      <c r="AL1629" s="12"/>
      <c r="AM1629" s="12"/>
      <c r="AN1629" s="12"/>
      <c r="AO1629" s="12"/>
      <c r="AP1629" s="12"/>
      <c r="AQ1629" s="12"/>
      <c r="AR1629" s="12"/>
      <c r="AS1629" s="12"/>
      <c r="AT1629" s="12"/>
      <c r="AU1629" s="12"/>
      <c r="AV1629" s="12"/>
      <c r="AW1629" s="12"/>
      <c r="AX1629" s="12"/>
      <c r="AY1629" s="12"/>
      <c r="AZ1629" s="12"/>
      <c r="BA1629" s="12"/>
      <c r="BB1629" s="12"/>
      <c r="BC1629" s="12"/>
      <c r="BD1629" s="12"/>
      <c r="BE1629" s="12"/>
      <c r="BF1629" s="12"/>
      <c r="BG1629" s="12"/>
      <c r="BH1629" s="12"/>
      <c r="BI1629" s="12"/>
      <c r="BJ1629" s="12"/>
      <c r="BK1629" s="12"/>
      <c r="BL1629" s="12"/>
      <c r="BM1629" s="12"/>
      <c r="BN1629" s="12"/>
      <c r="BO1629" s="12"/>
    </row>
    <row r="1630" spans="2:67" x14ac:dyDescent="0.25">
      <c r="B1630" s="58"/>
      <c r="C1630" s="59"/>
      <c r="D1630" s="58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12"/>
      <c r="AE1630" s="12"/>
      <c r="AF1630" s="12"/>
      <c r="AG1630" s="12"/>
      <c r="AH1630" s="12"/>
      <c r="AI1630" s="12"/>
      <c r="AJ1630" s="12"/>
      <c r="AK1630" s="12"/>
      <c r="AL1630" s="12"/>
      <c r="AM1630" s="12"/>
      <c r="AN1630" s="12"/>
      <c r="AO1630" s="12"/>
      <c r="AP1630" s="12"/>
      <c r="AQ1630" s="12"/>
      <c r="AR1630" s="12"/>
      <c r="AS1630" s="12"/>
      <c r="AT1630" s="12"/>
      <c r="AU1630" s="12"/>
      <c r="AV1630" s="12"/>
      <c r="AW1630" s="12"/>
      <c r="AX1630" s="12"/>
      <c r="AY1630" s="12"/>
      <c r="AZ1630" s="12"/>
      <c r="BA1630" s="12"/>
      <c r="BB1630" s="12"/>
      <c r="BC1630" s="12"/>
      <c r="BD1630" s="12"/>
      <c r="BE1630" s="12"/>
      <c r="BF1630" s="12"/>
      <c r="BG1630" s="12"/>
      <c r="BH1630" s="12"/>
      <c r="BI1630" s="12"/>
      <c r="BJ1630" s="12"/>
      <c r="BK1630" s="12"/>
      <c r="BL1630" s="12"/>
      <c r="BM1630" s="12"/>
      <c r="BN1630" s="12"/>
      <c r="BO1630" s="12"/>
    </row>
    <row r="1631" spans="2:67" x14ac:dyDescent="0.25">
      <c r="B1631" s="58"/>
      <c r="C1631" s="59"/>
      <c r="D1631" s="58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  <c r="AC1631" s="12"/>
      <c r="AD1631" s="12"/>
      <c r="AE1631" s="12"/>
      <c r="AF1631" s="12"/>
      <c r="AG1631" s="12"/>
      <c r="AH1631" s="12"/>
      <c r="AI1631" s="12"/>
      <c r="AJ1631" s="12"/>
      <c r="AK1631" s="12"/>
      <c r="AL1631" s="12"/>
      <c r="AM1631" s="12"/>
      <c r="AN1631" s="12"/>
      <c r="AO1631" s="12"/>
      <c r="AP1631" s="12"/>
      <c r="AQ1631" s="12"/>
      <c r="AR1631" s="12"/>
      <c r="AS1631" s="12"/>
      <c r="AT1631" s="12"/>
      <c r="AU1631" s="12"/>
      <c r="AV1631" s="12"/>
      <c r="AW1631" s="12"/>
      <c r="AX1631" s="12"/>
      <c r="AY1631" s="12"/>
      <c r="AZ1631" s="12"/>
      <c r="BA1631" s="12"/>
      <c r="BB1631" s="12"/>
      <c r="BC1631" s="12"/>
      <c r="BD1631" s="12"/>
      <c r="BE1631" s="12"/>
      <c r="BF1631" s="12"/>
      <c r="BG1631" s="12"/>
      <c r="BH1631" s="12"/>
      <c r="BI1631" s="12"/>
      <c r="BJ1631" s="12"/>
      <c r="BK1631" s="12"/>
      <c r="BL1631" s="12"/>
      <c r="BM1631" s="12"/>
      <c r="BN1631" s="12"/>
      <c r="BO1631" s="12"/>
    </row>
    <row r="1632" spans="2:67" x14ac:dyDescent="0.25">
      <c r="B1632" s="58"/>
      <c r="C1632" s="59"/>
      <c r="D1632" s="58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  <c r="AC1632" s="12"/>
      <c r="AD1632" s="12"/>
      <c r="AE1632" s="12"/>
      <c r="AF1632" s="12"/>
      <c r="AG1632" s="12"/>
      <c r="AH1632" s="12"/>
      <c r="AI1632" s="12"/>
      <c r="AJ1632" s="12"/>
      <c r="AK1632" s="12"/>
      <c r="AL1632" s="12"/>
      <c r="AM1632" s="12"/>
      <c r="AN1632" s="12"/>
      <c r="AO1632" s="12"/>
      <c r="AP1632" s="12"/>
      <c r="AQ1632" s="12"/>
      <c r="AR1632" s="12"/>
      <c r="AS1632" s="12"/>
      <c r="AT1632" s="12"/>
      <c r="AU1632" s="12"/>
      <c r="AV1632" s="12"/>
      <c r="AW1632" s="12"/>
      <c r="AX1632" s="12"/>
      <c r="AY1632" s="12"/>
      <c r="AZ1632" s="12"/>
      <c r="BA1632" s="12"/>
      <c r="BB1632" s="12"/>
      <c r="BC1632" s="12"/>
      <c r="BD1632" s="12"/>
      <c r="BE1632" s="12"/>
      <c r="BF1632" s="12"/>
      <c r="BG1632" s="12"/>
      <c r="BH1632" s="12"/>
      <c r="BI1632" s="12"/>
      <c r="BJ1632" s="12"/>
      <c r="BK1632" s="12"/>
      <c r="BL1632" s="12"/>
      <c r="BM1632" s="12"/>
      <c r="BN1632" s="12"/>
      <c r="BO1632" s="12"/>
    </row>
    <row r="1633" spans="2:67" x14ac:dyDescent="0.25">
      <c r="B1633" s="58"/>
      <c r="C1633" s="59"/>
      <c r="D1633" s="58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/>
      <c r="AC1633" s="12"/>
      <c r="AD1633" s="12"/>
      <c r="AE1633" s="12"/>
      <c r="AF1633" s="12"/>
      <c r="AG1633" s="12"/>
      <c r="AH1633" s="12"/>
      <c r="AI1633" s="12"/>
      <c r="AJ1633" s="12"/>
      <c r="AK1633" s="12"/>
      <c r="AL1633" s="12"/>
      <c r="AM1633" s="12"/>
      <c r="AN1633" s="12"/>
      <c r="AO1633" s="12"/>
      <c r="AP1633" s="12"/>
      <c r="AQ1633" s="12"/>
      <c r="AR1633" s="12"/>
      <c r="AS1633" s="12"/>
      <c r="AT1633" s="12"/>
      <c r="AU1633" s="12"/>
      <c r="AV1633" s="12"/>
      <c r="AW1633" s="12"/>
      <c r="AX1633" s="12"/>
      <c r="AY1633" s="12"/>
      <c r="AZ1633" s="12"/>
      <c r="BA1633" s="12"/>
      <c r="BB1633" s="12"/>
      <c r="BC1633" s="12"/>
      <c r="BD1633" s="12"/>
      <c r="BE1633" s="12"/>
      <c r="BF1633" s="12"/>
      <c r="BG1633" s="12"/>
      <c r="BH1633" s="12"/>
      <c r="BI1633" s="12"/>
      <c r="BJ1633" s="12"/>
      <c r="BK1633" s="12"/>
      <c r="BL1633" s="12"/>
      <c r="BM1633" s="12"/>
      <c r="BN1633" s="12"/>
      <c r="BO1633" s="12"/>
    </row>
    <row r="1634" spans="2:67" x14ac:dyDescent="0.25">
      <c r="B1634" s="58"/>
      <c r="C1634" s="59"/>
      <c r="D1634" s="58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/>
      <c r="AC1634" s="12"/>
      <c r="AD1634" s="12"/>
      <c r="AE1634" s="12"/>
      <c r="AF1634" s="12"/>
      <c r="AG1634" s="12"/>
      <c r="AH1634" s="12"/>
      <c r="AI1634" s="12"/>
      <c r="AJ1634" s="12"/>
      <c r="AK1634" s="12"/>
      <c r="AL1634" s="12"/>
      <c r="AM1634" s="12"/>
      <c r="AN1634" s="12"/>
      <c r="AO1634" s="12"/>
      <c r="AP1634" s="12"/>
      <c r="AQ1634" s="12"/>
      <c r="AR1634" s="12"/>
      <c r="AS1634" s="12"/>
      <c r="AT1634" s="12"/>
      <c r="AU1634" s="12"/>
      <c r="AV1634" s="12"/>
      <c r="AW1634" s="12"/>
      <c r="AX1634" s="12"/>
      <c r="AY1634" s="12"/>
      <c r="AZ1634" s="12"/>
      <c r="BA1634" s="12"/>
      <c r="BB1634" s="12"/>
      <c r="BC1634" s="12"/>
      <c r="BD1634" s="12"/>
      <c r="BE1634" s="12"/>
      <c r="BF1634" s="12"/>
      <c r="BG1634" s="12"/>
      <c r="BH1634" s="12"/>
      <c r="BI1634" s="12"/>
      <c r="BJ1634" s="12"/>
      <c r="BK1634" s="12"/>
      <c r="BL1634" s="12"/>
      <c r="BM1634" s="12"/>
      <c r="BN1634" s="12"/>
      <c r="BO1634" s="12"/>
    </row>
    <row r="1635" spans="2:67" x14ac:dyDescent="0.25">
      <c r="B1635" s="58"/>
      <c r="C1635" s="59"/>
      <c r="D1635" s="58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  <c r="AB1635" s="12"/>
      <c r="AC1635" s="12"/>
      <c r="AD1635" s="12"/>
      <c r="AE1635" s="12"/>
      <c r="AF1635" s="12"/>
      <c r="AG1635" s="12"/>
      <c r="AH1635" s="12"/>
      <c r="AI1635" s="12"/>
      <c r="AJ1635" s="12"/>
      <c r="AK1635" s="12"/>
      <c r="AL1635" s="12"/>
      <c r="AM1635" s="12"/>
      <c r="AN1635" s="12"/>
      <c r="AO1635" s="12"/>
      <c r="AP1635" s="12"/>
      <c r="AQ1635" s="12"/>
      <c r="AR1635" s="12"/>
      <c r="AS1635" s="12"/>
      <c r="AT1635" s="12"/>
      <c r="AU1635" s="12"/>
      <c r="AV1635" s="12"/>
      <c r="AW1635" s="12"/>
      <c r="AX1635" s="12"/>
      <c r="AY1635" s="12"/>
      <c r="AZ1635" s="12"/>
      <c r="BA1635" s="12"/>
      <c r="BB1635" s="12"/>
      <c r="BC1635" s="12"/>
      <c r="BD1635" s="12"/>
      <c r="BE1635" s="12"/>
      <c r="BF1635" s="12"/>
      <c r="BG1635" s="12"/>
      <c r="BH1635" s="12"/>
      <c r="BI1635" s="12"/>
      <c r="BJ1635" s="12"/>
      <c r="BK1635" s="12"/>
      <c r="BL1635" s="12"/>
      <c r="BM1635" s="12"/>
      <c r="BN1635" s="12"/>
      <c r="BO1635" s="12"/>
    </row>
    <row r="1636" spans="2:67" x14ac:dyDescent="0.25">
      <c r="B1636" s="58"/>
      <c r="C1636" s="59"/>
      <c r="D1636" s="58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12"/>
      <c r="AG1636" s="12"/>
      <c r="AH1636" s="12"/>
      <c r="AI1636" s="12"/>
      <c r="AJ1636" s="12"/>
      <c r="AK1636" s="12"/>
      <c r="AL1636" s="12"/>
      <c r="AM1636" s="12"/>
      <c r="AN1636" s="12"/>
      <c r="AO1636" s="12"/>
      <c r="AP1636" s="12"/>
      <c r="AQ1636" s="12"/>
      <c r="AR1636" s="12"/>
      <c r="AS1636" s="12"/>
      <c r="AT1636" s="12"/>
      <c r="AU1636" s="12"/>
      <c r="AV1636" s="12"/>
      <c r="AW1636" s="12"/>
      <c r="AX1636" s="12"/>
      <c r="AY1636" s="12"/>
      <c r="AZ1636" s="12"/>
      <c r="BA1636" s="12"/>
      <c r="BB1636" s="12"/>
      <c r="BC1636" s="12"/>
      <c r="BD1636" s="12"/>
      <c r="BE1636" s="12"/>
      <c r="BF1636" s="12"/>
      <c r="BG1636" s="12"/>
      <c r="BH1636" s="12"/>
      <c r="BI1636" s="12"/>
      <c r="BJ1636" s="12"/>
      <c r="BK1636" s="12"/>
      <c r="BL1636" s="12"/>
      <c r="BM1636" s="12"/>
      <c r="BN1636" s="12"/>
      <c r="BO1636" s="12"/>
    </row>
    <row r="1637" spans="2:67" x14ac:dyDescent="0.25">
      <c r="B1637" s="58"/>
      <c r="C1637" s="59"/>
      <c r="D1637" s="58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  <c r="AC1637" s="12"/>
      <c r="AD1637" s="12"/>
      <c r="AE1637" s="12"/>
      <c r="AF1637" s="12"/>
      <c r="AG1637" s="12"/>
      <c r="AH1637" s="12"/>
      <c r="AI1637" s="12"/>
      <c r="AJ1637" s="12"/>
      <c r="AK1637" s="12"/>
      <c r="AL1637" s="12"/>
      <c r="AM1637" s="12"/>
      <c r="AN1637" s="12"/>
      <c r="AO1637" s="12"/>
      <c r="AP1637" s="12"/>
      <c r="AQ1637" s="12"/>
      <c r="AR1637" s="12"/>
      <c r="AS1637" s="12"/>
      <c r="AT1637" s="12"/>
      <c r="AU1637" s="12"/>
      <c r="AV1637" s="12"/>
      <c r="AW1637" s="12"/>
      <c r="AX1637" s="12"/>
      <c r="AY1637" s="12"/>
      <c r="AZ1637" s="12"/>
      <c r="BA1637" s="12"/>
      <c r="BB1637" s="12"/>
      <c r="BC1637" s="12"/>
      <c r="BD1637" s="12"/>
      <c r="BE1637" s="12"/>
      <c r="BF1637" s="12"/>
      <c r="BG1637" s="12"/>
      <c r="BH1637" s="12"/>
      <c r="BI1637" s="12"/>
      <c r="BJ1637" s="12"/>
      <c r="BK1637" s="12"/>
      <c r="BL1637" s="12"/>
      <c r="BM1637" s="12"/>
      <c r="BN1637" s="12"/>
      <c r="BO1637" s="12"/>
    </row>
    <row r="1638" spans="2:67" x14ac:dyDescent="0.25">
      <c r="B1638" s="58"/>
      <c r="C1638" s="59"/>
      <c r="D1638" s="58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2"/>
      <c r="AD1638" s="12"/>
      <c r="AE1638" s="12"/>
      <c r="AF1638" s="12"/>
      <c r="AG1638" s="12"/>
      <c r="AH1638" s="12"/>
      <c r="AI1638" s="12"/>
      <c r="AJ1638" s="12"/>
      <c r="AK1638" s="12"/>
      <c r="AL1638" s="12"/>
      <c r="AM1638" s="12"/>
      <c r="AN1638" s="12"/>
      <c r="AO1638" s="12"/>
      <c r="AP1638" s="12"/>
      <c r="AQ1638" s="12"/>
      <c r="AR1638" s="12"/>
      <c r="AS1638" s="12"/>
      <c r="AT1638" s="12"/>
      <c r="AU1638" s="12"/>
      <c r="AV1638" s="12"/>
      <c r="AW1638" s="12"/>
      <c r="AX1638" s="12"/>
      <c r="AY1638" s="12"/>
      <c r="AZ1638" s="12"/>
      <c r="BA1638" s="12"/>
      <c r="BB1638" s="12"/>
      <c r="BC1638" s="12"/>
      <c r="BD1638" s="12"/>
      <c r="BE1638" s="12"/>
      <c r="BF1638" s="12"/>
      <c r="BG1638" s="12"/>
      <c r="BH1638" s="12"/>
      <c r="BI1638" s="12"/>
      <c r="BJ1638" s="12"/>
      <c r="BK1638" s="12"/>
      <c r="BL1638" s="12"/>
      <c r="BM1638" s="12"/>
      <c r="BN1638" s="12"/>
      <c r="BO1638" s="12"/>
    </row>
    <row r="1639" spans="2:67" x14ac:dyDescent="0.25">
      <c r="B1639" s="58"/>
      <c r="C1639" s="59"/>
      <c r="D1639" s="58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  <c r="AC1639" s="12"/>
      <c r="AD1639" s="12"/>
      <c r="AE1639" s="12"/>
      <c r="AF1639" s="12"/>
      <c r="AG1639" s="12"/>
      <c r="AH1639" s="12"/>
      <c r="AI1639" s="12"/>
      <c r="AJ1639" s="12"/>
      <c r="AK1639" s="12"/>
      <c r="AL1639" s="12"/>
      <c r="AM1639" s="12"/>
      <c r="AN1639" s="12"/>
      <c r="AO1639" s="12"/>
      <c r="AP1639" s="12"/>
      <c r="AQ1639" s="12"/>
      <c r="AR1639" s="12"/>
      <c r="AS1639" s="12"/>
      <c r="AT1639" s="12"/>
      <c r="AU1639" s="12"/>
      <c r="AV1639" s="12"/>
      <c r="AW1639" s="12"/>
      <c r="AX1639" s="12"/>
      <c r="AY1639" s="12"/>
      <c r="AZ1639" s="12"/>
      <c r="BA1639" s="12"/>
      <c r="BB1639" s="12"/>
      <c r="BC1639" s="12"/>
      <c r="BD1639" s="12"/>
      <c r="BE1639" s="12"/>
      <c r="BF1639" s="12"/>
      <c r="BG1639" s="12"/>
      <c r="BH1639" s="12"/>
      <c r="BI1639" s="12"/>
      <c r="BJ1639" s="12"/>
      <c r="BK1639" s="12"/>
      <c r="BL1639" s="12"/>
      <c r="BM1639" s="12"/>
      <c r="BN1639" s="12"/>
      <c r="BO1639" s="12"/>
    </row>
    <row r="1640" spans="2:67" x14ac:dyDescent="0.25">
      <c r="B1640" s="58"/>
      <c r="C1640" s="59"/>
      <c r="D1640" s="58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12"/>
      <c r="AH1640" s="12"/>
      <c r="AI1640" s="12"/>
      <c r="AJ1640" s="12"/>
      <c r="AK1640" s="12"/>
      <c r="AL1640" s="12"/>
      <c r="AM1640" s="12"/>
      <c r="AN1640" s="12"/>
      <c r="AO1640" s="12"/>
      <c r="AP1640" s="12"/>
      <c r="AQ1640" s="12"/>
      <c r="AR1640" s="12"/>
      <c r="AS1640" s="12"/>
      <c r="AT1640" s="12"/>
      <c r="AU1640" s="12"/>
      <c r="AV1640" s="12"/>
      <c r="AW1640" s="12"/>
      <c r="AX1640" s="12"/>
      <c r="AY1640" s="12"/>
      <c r="AZ1640" s="12"/>
      <c r="BA1640" s="12"/>
      <c r="BB1640" s="12"/>
      <c r="BC1640" s="12"/>
      <c r="BD1640" s="12"/>
      <c r="BE1640" s="12"/>
      <c r="BF1640" s="12"/>
      <c r="BG1640" s="12"/>
      <c r="BH1640" s="12"/>
      <c r="BI1640" s="12"/>
      <c r="BJ1640" s="12"/>
      <c r="BK1640" s="12"/>
      <c r="BL1640" s="12"/>
      <c r="BM1640" s="12"/>
      <c r="BN1640" s="12"/>
      <c r="BO1640" s="12"/>
    </row>
    <row r="1641" spans="2:67" x14ac:dyDescent="0.25">
      <c r="B1641" s="58"/>
      <c r="C1641" s="59"/>
      <c r="D1641" s="58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  <c r="AC1641" s="12"/>
      <c r="AD1641" s="12"/>
      <c r="AE1641" s="12"/>
      <c r="AF1641" s="12"/>
      <c r="AG1641" s="12"/>
      <c r="AH1641" s="12"/>
      <c r="AI1641" s="12"/>
      <c r="AJ1641" s="12"/>
      <c r="AK1641" s="12"/>
      <c r="AL1641" s="12"/>
      <c r="AM1641" s="12"/>
      <c r="AN1641" s="12"/>
      <c r="AO1641" s="12"/>
      <c r="AP1641" s="12"/>
      <c r="AQ1641" s="12"/>
      <c r="AR1641" s="12"/>
      <c r="AS1641" s="12"/>
      <c r="AT1641" s="12"/>
      <c r="AU1641" s="12"/>
      <c r="AV1641" s="12"/>
      <c r="AW1641" s="12"/>
      <c r="AX1641" s="12"/>
      <c r="AY1641" s="12"/>
      <c r="AZ1641" s="12"/>
      <c r="BA1641" s="12"/>
      <c r="BB1641" s="12"/>
      <c r="BC1641" s="12"/>
      <c r="BD1641" s="12"/>
      <c r="BE1641" s="12"/>
      <c r="BF1641" s="12"/>
      <c r="BG1641" s="12"/>
      <c r="BH1641" s="12"/>
      <c r="BI1641" s="12"/>
      <c r="BJ1641" s="12"/>
      <c r="BK1641" s="12"/>
      <c r="BL1641" s="12"/>
      <c r="BM1641" s="12"/>
      <c r="BN1641" s="12"/>
      <c r="BO1641" s="12"/>
    </row>
    <row r="1642" spans="2:67" x14ac:dyDescent="0.25">
      <c r="B1642" s="58"/>
      <c r="C1642" s="59"/>
      <c r="D1642" s="58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12"/>
      <c r="AE1642" s="12"/>
      <c r="AF1642" s="12"/>
      <c r="AG1642" s="12"/>
      <c r="AH1642" s="12"/>
      <c r="AI1642" s="12"/>
      <c r="AJ1642" s="12"/>
      <c r="AK1642" s="12"/>
      <c r="AL1642" s="12"/>
      <c r="AM1642" s="12"/>
      <c r="AN1642" s="12"/>
      <c r="AO1642" s="12"/>
      <c r="AP1642" s="12"/>
      <c r="AQ1642" s="12"/>
      <c r="AR1642" s="12"/>
      <c r="AS1642" s="12"/>
      <c r="AT1642" s="12"/>
      <c r="AU1642" s="12"/>
      <c r="AV1642" s="12"/>
      <c r="AW1642" s="12"/>
      <c r="AX1642" s="12"/>
      <c r="AY1642" s="12"/>
      <c r="AZ1642" s="12"/>
      <c r="BA1642" s="12"/>
      <c r="BB1642" s="12"/>
      <c r="BC1642" s="12"/>
      <c r="BD1642" s="12"/>
      <c r="BE1642" s="12"/>
      <c r="BF1642" s="12"/>
      <c r="BG1642" s="12"/>
      <c r="BH1642" s="12"/>
      <c r="BI1642" s="12"/>
      <c r="BJ1642" s="12"/>
      <c r="BK1642" s="12"/>
      <c r="BL1642" s="12"/>
      <c r="BM1642" s="12"/>
      <c r="BN1642" s="12"/>
      <c r="BO1642" s="12"/>
    </row>
    <row r="1643" spans="2:67" x14ac:dyDescent="0.25">
      <c r="B1643" s="58"/>
      <c r="C1643" s="59"/>
      <c r="D1643" s="58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  <c r="AC1643" s="12"/>
      <c r="AD1643" s="12"/>
      <c r="AE1643" s="12"/>
      <c r="AF1643" s="12"/>
      <c r="AG1643" s="12"/>
      <c r="AH1643" s="12"/>
      <c r="AI1643" s="12"/>
      <c r="AJ1643" s="12"/>
      <c r="AK1643" s="12"/>
      <c r="AL1643" s="12"/>
      <c r="AM1643" s="12"/>
      <c r="AN1643" s="12"/>
      <c r="AO1643" s="12"/>
      <c r="AP1643" s="12"/>
      <c r="AQ1643" s="12"/>
      <c r="AR1643" s="12"/>
      <c r="AS1643" s="12"/>
      <c r="AT1643" s="12"/>
      <c r="AU1643" s="12"/>
      <c r="AV1643" s="12"/>
      <c r="AW1643" s="12"/>
      <c r="AX1643" s="12"/>
      <c r="AY1643" s="12"/>
      <c r="AZ1643" s="12"/>
      <c r="BA1643" s="12"/>
      <c r="BB1643" s="12"/>
      <c r="BC1643" s="12"/>
      <c r="BD1643" s="12"/>
      <c r="BE1643" s="12"/>
      <c r="BF1643" s="12"/>
      <c r="BG1643" s="12"/>
      <c r="BH1643" s="12"/>
      <c r="BI1643" s="12"/>
      <c r="BJ1643" s="12"/>
      <c r="BK1643" s="12"/>
      <c r="BL1643" s="12"/>
      <c r="BM1643" s="12"/>
      <c r="BN1643" s="12"/>
      <c r="BO1643" s="12"/>
    </row>
    <row r="1644" spans="2:67" x14ac:dyDescent="0.25">
      <c r="B1644" s="58"/>
      <c r="C1644" s="59"/>
      <c r="D1644" s="58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12"/>
      <c r="AH1644" s="12"/>
      <c r="AI1644" s="12"/>
      <c r="AJ1644" s="12"/>
      <c r="AK1644" s="12"/>
      <c r="AL1644" s="12"/>
      <c r="AM1644" s="12"/>
      <c r="AN1644" s="12"/>
      <c r="AO1644" s="12"/>
      <c r="AP1644" s="12"/>
      <c r="AQ1644" s="12"/>
      <c r="AR1644" s="12"/>
      <c r="AS1644" s="12"/>
      <c r="AT1644" s="12"/>
      <c r="AU1644" s="12"/>
      <c r="AV1644" s="12"/>
      <c r="AW1644" s="12"/>
      <c r="AX1644" s="12"/>
      <c r="AY1644" s="12"/>
      <c r="AZ1644" s="12"/>
      <c r="BA1644" s="12"/>
      <c r="BB1644" s="12"/>
      <c r="BC1644" s="12"/>
      <c r="BD1644" s="12"/>
      <c r="BE1644" s="12"/>
      <c r="BF1644" s="12"/>
      <c r="BG1644" s="12"/>
      <c r="BH1644" s="12"/>
      <c r="BI1644" s="12"/>
      <c r="BJ1644" s="12"/>
      <c r="BK1644" s="12"/>
      <c r="BL1644" s="12"/>
      <c r="BM1644" s="12"/>
      <c r="BN1644" s="12"/>
      <c r="BO1644" s="12"/>
    </row>
    <row r="1645" spans="2:67" x14ac:dyDescent="0.25">
      <c r="B1645" s="58"/>
      <c r="C1645" s="59"/>
      <c r="D1645" s="58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  <c r="AC1645" s="12"/>
      <c r="AD1645" s="12"/>
      <c r="AE1645" s="12"/>
      <c r="AF1645" s="12"/>
      <c r="AG1645" s="12"/>
      <c r="AH1645" s="12"/>
      <c r="AI1645" s="12"/>
      <c r="AJ1645" s="12"/>
      <c r="AK1645" s="12"/>
      <c r="AL1645" s="12"/>
      <c r="AM1645" s="12"/>
      <c r="AN1645" s="12"/>
      <c r="AO1645" s="12"/>
      <c r="AP1645" s="12"/>
      <c r="AQ1645" s="12"/>
      <c r="AR1645" s="12"/>
      <c r="AS1645" s="12"/>
      <c r="AT1645" s="12"/>
      <c r="AU1645" s="12"/>
      <c r="AV1645" s="12"/>
      <c r="AW1645" s="12"/>
      <c r="AX1645" s="12"/>
      <c r="AY1645" s="12"/>
      <c r="AZ1645" s="12"/>
      <c r="BA1645" s="12"/>
      <c r="BB1645" s="12"/>
      <c r="BC1645" s="12"/>
      <c r="BD1645" s="12"/>
      <c r="BE1645" s="12"/>
      <c r="BF1645" s="12"/>
      <c r="BG1645" s="12"/>
      <c r="BH1645" s="12"/>
      <c r="BI1645" s="12"/>
      <c r="BJ1645" s="12"/>
      <c r="BK1645" s="12"/>
      <c r="BL1645" s="12"/>
      <c r="BM1645" s="12"/>
      <c r="BN1645" s="12"/>
      <c r="BO1645" s="12"/>
    </row>
    <row r="1646" spans="2:67" x14ac:dyDescent="0.25">
      <c r="B1646" s="58"/>
      <c r="C1646" s="59"/>
      <c r="D1646" s="58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  <c r="AC1646" s="12"/>
      <c r="AD1646" s="12"/>
      <c r="AE1646" s="12"/>
      <c r="AF1646" s="12"/>
      <c r="AG1646" s="12"/>
      <c r="AH1646" s="12"/>
      <c r="AI1646" s="12"/>
      <c r="AJ1646" s="12"/>
      <c r="AK1646" s="12"/>
      <c r="AL1646" s="12"/>
      <c r="AM1646" s="12"/>
      <c r="AN1646" s="12"/>
      <c r="AO1646" s="12"/>
      <c r="AP1646" s="12"/>
      <c r="AQ1646" s="12"/>
      <c r="AR1646" s="12"/>
      <c r="AS1646" s="12"/>
      <c r="AT1646" s="12"/>
      <c r="AU1646" s="12"/>
      <c r="AV1646" s="12"/>
      <c r="AW1646" s="12"/>
      <c r="AX1646" s="12"/>
      <c r="AY1646" s="12"/>
      <c r="AZ1646" s="12"/>
      <c r="BA1646" s="12"/>
      <c r="BB1646" s="12"/>
      <c r="BC1646" s="12"/>
      <c r="BD1646" s="12"/>
      <c r="BE1646" s="12"/>
      <c r="BF1646" s="12"/>
      <c r="BG1646" s="12"/>
      <c r="BH1646" s="12"/>
      <c r="BI1646" s="12"/>
      <c r="BJ1646" s="12"/>
      <c r="BK1646" s="12"/>
      <c r="BL1646" s="12"/>
      <c r="BM1646" s="12"/>
      <c r="BN1646" s="12"/>
      <c r="BO1646" s="12"/>
    </row>
    <row r="1647" spans="2:67" x14ac:dyDescent="0.25">
      <c r="B1647" s="58"/>
      <c r="C1647" s="59"/>
      <c r="D1647" s="58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  <c r="AC1647" s="12"/>
      <c r="AD1647" s="12"/>
      <c r="AE1647" s="12"/>
      <c r="AF1647" s="12"/>
      <c r="AG1647" s="12"/>
      <c r="AH1647" s="12"/>
      <c r="AI1647" s="12"/>
      <c r="AJ1647" s="12"/>
      <c r="AK1647" s="12"/>
      <c r="AL1647" s="12"/>
      <c r="AM1647" s="12"/>
      <c r="AN1647" s="12"/>
      <c r="AO1647" s="12"/>
      <c r="AP1647" s="12"/>
      <c r="AQ1647" s="12"/>
      <c r="AR1647" s="12"/>
      <c r="AS1647" s="12"/>
      <c r="AT1647" s="12"/>
      <c r="AU1647" s="12"/>
      <c r="AV1647" s="12"/>
      <c r="AW1647" s="12"/>
      <c r="AX1647" s="12"/>
      <c r="AY1647" s="12"/>
      <c r="AZ1647" s="12"/>
      <c r="BA1647" s="12"/>
      <c r="BB1647" s="12"/>
      <c r="BC1647" s="12"/>
      <c r="BD1647" s="12"/>
      <c r="BE1647" s="12"/>
      <c r="BF1647" s="12"/>
      <c r="BG1647" s="12"/>
      <c r="BH1647" s="12"/>
      <c r="BI1647" s="12"/>
      <c r="BJ1647" s="12"/>
      <c r="BK1647" s="12"/>
      <c r="BL1647" s="12"/>
      <c r="BM1647" s="12"/>
      <c r="BN1647" s="12"/>
      <c r="BO1647" s="12"/>
    </row>
    <row r="1648" spans="2:67" x14ac:dyDescent="0.25">
      <c r="B1648" s="58"/>
      <c r="C1648" s="59"/>
      <c r="D1648" s="58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12"/>
      <c r="AE1648" s="12"/>
      <c r="AF1648" s="12"/>
      <c r="AG1648" s="12"/>
      <c r="AH1648" s="12"/>
      <c r="AI1648" s="12"/>
      <c r="AJ1648" s="12"/>
      <c r="AK1648" s="12"/>
      <c r="AL1648" s="12"/>
      <c r="AM1648" s="12"/>
      <c r="AN1648" s="12"/>
      <c r="AO1648" s="12"/>
      <c r="AP1648" s="12"/>
      <c r="AQ1648" s="12"/>
      <c r="AR1648" s="12"/>
      <c r="AS1648" s="12"/>
      <c r="AT1648" s="12"/>
      <c r="AU1648" s="12"/>
      <c r="AV1648" s="12"/>
      <c r="AW1648" s="12"/>
      <c r="AX1648" s="12"/>
      <c r="AY1648" s="12"/>
      <c r="AZ1648" s="12"/>
      <c r="BA1648" s="12"/>
      <c r="BB1648" s="12"/>
      <c r="BC1648" s="12"/>
      <c r="BD1648" s="12"/>
      <c r="BE1648" s="12"/>
      <c r="BF1648" s="12"/>
      <c r="BG1648" s="12"/>
      <c r="BH1648" s="12"/>
      <c r="BI1648" s="12"/>
      <c r="BJ1648" s="12"/>
      <c r="BK1648" s="12"/>
      <c r="BL1648" s="12"/>
      <c r="BM1648" s="12"/>
      <c r="BN1648" s="12"/>
      <c r="BO1648" s="12"/>
    </row>
    <row r="1649" spans="2:67" x14ac:dyDescent="0.25">
      <c r="B1649" s="58"/>
      <c r="C1649" s="59"/>
      <c r="D1649" s="58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  <c r="AB1649" s="12"/>
      <c r="AC1649" s="12"/>
      <c r="AD1649" s="12"/>
      <c r="AE1649" s="12"/>
      <c r="AF1649" s="12"/>
      <c r="AG1649" s="12"/>
      <c r="AH1649" s="12"/>
      <c r="AI1649" s="12"/>
      <c r="AJ1649" s="12"/>
      <c r="AK1649" s="12"/>
      <c r="AL1649" s="12"/>
      <c r="AM1649" s="12"/>
      <c r="AN1649" s="12"/>
      <c r="AO1649" s="12"/>
      <c r="AP1649" s="12"/>
      <c r="AQ1649" s="12"/>
      <c r="AR1649" s="12"/>
      <c r="AS1649" s="12"/>
      <c r="AT1649" s="12"/>
      <c r="AU1649" s="12"/>
      <c r="AV1649" s="12"/>
      <c r="AW1649" s="12"/>
      <c r="AX1649" s="12"/>
      <c r="AY1649" s="12"/>
      <c r="AZ1649" s="12"/>
      <c r="BA1649" s="12"/>
      <c r="BB1649" s="12"/>
      <c r="BC1649" s="12"/>
      <c r="BD1649" s="12"/>
      <c r="BE1649" s="12"/>
      <c r="BF1649" s="12"/>
      <c r="BG1649" s="12"/>
      <c r="BH1649" s="12"/>
      <c r="BI1649" s="12"/>
      <c r="BJ1649" s="12"/>
      <c r="BK1649" s="12"/>
      <c r="BL1649" s="12"/>
      <c r="BM1649" s="12"/>
      <c r="BN1649" s="12"/>
      <c r="BO1649" s="12"/>
    </row>
    <row r="1650" spans="2:67" x14ac:dyDescent="0.25">
      <c r="B1650" s="58"/>
      <c r="C1650" s="59"/>
      <c r="D1650" s="58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12"/>
      <c r="AG1650" s="12"/>
      <c r="AH1650" s="12"/>
      <c r="AI1650" s="12"/>
      <c r="AJ1650" s="12"/>
      <c r="AK1650" s="12"/>
      <c r="AL1650" s="12"/>
      <c r="AM1650" s="12"/>
      <c r="AN1650" s="12"/>
      <c r="AO1650" s="12"/>
      <c r="AP1650" s="12"/>
      <c r="AQ1650" s="12"/>
      <c r="AR1650" s="12"/>
      <c r="AS1650" s="12"/>
      <c r="AT1650" s="12"/>
      <c r="AU1650" s="12"/>
      <c r="AV1650" s="12"/>
      <c r="AW1650" s="12"/>
      <c r="AX1650" s="12"/>
      <c r="AY1650" s="12"/>
      <c r="AZ1650" s="12"/>
      <c r="BA1650" s="12"/>
      <c r="BB1650" s="12"/>
      <c r="BC1650" s="12"/>
      <c r="BD1650" s="12"/>
      <c r="BE1650" s="12"/>
      <c r="BF1650" s="12"/>
      <c r="BG1650" s="12"/>
      <c r="BH1650" s="12"/>
      <c r="BI1650" s="12"/>
      <c r="BJ1650" s="12"/>
      <c r="BK1650" s="12"/>
      <c r="BL1650" s="12"/>
      <c r="BM1650" s="12"/>
      <c r="BN1650" s="12"/>
      <c r="BO1650" s="12"/>
    </row>
    <row r="1651" spans="2:67" x14ac:dyDescent="0.25">
      <c r="B1651" s="58"/>
      <c r="C1651" s="59"/>
      <c r="D1651" s="58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  <c r="AB1651" s="12"/>
      <c r="AC1651" s="12"/>
      <c r="AD1651" s="12"/>
      <c r="AE1651" s="12"/>
      <c r="AF1651" s="12"/>
      <c r="AG1651" s="12"/>
      <c r="AH1651" s="12"/>
      <c r="AI1651" s="12"/>
      <c r="AJ1651" s="12"/>
      <c r="AK1651" s="12"/>
      <c r="AL1651" s="12"/>
      <c r="AM1651" s="12"/>
      <c r="AN1651" s="12"/>
      <c r="AO1651" s="12"/>
      <c r="AP1651" s="12"/>
      <c r="AQ1651" s="12"/>
      <c r="AR1651" s="12"/>
      <c r="AS1651" s="12"/>
      <c r="AT1651" s="12"/>
      <c r="AU1651" s="12"/>
      <c r="AV1651" s="12"/>
      <c r="AW1651" s="12"/>
      <c r="AX1651" s="12"/>
      <c r="AY1651" s="12"/>
      <c r="AZ1651" s="12"/>
      <c r="BA1651" s="12"/>
      <c r="BB1651" s="12"/>
      <c r="BC1651" s="12"/>
      <c r="BD1651" s="12"/>
      <c r="BE1651" s="12"/>
      <c r="BF1651" s="12"/>
      <c r="BG1651" s="12"/>
      <c r="BH1651" s="12"/>
      <c r="BI1651" s="12"/>
      <c r="BJ1651" s="12"/>
      <c r="BK1651" s="12"/>
      <c r="BL1651" s="12"/>
      <c r="BM1651" s="12"/>
      <c r="BN1651" s="12"/>
      <c r="BO1651" s="12"/>
    </row>
    <row r="1652" spans="2:67" x14ac:dyDescent="0.25">
      <c r="B1652" s="58"/>
      <c r="C1652" s="59"/>
      <c r="D1652" s="58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  <c r="AC1652" s="12"/>
      <c r="AD1652" s="12"/>
      <c r="AE1652" s="12"/>
      <c r="AF1652" s="12"/>
      <c r="AG1652" s="12"/>
      <c r="AH1652" s="12"/>
      <c r="AI1652" s="12"/>
      <c r="AJ1652" s="12"/>
      <c r="AK1652" s="12"/>
      <c r="AL1652" s="12"/>
      <c r="AM1652" s="12"/>
      <c r="AN1652" s="12"/>
      <c r="AO1652" s="12"/>
      <c r="AP1652" s="12"/>
      <c r="AQ1652" s="12"/>
      <c r="AR1652" s="12"/>
      <c r="AS1652" s="12"/>
      <c r="AT1652" s="12"/>
      <c r="AU1652" s="12"/>
      <c r="AV1652" s="12"/>
      <c r="AW1652" s="12"/>
      <c r="AX1652" s="12"/>
      <c r="AY1652" s="12"/>
      <c r="AZ1652" s="12"/>
      <c r="BA1652" s="12"/>
      <c r="BB1652" s="12"/>
      <c r="BC1652" s="12"/>
      <c r="BD1652" s="12"/>
      <c r="BE1652" s="12"/>
      <c r="BF1652" s="12"/>
      <c r="BG1652" s="12"/>
      <c r="BH1652" s="12"/>
      <c r="BI1652" s="12"/>
      <c r="BJ1652" s="12"/>
      <c r="BK1652" s="12"/>
      <c r="BL1652" s="12"/>
      <c r="BM1652" s="12"/>
      <c r="BN1652" s="12"/>
      <c r="BO1652" s="12"/>
    </row>
    <row r="1653" spans="2:67" x14ac:dyDescent="0.25">
      <c r="B1653" s="58"/>
      <c r="C1653" s="59"/>
      <c r="D1653" s="58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  <c r="AC1653" s="12"/>
      <c r="AD1653" s="12"/>
      <c r="AE1653" s="12"/>
      <c r="AF1653" s="12"/>
      <c r="AG1653" s="12"/>
      <c r="AH1653" s="12"/>
      <c r="AI1653" s="12"/>
      <c r="AJ1653" s="12"/>
      <c r="AK1653" s="12"/>
      <c r="AL1653" s="12"/>
      <c r="AM1653" s="12"/>
      <c r="AN1653" s="12"/>
      <c r="AO1653" s="12"/>
      <c r="AP1653" s="12"/>
      <c r="AQ1653" s="12"/>
      <c r="AR1653" s="12"/>
      <c r="AS1653" s="12"/>
      <c r="AT1653" s="12"/>
      <c r="AU1653" s="12"/>
      <c r="AV1653" s="12"/>
      <c r="AW1653" s="12"/>
      <c r="AX1653" s="12"/>
      <c r="AY1653" s="12"/>
      <c r="AZ1653" s="12"/>
      <c r="BA1653" s="12"/>
      <c r="BB1653" s="12"/>
      <c r="BC1653" s="12"/>
      <c r="BD1653" s="12"/>
      <c r="BE1653" s="12"/>
      <c r="BF1653" s="12"/>
      <c r="BG1653" s="12"/>
      <c r="BH1653" s="12"/>
      <c r="BI1653" s="12"/>
      <c r="BJ1653" s="12"/>
      <c r="BK1653" s="12"/>
      <c r="BL1653" s="12"/>
      <c r="BM1653" s="12"/>
      <c r="BN1653" s="12"/>
      <c r="BO1653" s="12"/>
    </row>
    <row r="1654" spans="2:67" x14ac:dyDescent="0.25">
      <c r="B1654" s="58"/>
      <c r="C1654" s="59"/>
      <c r="D1654" s="58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12"/>
      <c r="AE1654" s="12"/>
      <c r="AF1654" s="12"/>
      <c r="AG1654" s="12"/>
      <c r="AH1654" s="12"/>
      <c r="AI1654" s="12"/>
      <c r="AJ1654" s="12"/>
      <c r="AK1654" s="12"/>
      <c r="AL1654" s="12"/>
      <c r="AM1654" s="12"/>
      <c r="AN1654" s="12"/>
      <c r="AO1654" s="12"/>
      <c r="AP1654" s="12"/>
      <c r="AQ1654" s="12"/>
      <c r="AR1654" s="12"/>
      <c r="AS1654" s="12"/>
      <c r="AT1654" s="12"/>
      <c r="AU1654" s="12"/>
      <c r="AV1654" s="12"/>
      <c r="AW1654" s="12"/>
      <c r="AX1654" s="12"/>
      <c r="AY1654" s="12"/>
      <c r="AZ1654" s="12"/>
      <c r="BA1654" s="12"/>
      <c r="BB1654" s="12"/>
      <c r="BC1654" s="12"/>
      <c r="BD1654" s="12"/>
      <c r="BE1654" s="12"/>
      <c r="BF1654" s="12"/>
      <c r="BG1654" s="12"/>
      <c r="BH1654" s="12"/>
      <c r="BI1654" s="12"/>
      <c r="BJ1654" s="12"/>
      <c r="BK1654" s="12"/>
      <c r="BL1654" s="12"/>
      <c r="BM1654" s="12"/>
      <c r="BN1654" s="12"/>
      <c r="BO1654" s="12"/>
    </row>
    <row r="1655" spans="2:67" x14ac:dyDescent="0.25">
      <c r="B1655" s="58"/>
      <c r="C1655" s="59"/>
      <c r="D1655" s="58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12"/>
      <c r="AG1655" s="12"/>
      <c r="AH1655" s="12"/>
      <c r="AI1655" s="12"/>
      <c r="AJ1655" s="12"/>
      <c r="AK1655" s="12"/>
      <c r="AL1655" s="12"/>
      <c r="AM1655" s="12"/>
      <c r="AN1655" s="12"/>
      <c r="AO1655" s="12"/>
      <c r="AP1655" s="12"/>
      <c r="AQ1655" s="12"/>
      <c r="AR1655" s="12"/>
      <c r="AS1655" s="12"/>
      <c r="AT1655" s="12"/>
      <c r="AU1655" s="12"/>
      <c r="AV1655" s="12"/>
      <c r="AW1655" s="12"/>
      <c r="AX1655" s="12"/>
      <c r="AY1655" s="12"/>
      <c r="AZ1655" s="12"/>
      <c r="BA1655" s="12"/>
      <c r="BB1655" s="12"/>
      <c r="BC1655" s="12"/>
      <c r="BD1655" s="12"/>
      <c r="BE1655" s="12"/>
      <c r="BF1655" s="12"/>
      <c r="BG1655" s="12"/>
      <c r="BH1655" s="12"/>
      <c r="BI1655" s="12"/>
      <c r="BJ1655" s="12"/>
      <c r="BK1655" s="12"/>
      <c r="BL1655" s="12"/>
      <c r="BM1655" s="12"/>
      <c r="BN1655" s="12"/>
      <c r="BO1655" s="12"/>
    </row>
    <row r="1656" spans="2:67" x14ac:dyDescent="0.25">
      <c r="B1656" s="58"/>
      <c r="C1656" s="59"/>
      <c r="D1656" s="58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2"/>
      <c r="AE1656" s="12"/>
      <c r="AF1656" s="12"/>
      <c r="AG1656" s="12"/>
      <c r="AH1656" s="12"/>
      <c r="AI1656" s="12"/>
      <c r="AJ1656" s="12"/>
      <c r="AK1656" s="12"/>
      <c r="AL1656" s="12"/>
      <c r="AM1656" s="12"/>
      <c r="AN1656" s="12"/>
      <c r="AO1656" s="12"/>
      <c r="AP1656" s="12"/>
      <c r="AQ1656" s="12"/>
      <c r="AR1656" s="12"/>
      <c r="AS1656" s="12"/>
      <c r="AT1656" s="12"/>
      <c r="AU1656" s="12"/>
      <c r="AV1656" s="12"/>
      <c r="AW1656" s="12"/>
      <c r="AX1656" s="12"/>
      <c r="AY1656" s="12"/>
      <c r="AZ1656" s="12"/>
      <c r="BA1656" s="12"/>
      <c r="BB1656" s="12"/>
      <c r="BC1656" s="12"/>
      <c r="BD1656" s="12"/>
      <c r="BE1656" s="12"/>
      <c r="BF1656" s="12"/>
      <c r="BG1656" s="12"/>
      <c r="BH1656" s="12"/>
      <c r="BI1656" s="12"/>
      <c r="BJ1656" s="12"/>
      <c r="BK1656" s="12"/>
      <c r="BL1656" s="12"/>
      <c r="BM1656" s="12"/>
      <c r="BN1656" s="12"/>
      <c r="BO1656" s="12"/>
    </row>
    <row r="1657" spans="2:67" x14ac:dyDescent="0.25">
      <c r="B1657" s="58"/>
      <c r="C1657" s="59"/>
      <c r="D1657" s="58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  <c r="AB1657" s="12"/>
      <c r="AC1657" s="12"/>
      <c r="AD1657" s="12"/>
      <c r="AE1657" s="12"/>
      <c r="AF1657" s="12"/>
      <c r="AG1657" s="12"/>
      <c r="AH1657" s="12"/>
      <c r="AI1657" s="12"/>
      <c r="AJ1657" s="12"/>
      <c r="AK1657" s="12"/>
      <c r="AL1657" s="12"/>
      <c r="AM1657" s="12"/>
      <c r="AN1657" s="12"/>
      <c r="AO1657" s="12"/>
      <c r="AP1657" s="12"/>
      <c r="AQ1657" s="12"/>
      <c r="AR1657" s="12"/>
      <c r="AS1657" s="12"/>
      <c r="AT1657" s="12"/>
      <c r="AU1657" s="12"/>
      <c r="AV1657" s="12"/>
      <c r="AW1657" s="12"/>
      <c r="AX1657" s="12"/>
      <c r="AY1657" s="12"/>
      <c r="AZ1657" s="12"/>
      <c r="BA1657" s="12"/>
      <c r="BB1657" s="12"/>
      <c r="BC1657" s="12"/>
      <c r="BD1657" s="12"/>
      <c r="BE1657" s="12"/>
      <c r="BF1657" s="12"/>
      <c r="BG1657" s="12"/>
      <c r="BH1657" s="12"/>
      <c r="BI1657" s="12"/>
      <c r="BJ1657" s="12"/>
      <c r="BK1657" s="12"/>
      <c r="BL1657" s="12"/>
      <c r="BM1657" s="12"/>
      <c r="BN1657" s="12"/>
      <c r="BO1657" s="12"/>
    </row>
    <row r="1658" spans="2:67" x14ac:dyDescent="0.25">
      <c r="B1658" s="58"/>
      <c r="C1658" s="59"/>
      <c r="D1658" s="58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2"/>
      <c r="AD1658" s="12"/>
      <c r="AE1658" s="12"/>
      <c r="AF1658" s="12"/>
      <c r="AG1658" s="12"/>
      <c r="AH1658" s="12"/>
      <c r="AI1658" s="12"/>
      <c r="AJ1658" s="12"/>
      <c r="AK1658" s="12"/>
      <c r="AL1658" s="12"/>
      <c r="AM1658" s="12"/>
      <c r="AN1658" s="12"/>
      <c r="AO1658" s="12"/>
      <c r="AP1658" s="12"/>
      <c r="AQ1658" s="12"/>
      <c r="AR1658" s="12"/>
      <c r="AS1658" s="12"/>
      <c r="AT1658" s="12"/>
      <c r="AU1658" s="12"/>
      <c r="AV1658" s="12"/>
      <c r="AW1658" s="12"/>
      <c r="AX1658" s="12"/>
      <c r="AY1658" s="12"/>
      <c r="AZ1658" s="12"/>
      <c r="BA1658" s="12"/>
      <c r="BB1658" s="12"/>
      <c r="BC1658" s="12"/>
      <c r="BD1658" s="12"/>
      <c r="BE1658" s="12"/>
      <c r="BF1658" s="12"/>
      <c r="BG1658" s="12"/>
      <c r="BH1658" s="12"/>
      <c r="BI1658" s="12"/>
      <c r="BJ1658" s="12"/>
      <c r="BK1658" s="12"/>
      <c r="BL1658" s="12"/>
      <c r="BM1658" s="12"/>
      <c r="BN1658" s="12"/>
      <c r="BO1658" s="12"/>
    </row>
    <row r="1659" spans="2:67" x14ac:dyDescent="0.25">
      <c r="B1659" s="58"/>
      <c r="C1659" s="59"/>
      <c r="D1659" s="58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  <c r="AC1659" s="12"/>
      <c r="AD1659" s="12"/>
      <c r="AE1659" s="12"/>
      <c r="AF1659" s="12"/>
      <c r="AG1659" s="12"/>
      <c r="AH1659" s="12"/>
      <c r="AI1659" s="12"/>
      <c r="AJ1659" s="12"/>
      <c r="AK1659" s="12"/>
      <c r="AL1659" s="12"/>
      <c r="AM1659" s="12"/>
      <c r="AN1659" s="12"/>
      <c r="AO1659" s="12"/>
      <c r="AP1659" s="12"/>
      <c r="AQ1659" s="12"/>
      <c r="AR1659" s="12"/>
      <c r="AS1659" s="12"/>
      <c r="AT1659" s="12"/>
      <c r="AU1659" s="12"/>
      <c r="AV1659" s="12"/>
      <c r="AW1659" s="12"/>
      <c r="AX1659" s="12"/>
      <c r="AY1659" s="12"/>
      <c r="AZ1659" s="12"/>
      <c r="BA1659" s="12"/>
      <c r="BB1659" s="12"/>
      <c r="BC1659" s="12"/>
      <c r="BD1659" s="12"/>
      <c r="BE1659" s="12"/>
      <c r="BF1659" s="12"/>
      <c r="BG1659" s="12"/>
      <c r="BH1659" s="12"/>
      <c r="BI1659" s="12"/>
      <c r="BJ1659" s="12"/>
      <c r="BK1659" s="12"/>
      <c r="BL1659" s="12"/>
      <c r="BM1659" s="12"/>
      <c r="BN1659" s="12"/>
      <c r="BO1659" s="12"/>
    </row>
    <row r="1660" spans="2:67" x14ac:dyDescent="0.25">
      <c r="B1660" s="58"/>
      <c r="C1660" s="59"/>
      <c r="D1660" s="58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12"/>
      <c r="AE1660" s="12"/>
      <c r="AF1660" s="12"/>
      <c r="AG1660" s="12"/>
      <c r="AH1660" s="12"/>
      <c r="AI1660" s="12"/>
      <c r="AJ1660" s="12"/>
      <c r="AK1660" s="12"/>
      <c r="AL1660" s="12"/>
      <c r="AM1660" s="12"/>
      <c r="AN1660" s="12"/>
      <c r="AO1660" s="12"/>
      <c r="AP1660" s="12"/>
      <c r="AQ1660" s="12"/>
      <c r="AR1660" s="12"/>
      <c r="AS1660" s="12"/>
      <c r="AT1660" s="12"/>
      <c r="AU1660" s="12"/>
      <c r="AV1660" s="12"/>
      <c r="AW1660" s="12"/>
      <c r="AX1660" s="12"/>
      <c r="AY1660" s="12"/>
      <c r="AZ1660" s="12"/>
      <c r="BA1660" s="12"/>
      <c r="BB1660" s="12"/>
      <c r="BC1660" s="12"/>
      <c r="BD1660" s="12"/>
      <c r="BE1660" s="12"/>
      <c r="BF1660" s="12"/>
      <c r="BG1660" s="12"/>
      <c r="BH1660" s="12"/>
      <c r="BI1660" s="12"/>
      <c r="BJ1660" s="12"/>
      <c r="BK1660" s="12"/>
      <c r="BL1660" s="12"/>
      <c r="BM1660" s="12"/>
      <c r="BN1660" s="12"/>
      <c r="BO1660" s="12"/>
    </row>
    <row r="1661" spans="2:67" x14ac:dyDescent="0.25">
      <c r="B1661" s="58"/>
      <c r="C1661" s="59"/>
      <c r="D1661" s="58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  <c r="AB1661" s="12"/>
      <c r="AC1661" s="12"/>
      <c r="AD1661" s="12"/>
      <c r="AE1661" s="12"/>
      <c r="AF1661" s="12"/>
      <c r="AG1661" s="12"/>
      <c r="AH1661" s="12"/>
      <c r="AI1661" s="12"/>
      <c r="AJ1661" s="12"/>
      <c r="AK1661" s="12"/>
      <c r="AL1661" s="12"/>
      <c r="AM1661" s="12"/>
      <c r="AN1661" s="12"/>
      <c r="AO1661" s="12"/>
      <c r="AP1661" s="12"/>
      <c r="AQ1661" s="12"/>
      <c r="AR1661" s="12"/>
      <c r="AS1661" s="12"/>
      <c r="AT1661" s="12"/>
      <c r="AU1661" s="12"/>
      <c r="AV1661" s="12"/>
      <c r="AW1661" s="12"/>
      <c r="AX1661" s="12"/>
      <c r="AY1661" s="12"/>
      <c r="AZ1661" s="12"/>
      <c r="BA1661" s="12"/>
      <c r="BB1661" s="12"/>
      <c r="BC1661" s="12"/>
      <c r="BD1661" s="12"/>
      <c r="BE1661" s="12"/>
      <c r="BF1661" s="12"/>
      <c r="BG1661" s="12"/>
      <c r="BH1661" s="12"/>
      <c r="BI1661" s="12"/>
      <c r="BJ1661" s="12"/>
      <c r="BK1661" s="12"/>
      <c r="BL1661" s="12"/>
      <c r="BM1661" s="12"/>
      <c r="BN1661" s="12"/>
      <c r="BO1661" s="12"/>
    </row>
    <row r="1662" spans="2:67" x14ac:dyDescent="0.25">
      <c r="B1662" s="58"/>
      <c r="C1662" s="59"/>
      <c r="D1662" s="58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  <c r="AG1662" s="12"/>
      <c r="AH1662" s="12"/>
      <c r="AI1662" s="12"/>
      <c r="AJ1662" s="12"/>
      <c r="AK1662" s="12"/>
      <c r="AL1662" s="12"/>
      <c r="AM1662" s="12"/>
      <c r="AN1662" s="12"/>
      <c r="AO1662" s="12"/>
      <c r="AP1662" s="12"/>
      <c r="AQ1662" s="12"/>
      <c r="AR1662" s="12"/>
      <c r="AS1662" s="12"/>
      <c r="AT1662" s="12"/>
      <c r="AU1662" s="12"/>
      <c r="AV1662" s="12"/>
      <c r="AW1662" s="12"/>
      <c r="AX1662" s="12"/>
      <c r="AY1662" s="12"/>
      <c r="AZ1662" s="12"/>
      <c r="BA1662" s="12"/>
      <c r="BB1662" s="12"/>
      <c r="BC1662" s="12"/>
      <c r="BD1662" s="12"/>
      <c r="BE1662" s="12"/>
      <c r="BF1662" s="12"/>
      <c r="BG1662" s="12"/>
      <c r="BH1662" s="12"/>
      <c r="BI1662" s="12"/>
      <c r="BJ1662" s="12"/>
      <c r="BK1662" s="12"/>
      <c r="BL1662" s="12"/>
      <c r="BM1662" s="12"/>
      <c r="BN1662" s="12"/>
      <c r="BO1662" s="12"/>
    </row>
    <row r="1663" spans="2:67" x14ac:dyDescent="0.25">
      <c r="B1663" s="58"/>
      <c r="C1663" s="59"/>
      <c r="D1663" s="58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  <c r="AB1663" s="12"/>
      <c r="AC1663" s="12"/>
      <c r="AD1663" s="12"/>
      <c r="AE1663" s="12"/>
      <c r="AF1663" s="12"/>
      <c r="AG1663" s="12"/>
      <c r="AH1663" s="12"/>
      <c r="AI1663" s="12"/>
      <c r="AJ1663" s="12"/>
      <c r="AK1663" s="12"/>
      <c r="AL1663" s="12"/>
      <c r="AM1663" s="12"/>
      <c r="AN1663" s="12"/>
      <c r="AO1663" s="12"/>
      <c r="AP1663" s="12"/>
      <c r="AQ1663" s="12"/>
      <c r="AR1663" s="12"/>
      <c r="AS1663" s="12"/>
      <c r="AT1663" s="12"/>
      <c r="AU1663" s="12"/>
      <c r="AV1663" s="12"/>
      <c r="AW1663" s="12"/>
      <c r="AX1663" s="12"/>
      <c r="AY1663" s="12"/>
      <c r="AZ1663" s="12"/>
      <c r="BA1663" s="12"/>
      <c r="BB1663" s="12"/>
      <c r="BC1663" s="12"/>
      <c r="BD1663" s="12"/>
      <c r="BE1663" s="12"/>
      <c r="BF1663" s="12"/>
      <c r="BG1663" s="12"/>
      <c r="BH1663" s="12"/>
      <c r="BI1663" s="12"/>
      <c r="BJ1663" s="12"/>
      <c r="BK1663" s="12"/>
      <c r="BL1663" s="12"/>
      <c r="BM1663" s="12"/>
      <c r="BN1663" s="12"/>
      <c r="BO1663" s="12"/>
    </row>
    <row r="1664" spans="2:67" x14ac:dyDescent="0.25">
      <c r="B1664" s="58"/>
      <c r="C1664" s="59"/>
      <c r="D1664" s="58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  <c r="AG1664" s="12"/>
      <c r="AH1664" s="12"/>
      <c r="AI1664" s="12"/>
      <c r="AJ1664" s="12"/>
      <c r="AK1664" s="12"/>
      <c r="AL1664" s="12"/>
      <c r="AM1664" s="12"/>
      <c r="AN1664" s="12"/>
      <c r="AO1664" s="12"/>
      <c r="AP1664" s="12"/>
      <c r="AQ1664" s="12"/>
      <c r="AR1664" s="12"/>
      <c r="AS1664" s="12"/>
      <c r="AT1664" s="12"/>
      <c r="AU1664" s="12"/>
      <c r="AV1664" s="12"/>
      <c r="AW1664" s="12"/>
      <c r="AX1664" s="12"/>
      <c r="AY1664" s="12"/>
      <c r="AZ1664" s="12"/>
      <c r="BA1664" s="12"/>
      <c r="BB1664" s="12"/>
      <c r="BC1664" s="12"/>
      <c r="BD1664" s="12"/>
      <c r="BE1664" s="12"/>
      <c r="BF1664" s="12"/>
      <c r="BG1664" s="12"/>
      <c r="BH1664" s="12"/>
      <c r="BI1664" s="12"/>
      <c r="BJ1664" s="12"/>
      <c r="BK1664" s="12"/>
      <c r="BL1664" s="12"/>
      <c r="BM1664" s="12"/>
      <c r="BN1664" s="12"/>
      <c r="BO1664" s="12"/>
    </row>
    <row r="1665" spans="2:67" x14ac:dyDescent="0.25">
      <c r="B1665" s="58"/>
      <c r="C1665" s="59"/>
      <c r="D1665" s="58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  <c r="AG1665" s="12"/>
      <c r="AH1665" s="12"/>
      <c r="AI1665" s="12"/>
      <c r="AJ1665" s="12"/>
      <c r="AK1665" s="12"/>
      <c r="AL1665" s="12"/>
      <c r="AM1665" s="12"/>
      <c r="AN1665" s="12"/>
      <c r="AO1665" s="12"/>
      <c r="AP1665" s="12"/>
      <c r="AQ1665" s="12"/>
      <c r="AR1665" s="12"/>
      <c r="AS1665" s="12"/>
      <c r="AT1665" s="12"/>
      <c r="AU1665" s="12"/>
      <c r="AV1665" s="12"/>
      <c r="AW1665" s="12"/>
      <c r="AX1665" s="12"/>
      <c r="AY1665" s="12"/>
      <c r="AZ1665" s="12"/>
      <c r="BA1665" s="12"/>
      <c r="BB1665" s="12"/>
      <c r="BC1665" s="12"/>
      <c r="BD1665" s="12"/>
      <c r="BE1665" s="12"/>
      <c r="BF1665" s="12"/>
      <c r="BG1665" s="12"/>
      <c r="BH1665" s="12"/>
      <c r="BI1665" s="12"/>
      <c r="BJ1665" s="12"/>
      <c r="BK1665" s="12"/>
      <c r="BL1665" s="12"/>
      <c r="BM1665" s="12"/>
      <c r="BN1665" s="12"/>
      <c r="BO1665" s="12"/>
    </row>
    <row r="1666" spans="2:67" x14ac:dyDescent="0.25">
      <c r="B1666" s="58"/>
      <c r="C1666" s="59"/>
      <c r="D1666" s="58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12"/>
      <c r="AH1666" s="12"/>
      <c r="AI1666" s="12"/>
      <c r="AJ1666" s="12"/>
      <c r="AK1666" s="12"/>
      <c r="AL1666" s="12"/>
      <c r="AM1666" s="12"/>
      <c r="AN1666" s="12"/>
      <c r="AO1666" s="12"/>
      <c r="AP1666" s="12"/>
      <c r="AQ1666" s="12"/>
      <c r="AR1666" s="12"/>
      <c r="AS1666" s="12"/>
      <c r="AT1666" s="12"/>
      <c r="AU1666" s="12"/>
      <c r="AV1666" s="12"/>
      <c r="AW1666" s="12"/>
      <c r="AX1666" s="12"/>
      <c r="AY1666" s="12"/>
      <c r="AZ1666" s="12"/>
      <c r="BA1666" s="12"/>
      <c r="BB1666" s="12"/>
      <c r="BC1666" s="12"/>
      <c r="BD1666" s="12"/>
      <c r="BE1666" s="12"/>
      <c r="BF1666" s="12"/>
      <c r="BG1666" s="12"/>
      <c r="BH1666" s="12"/>
      <c r="BI1666" s="12"/>
      <c r="BJ1666" s="12"/>
      <c r="BK1666" s="12"/>
      <c r="BL1666" s="12"/>
      <c r="BM1666" s="12"/>
      <c r="BN1666" s="12"/>
      <c r="BO1666" s="12"/>
    </row>
    <row r="1667" spans="2:67" x14ac:dyDescent="0.25">
      <c r="B1667" s="58"/>
      <c r="C1667" s="59"/>
      <c r="D1667" s="58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  <c r="AB1667" s="12"/>
      <c r="AC1667" s="12"/>
      <c r="AD1667" s="12"/>
      <c r="AE1667" s="12"/>
      <c r="AF1667" s="12"/>
      <c r="AG1667" s="12"/>
      <c r="AH1667" s="12"/>
      <c r="AI1667" s="12"/>
      <c r="AJ1667" s="12"/>
      <c r="AK1667" s="12"/>
      <c r="AL1667" s="12"/>
      <c r="AM1667" s="12"/>
      <c r="AN1667" s="12"/>
      <c r="AO1667" s="12"/>
      <c r="AP1667" s="12"/>
      <c r="AQ1667" s="12"/>
      <c r="AR1667" s="12"/>
      <c r="AS1667" s="12"/>
      <c r="AT1667" s="12"/>
      <c r="AU1667" s="12"/>
      <c r="AV1667" s="12"/>
      <c r="AW1667" s="12"/>
      <c r="AX1667" s="12"/>
      <c r="AY1667" s="12"/>
      <c r="AZ1667" s="12"/>
      <c r="BA1667" s="12"/>
      <c r="BB1667" s="12"/>
      <c r="BC1667" s="12"/>
      <c r="BD1667" s="12"/>
      <c r="BE1667" s="12"/>
      <c r="BF1667" s="12"/>
      <c r="BG1667" s="12"/>
      <c r="BH1667" s="12"/>
      <c r="BI1667" s="12"/>
      <c r="BJ1667" s="12"/>
      <c r="BK1667" s="12"/>
      <c r="BL1667" s="12"/>
      <c r="BM1667" s="12"/>
      <c r="BN1667" s="12"/>
      <c r="BO1667" s="12"/>
    </row>
    <row r="1668" spans="2:67" x14ac:dyDescent="0.25">
      <c r="B1668" s="58"/>
      <c r="C1668" s="59"/>
      <c r="D1668" s="58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  <c r="AC1668" s="12"/>
      <c r="AD1668" s="12"/>
      <c r="AE1668" s="12"/>
      <c r="AF1668" s="12"/>
      <c r="AG1668" s="12"/>
      <c r="AH1668" s="12"/>
      <c r="AI1668" s="12"/>
      <c r="AJ1668" s="12"/>
      <c r="AK1668" s="12"/>
      <c r="AL1668" s="12"/>
      <c r="AM1668" s="12"/>
      <c r="AN1668" s="12"/>
      <c r="AO1668" s="12"/>
      <c r="AP1668" s="12"/>
      <c r="AQ1668" s="12"/>
      <c r="AR1668" s="12"/>
      <c r="AS1668" s="12"/>
      <c r="AT1668" s="12"/>
      <c r="AU1668" s="12"/>
      <c r="AV1668" s="12"/>
      <c r="AW1668" s="12"/>
      <c r="AX1668" s="12"/>
      <c r="AY1668" s="12"/>
      <c r="AZ1668" s="12"/>
      <c r="BA1668" s="12"/>
      <c r="BB1668" s="12"/>
      <c r="BC1668" s="12"/>
      <c r="BD1668" s="12"/>
      <c r="BE1668" s="12"/>
      <c r="BF1668" s="12"/>
      <c r="BG1668" s="12"/>
      <c r="BH1668" s="12"/>
      <c r="BI1668" s="12"/>
      <c r="BJ1668" s="12"/>
      <c r="BK1668" s="12"/>
      <c r="BL1668" s="12"/>
      <c r="BM1668" s="12"/>
      <c r="BN1668" s="12"/>
      <c r="BO1668" s="12"/>
    </row>
    <row r="1669" spans="2:67" x14ac:dyDescent="0.25">
      <c r="B1669" s="58"/>
      <c r="C1669" s="59"/>
      <c r="D1669" s="58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  <c r="AC1669" s="12"/>
      <c r="AD1669" s="12"/>
      <c r="AE1669" s="12"/>
      <c r="AF1669" s="12"/>
      <c r="AG1669" s="12"/>
      <c r="AH1669" s="12"/>
      <c r="AI1669" s="12"/>
      <c r="AJ1669" s="12"/>
      <c r="AK1669" s="12"/>
      <c r="AL1669" s="12"/>
      <c r="AM1669" s="12"/>
      <c r="AN1669" s="12"/>
      <c r="AO1669" s="12"/>
      <c r="AP1669" s="12"/>
      <c r="AQ1669" s="12"/>
      <c r="AR1669" s="12"/>
      <c r="AS1669" s="12"/>
      <c r="AT1669" s="12"/>
      <c r="AU1669" s="12"/>
      <c r="AV1669" s="12"/>
      <c r="AW1669" s="12"/>
      <c r="AX1669" s="12"/>
      <c r="AY1669" s="12"/>
      <c r="AZ1669" s="12"/>
      <c r="BA1669" s="12"/>
      <c r="BB1669" s="12"/>
      <c r="BC1669" s="12"/>
      <c r="BD1669" s="12"/>
      <c r="BE1669" s="12"/>
      <c r="BF1669" s="12"/>
      <c r="BG1669" s="12"/>
      <c r="BH1669" s="12"/>
      <c r="BI1669" s="12"/>
      <c r="BJ1669" s="12"/>
      <c r="BK1669" s="12"/>
      <c r="BL1669" s="12"/>
      <c r="BM1669" s="12"/>
      <c r="BN1669" s="12"/>
      <c r="BO1669" s="12"/>
    </row>
    <row r="1670" spans="2:67" x14ac:dyDescent="0.25">
      <c r="B1670" s="58"/>
      <c r="C1670" s="59"/>
      <c r="D1670" s="58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  <c r="AC1670" s="12"/>
      <c r="AD1670" s="12"/>
      <c r="AE1670" s="12"/>
      <c r="AF1670" s="12"/>
      <c r="AG1670" s="12"/>
      <c r="AH1670" s="12"/>
      <c r="AI1670" s="12"/>
      <c r="AJ1670" s="12"/>
      <c r="AK1670" s="12"/>
      <c r="AL1670" s="12"/>
      <c r="AM1670" s="12"/>
      <c r="AN1670" s="12"/>
      <c r="AO1670" s="12"/>
      <c r="AP1670" s="12"/>
      <c r="AQ1670" s="12"/>
      <c r="AR1670" s="12"/>
      <c r="AS1670" s="12"/>
      <c r="AT1670" s="12"/>
      <c r="AU1670" s="12"/>
      <c r="AV1670" s="12"/>
      <c r="AW1670" s="12"/>
      <c r="AX1670" s="12"/>
      <c r="AY1670" s="12"/>
      <c r="AZ1670" s="12"/>
      <c r="BA1670" s="12"/>
      <c r="BB1670" s="12"/>
      <c r="BC1670" s="12"/>
      <c r="BD1670" s="12"/>
      <c r="BE1670" s="12"/>
      <c r="BF1670" s="12"/>
      <c r="BG1670" s="12"/>
      <c r="BH1670" s="12"/>
      <c r="BI1670" s="12"/>
      <c r="BJ1670" s="12"/>
      <c r="BK1670" s="12"/>
      <c r="BL1670" s="12"/>
      <c r="BM1670" s="12"/>
      <c r="BN1670" s="12"/>
      <c r="BO1670" s="12"/>
    </row>
    <row r="1671" spans="2:67" x14ac:dyDescent="0.25">
      <c r="B1671" s="58"/>
      <c r="C1671" s="59"/>
      <c r="D1671" s="58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2"/>
      <c r="AB1671" s="12"/>
      <c r="AC1671" s="12"/>
      <c r="AD1671" s="12"/>
      <c r="AE1671" s="12"/>
      <c r="AF1671" s="12"/>
      <c r="AG1671" s="12"/>
      <c r="AH1671" s="12"/>
      <c r="AI1671" s="12"/>
      <c r="AJ1671" s="12"/>
      <c r="AK1671" s="12"/>
      <c r="AL1671" s="12"/>
      <c r="AM1671" s="12"/>
      <c r="AN1671" s="12"/>
      <c r="AO1671" s="12"/>
      <c r="AP1671" s="12"/>
      <c r="AQ1671" s="12"/>
      <c r="AR1671" s="12"/>
      <c r="AS1671" s="12"/>
      <c r="AT1671" s="12"/>
      <c r="AU1671" s="12"/>
      <c r="AV1671" s="12"/>
      <c r="AW1671" s="12"/>
      <c r="AX1671" s="12"/>
      <c r="AY1671" s="12"/>
      <c r="AZ1671" s="12"/>
      <c r="BA1671" s="12"/>
      <c r="BB1671" s="12"/>
      <c r="BC1671" s="12"/>
      <c r="BD1671" s="12"/>
      <c r="BE1671" s="12"/>
      <c r="BF1671" s="12"/>
      <c r="BG1671" s="12"/>
      <c r="BH1671" s="12"/>
      <c r="BI1671" s="12"/>
      <c r="BJ1671" s="12"/>
      <c r="BK1671" s="12"/>
      <c r="BL1671" s="12"/>
      <c r="BM1671" s="12"/>
      <c r="BN1671" s="12"/>
      <c r="BO1671" s="12"/>
    </row>
    <row r="1672" spans="2:67" x14ac:dyDescent="0.25">
      <c r="B1672" s="58"/>
      <c r="C1672" s="59"/>
      <c r="D1672" s="58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12"/>
      <c r="AE1672" s="12"/>
      <c r="AF1672" s="12"/>
      <c r="AG1672" s="12"/>
      <c r="AH1672" s="12"/>
      <c r="AI1672" s="12"/>
      <c r="AJ1672" s="12"/>
      <c r="AK1672" s="12"/>
      <c r="AL1672" s="12"/>
      <c r="AM1672" s="12"/>
      <c r="AN1672" s="12"/>
      <c r="AO1672" s="12"/>
      <c r="AP1672" s="12"/>
      <c r="AQ1672" s="12"/>
      <c r="AR1672" s="12"/>
      <c r="AS1672" s="12"/>
      <c r="AT1672" s="12"/>
      <c r="AU1672" s="12"/>
      <c r="AV1672" s="12"/>
      <c r="AW1672" s="12"/>
      <c r="AX1672" s="12"/>
      <c r="AY1672" s="12"/>
      <c r="AZ1672" s="12"/>
      <c r="BA1672" s="12"/>
      <c r="BB1672" s="12"/>
      <c r="BC1672" s="12"/>
      <c r="BD1672" s="12"/>
      <c r="BE1672" s="12"/>
      <c r="BF1672" s="12"/>
      <c r="BG1672" s="12"/>
      <c r="BH1672" s="12"/>
      <c r="BI1672" s="12"/>
      <c r="BJ1672" s="12"/>
      <c r="BK1672" s="12"/>
      <c r="BL1672" s="12"/>
      <c r="BM1672" s="12"/>
      <c r="BN1672" s="12"/>
      <c r="BO1672" s="12"/>
    </row>
    <row r="1673" spans="2:67" x14ac:dyDescent="0.25">
      <c r="B1673" s="58"/>
      <c r="C1673" s="59"/>
      <c r="D1673" s="58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2"/>
      <c r="AB1673" s="12"/>
      <c r="AC1673" s="12"/>
      <c r="AD1673" s="12"/>
      <c r="AE1673" s="12"/>
      <c r="AF1673" s="12"/>
      <c r="AG1673" s="12"/>
      <c r="AH1673" s="12"/>
      <c r="AI1673" s="12"/>
      <c r="AJ1673" s="12"/>
      <c r="AK1673" s="12"/>
      <c r="AL1673" s="12"/>
      <c r="AM1673" s="12"/>
      <c r="AN1673" s="12"/>
      <c r="AO1673" s="12"/>
      <c r="AP1673" s="12"/>
      <c r="AQ1673" s="12"/>
      <c r="AR1673" s="12"/>
      <c r="AS1673" s="12"/>
      <c r="AT1673" s="12"/>
      <c r="AU1673" s="12"/>
      <c r="AV1673" s="12"/>
      <c r="AW1673" s="12"/>
      <c r="AX1673" s="12"/>
      <c r="AY1673" s="12"/>
      <c r="AZ1673" s="12"/>
      <c r="BA1673" s="12"/>
      <c r="BB1673" s="12"/>
      <c r="BC1673" s="12"/>
      <c r="BD1673" s="12"/>
      <c r="BE1673" s="12"/>
      <c r="BF1673" s="12"/>
      <c r="BG1673" s="12"/>
      <c r="BH1673" s="12"/>
      <c r="BI1673" s="12"/>
      <c r="BJ1673" s="12"/>
      <c r="BK1673" s="12"/>
      <c r="BL1673" s="12"/>
      <c r="BM1673" s="12"/>
      <c r="BN1673" s="12"/>
      <c r="BO1673" s="12"/>
    </row>
    <row r="1674" spans="2:67" x14ac:dyDescent="0.25">
      <c r="B1674" s="58"/>
      <c r="C1674" s="59"/>
      <c r="D1674" s="58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  <c r="AC1674" s="12"/>
      <c r="AD1674" s="12"/>
      <c r="AE1674" s="12"/>
      <c r="AF1674" s="12"/>
      <c r="AG1674" s="12"/>
      <c r="AH1674" s="12"/>
      <c r="AI1674" s="12"/>
      <c r="AJ1674" s="12"/>
      <c r="AK1674" s="12"/>
      <c r="AL1674" s="12"/>
      <c r="AM1674" s="12"/>
      <c r="AN1674" s="12"/>
      <c r="AO1674" s="12"/>
      <c r="AP1674" s="12"/>
      <c r="AQ1674" s="12"/>
      <c r="AR1674" s="12"/>
      <c r="AS1674" s="12"/>
      <c r="AT1674" s="12"/>
      <c r="AU1674" s="12"/>
      <c r="AV1674" s="12"/>
      <c r="AW1674" s="12"/>
      <c r="AX1674" s="12"/>
      <c r="AY1674" s="12"/>
      <c r="AZ1674" s="12"/>
      <c r="BA1674" s="12"/>
      <c r="BB1674" s="12"/>
      <c r="BC1674" s="12"/>
      <c r="BD1674" s="12"/>
      <c r="BE1674" s="12"/>
      <c r="BF1674" s="12"/>
      <c r="BG1674" s="12"/>
      <c r="BH1674" s="12"/>
      <c r="BI1674" s="12"/>
      <c r="BJ1674" s="12"/>
      <c r="BK1674" s="12"/>
      <c r="BL1674" s="12"/>
      <c r="BM1674" s="12"/>
      <c r="BN1674" s="12"/>
      <c r="BO1674" s="12"/>
    </row>
    <row r="1675" spans="2:67" x14ac:dyDescent="0.25">
      <c r="B1675" s="58"/>
      <c r="C1675" s="59"/>
      <c r="D1675" s="58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  <c r="AB1675" s="12"/>
      <c r="AC1675" s="12"/>
      <c r="AD1675" s="12"/>
      <c r="AE1675" s="12"/>
      <c r="AF1675" s="12"/>
      <c r="AG1675" s="12"/>
      <c r="AH1675" s="12"/>
      <c r="AI1675" s="12"/>
      <c r="AJ1675" s="12"/>
      <c r="AK1675" s="12"/>
      <c r="AL1675" s="12"/>
      <c r="AM1675" s="12"/>
      <c r="AN1675" s="12"/>
      <c r="AO1675" s="12"/>
      <c r="AP1675" s="12"/>
      <c r="AQ1675" s="12"/>
      <c r="AR1675" s="12"/>
      <c r="AS1675" s="12"/>
      <c r="AT1675" s="12"/>
      <c r="AU1675" s="12"/>
      <c r="AV1675" s="12"/>
      <c r="AW1675" s="12"/>
      <c r="AX1675" s="12"/>
      <c r="AY1675" s="12"/>
      <c r="AZ1675" s="12"/>
      <c r="BA1675" s="12"/>
      <c r="BB1675" s="12"/>
      <c r="BC1675" s="12"/>
      <c r="BD1675" s="12"/>
      <c r="BE1675" s="12"/>
      <c r="BF1675" s="12"/>
      <c r="BG1675" s="12"/>
      <c r="BH1675" s="12"/>
      <c r="BI1675" s="12"/>
      <c r="BJ1675" s="12"/>
      <c r="BK1675" s="12"/>
      <c r="BL1675" s="12"/>
      <c r="BM1675" s="12"/>
      <c r="BN1675" s="12"/>
      <c r="BO1675" s="12"/>
    </row>
    <row r="1676" spans="2:67" x14ac:dyDescent="0.25">
      <c r="B1676" s="60"/>
      <c r="C1676" s="60"/>
      <c r="D1676" s="58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  <c r="AC1676" s="12"/>
      <c r="AD1676" s="12"/>
      <c r="AE1676" s="12"/>
      <c r="AF1676" s="12"/>
      <c r="AG1676" s="12"/>
      <c r="AH1676" s="12"/>
      <c r="AI1676" s="12"/>
      <c r="AJ1676" s="12"/>
      <c r="AK1676" s="12"/>
      <c r="AL1676" s="12"/>
      <c r="AM1676" s="12"/>
      <c r="AN1676" s="12"/>
      <c r="AO1676" s="12"/>
      <c r="AP1676" s="12"/>
      <c r="AQ1676" s="12"/>
      <c r="AR1676" s="12"/>
      <c r="AS1676" s="12"/>
      <c r="AT1676" s="12"/>
      <c r="AU1676" s="12"/>
      <c r="AV1676" s="12"/>
      <c r="AW1676" s="12"/>
      <c r="AX1676" s="12"/>
      <c r="AY1676" s="12"/>
      <c r="AZ1676" s="12"/>
      <c r="BA1676" s="12"/>
      <c r="BB1676" s="12"/>
      <c r="BC1676" s="12"/>
      <c r="BD1676" s="12"/>
      <c r="BE1676" s="12"/>
      <c r="BF1676" s="12"/>
      <c r="BG1676" s="12"/>
      <c r="BH1676" s="12"/>
      <c r="BI1676" s="12"/>
      <c r="BJ1676" s="12"/>
      <c r="BK1676" s="12"/>
      <c r="BL1676" s="12"/>
      <c r="BM1676" s="12"/>
      <c r="BN1676" s="12"/>
      <c r="BO1676" s="12"/>
    </row>
    <row r="1677" spans="2:67" x14ac:dyDescent="0.25">
      <c r="B1677" s="60"/>
      <c r="C1677" s="60"/>
      <c r="D1677" s="58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  <c r="AC1677" s="12"/>
      <c r="AD1677" s="12"/>
      <c r="AE1677" s="12"/>
      <c r="AF1677" s="12"/>
      <c r="AG1677" s="12"/>
      <c r="AH1677" s="12"/>
      <c r="AI1677" s="12"/>
      <c r="AJ1677" s="12"/>
      <c r="AK1677" s="12"/>
      <c r="AL1677" s="12"/>
      <c r="AM1677" s="12"/>
      <c r="AN1677" s="12"/>
      <c r="AO1677" s="12"/>
      <c r="AP1677" s="12"/>
      <c r="AQ1677" s="12"/>
      <c r="AR1677" s="12"/>
      <c r="AS1677" s="12"/>
      <c r="AT1677" s="12"/>
      <c r="AU1677" s="12"/>
      <c r="AV1677" s="12"/>
      <c r="AW1677" s="12"/>
      <c r="AX1677" s="12"/>
      <c r="AY1677" s="12"/>
      <c r="AZ1677" s="12"/>
      <c r="BA1677" s="12"/>
      <c r="BB1677" s="12"/>
      <c r="BC1677" s="12"/>
      <c r="BD1677" s="12"/>
      <c r="BE1677" s="12"/>
      <c r="BF1677" s="12"/>
      <c r="BG1677" s="12"/>
      <c r="BH1677" s="12"/>
      <c r="BI1677" s="12"/>
      <c r="BJ1677" s="12"/>
      <c r="BK1677" s="12"/>
      <c r="BL1677" s="12"/>
      <c r="BM1677" s="12"/>
      <c r="BN1677" s="12"/>
      <c r="BO1677" s="12"/>
    </row>
    <row r="1678" spans="2:67" x14ac:dyDescent="0.25">
      <c r="B1678" s="60"/>
      <c r="C1678" s="60"/>
      <c r="D1678" s="58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12"/>
      <c r="AH1678" s="12"/>
      <c r="AI1678" s="12"/>
      <c r="AJ1678" s="12"/>
      <c r="AK1678" s="12"/>
      <c r="AL1678" s="12"/>
      <c r="AM1678" s="12"/>
      <c r="AN1678" s="12"/>
      <c r="AO1678" s="12"/>
      <c r="AP1678" s="12"/>
      <c r="AQ1678" s="12"/>
      <c r="AR1678" s="12"/>
      <c r="AS1678" s="12"/>
      <c r="AT1678" s="12"/>
      <c r="AU1678" s="12"/>
      <c r="AV1678" s="12"/>
      <c r="AW1678" s="12"/>
      <c r="AX1678" s="12"/>
      <c r="AY1678" s="12"/>
      <c r="AZ1678" s="12"/>
      <c r="BA1678" s="12"/>
      <c r="BB1678" s="12"/>
      <c r="BC1678" s="12"/>
      <c r="BD1678" s="12"/>
      <c r="BE1678" s="12"/>
      <c r="BF1678" s="12"/>
      <c r="BG1678" s="12"/>
      <c r="BH1678" s="12"/>
      <c r="BI1678" s="12"/>
      <c r="BJ1678" s="12"/>
      <c r="BK1678" s="12"/>
      <c r="BL1678" s="12"/>
      <c r="BM1678" s="12"/>
      <c r="BN1678" s="12"/>
      <c r="BO1678" s="12"/>
    </row>
    <row r="1679" spans="2:67" x14ac:dyDescent="0.25">
      <c r="B1679" s="60"/>
      <c r="C1679" s="60"/>
      <c r="D1679" s="58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  <c r="AC1679" s="12"/>
      <c r="AD1679" s="12"/>
      <c r="AE1679" s="12"/>
      <c r="AF1679" s="12"/>
      <c r="AG1679" s="12"/>
      <c r="AH1679" s="12"/>
      <c r="AI1679" s="12"/>
      <c r="AJ1679" s="12"/>
      <c r="AK1679" s="12"/>
      <c r="AL1679" s="12"/>
      <c r="AM1679" s="12"/>
      <c r="AN1679" s="12"/>
      <c r="AO1679" s="12"/>
      <c r="AP1679" s="12"/>
      <c r="AQ1679" s="12"/>
      <c r="AR1679" s="12"/>
      <c r="AS1679" s="12"/>
      <c r="AT1679" s="12"/>
      <c r="AU1679" s="12"/>
      <c r="AV1679" s="12"/>
      <c r="AW1679" s="12"/>
      <c r="AX1679" s="12"/>
      <c r="AY1679" s="12"/>
      <c r="AZ1679" s="12"/>
      <c r="BA1679" s="12"/>
      <c r="BB1679" s="12"/>
      <c r="BC1679" s="12"/>
      <c r="BD1679" s="12"/>
      <c r="BE1679" s="12"/>
      <c r="BF1679" s="12"/>
      <c r="BG1679" s="12"/>
      <c r="BH1679" s="12"/>
      <c r="BI1679" s="12"/>
      <c r="BJ1679" s="12"/>
      <c r="BK1679" s="12"/>
      <c r="BL1679" s="12"/>
      <c r="BM1679" s="12"/>
      <c r="BN1679" s="12"/>
      <c r="BO1679" s="12"/>
    </row>
    <row r="1680" spans="2:67" x14ac:dyDescent="0.25">
      <c r="B1680" s="60"/>
      <c r="C1680" s="60"/>
      <c r="D1680" s="58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2"/>
      <c r="AE1680" s="12"/>
      <c r="AF1680" s="12"/>
      <c r="AG1680" s="12"/>
      <c r="AH1680" s="12"/>
      <c r="AI1680" s="12"/>
      <c r="AJ1680" s="12"/>
      <c r="AK1680" s="12"/>
      <c r="AL1680" s="12"/>
      <c r="AM1680" s="12"/>
      <c r="AN1680" s="12"/>
      <c r="AO1680" s="12"/>
      <c r="AP1680" s="12"/>
      <c r="AQ1680" s="12"/>
      <c r="AR1680" s="12"/>
      <c r="AS1680" s="12"/>
      <c r="AT1680" s="12"/>
      <c r="AU1680" s="12"/>
      <c r="AV1680" s="12"/>
      <c r="AW1680" s="12"/>
      <c r="AX1680" s="12"/>
      <c r="AY1680" s="12"/>
      <c r="AZ1680" s="12"/>
      <c r="BA1680" s="12"/>
      <c r="BB1680" s="12"/>
      <c r="BC1680" s="12"/>
      <c r="BD1680" s="12"/>
      <c r="BE1680" s="12"/>
      <c r="BF1680" s="12"/>
      <c r="BG1680" s="12"/>
      <c r="BH1680" s="12"/>
      <c r="BI1680" s="12"/>
      <c r="BJ1680" s="12"/>
      <c r="BK1680" s="12"/>
      <c r="BL1680" s="12"/>
      <c r="BM1680" s="12"/>
      <c r="BN1680" s="12"/>
      <c r="BO1680" s="12"/>
    </row>
    <row r="1681" spans="2:67" x14ac:dyDescent="0.25">
      <c r="B1681" s="60"/>
      <c r="C1681" s="60"/>
      <c r="D1681" s="58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  <c r="AC1681" s="12"/>
      <c r="AD1681" s="12"/>
      <c r="AE1681" s="12"/>
      <c r="AF1681" s="12"/>
      <c r="AG1681" s="12"/>
      <c r="AH1681" s="12"/>
      <c r="AI1681" s="12"/>
      <c r="AJ1681" s="12"/>
      <c r="AK1681" s="12"/>
      <c r="AL1681" s="12"/>
      <c r="AM1681" s="12"/>
      <c r="AN1681" s="12"/>
      <c r="AO1681" s="12"/>
      <c r="AP1681" s="12"/>
      <c r="AQ1681" s="12"/>
      <c r="AR1681" s="12"/>
      <c r="AS1681" s="12"/>
      <c r="AT1681" s="12"/>
      <c r="AU1681" s="12"/>
      <c r="AV1681" s="12"/>
      <c r="AW1681" s="12"/>
      <c r="AX1681" s="12"/>
      <c r="AY1681" s="12"/>
      <c r="AZ1681" s="12"/>
      <c r="BA1681" s="12"/>
      <c r="BB1681" s="12"/>
      <c r="BC1681" s="12"/>
      <c r="BD1681" s="12"/>
      <c r="BE1681" s="12"/>
      <c r="BF1681" s="12"/>
      <c r="BG1681" s="12"/>
      <c r="BH1681" s="12"/>
      <c r="BI1681" s="12"/>
      <c r="BJ1681" s="12"/>
      <c r="BK1681" s="12"/>
      <c r="BL1681" s="12"/>
      <c r="BM1681" s="12"/>
      <c r="BN1681" s="12"/>
      <c r="BO1681" s="12"/>
    </row>
    <row r="1682" spans="2:67" x14ac:dyDescent="0.25">
      <c r="B1682" s="60"/>
      <c r="C1682" s="60"/>
      <c r="D1682" s="58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2"/>
      <c r="AE1682" s="12"/>
      <c r="AF1682" s="12"/>
      <c r="AG1682" s="12"/>
      <c r="AH1682" s="12"/>
      <c r="AI1682" s="12"/>
      <c r="AJ1682" s="12"/>
      <c r="AK1682" s="12"/>
      <c r="AL1682" s="12"/>
      <c r="AM1682" s="12"/>
      <c r="AN1682" s="12"/>
      <c r="AO1682" s="12"/>
      <c r="AP1682" s="12"/>
      <c r="AQ1682" s="12"/>
      <c r="AR1682" s="12"/>
      <c r="AS1682" s="12"/>
      <c r="AT1682" s="12"/>
      <c r="AU1682" s="12"/>
      <c r="AV1682" s="12"/>
      <c r="AW1682" s="12"/>
      <c r="AX1682" s="12"/>
      <c r="AY1682" s="12"/>
      <c r="AZ1682" s="12"/>
      <c r="BA1682" s="12"/>
      <c r="BB1682" s="12"/>
      <c r="BC1682" s="12"/>
      <c r="BD1682" s="12"/>
      <c r="BE1682" s="12"/>
      <c r="BF1682" s="12"/>
      <c r="BG1682" s="12"/>
      <c r="BH1682" s="12"/>
      <c r="BI1682" s="12"/>
      <c r="BJ1682" s="12"/>
      <c r="BK1682" s="12"/>
      <c r="BL1682" s="12"/>
      <c r="BM1682" s="12"/>
      <c r="BN1682" s="12"/>
      <c r="BO1682" s="12"/>
    </row>
    <row r="1683" spans="2:67" x14ac:dyDescent="0.25">
      <c r="B1683" s="61"/>
      <c r="C1683" s="60"/>
      <c r="D1683" s="58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12"/>
      <c r="AG1683" s="12"/>
      <c r="AH1683" s="12"/>
      <c r="AI1683" s="12"/>
      <c r="AJ1683" s="12"/>
      <c r="AK1683" s="12"/>
      <c r="AL1683" s="12"/>
      <c r="AM1683" s="12"/>
      <c r="AN1683" s="12"/>
      <c r="AO1683" s="12"/>
      <c r="AP1683" s="12"/>
      <c r="AQ1683" s="12"/>
      <c r="AR1683" s="12"/>
      <c r="AS1683" s="12"/>
      <c r="AT1683" s="12"/>
      <c r="AU1683" s="12"/>
      <c r="AV1683" s="12"/>
      <c r="AW1683" s="12"/>
      <c r="AX1683" s="12"/>
      <c r="AY1683" s="12"/>
      <c r="AZ1683" s="12"/>
      <c r="BA1683" s="12"/>
      <c r="BB1683" s="12"/>
      <c r="BC1683" s="12"/>
      <c r="BD1683" s="12"/>
      <c r="BE1683" s="12"/>
      <c r="BF1683" s="12"/>
      <c r="BG1683" s="12"/>
      <c r="BH1683" s="12"/>
      <c r="BI1683" s="12"/>
      <c r="BJ1683" s="12"/>
      <c r="BK1683" s="12"/>
      <c r="BL1683" s="12"/>
      <c r="BM1683" s="12"/>
      <c r="BN1683" s="12"/>
      <c r="BO1683" s="12"/>
    </row>
    <row r="1684" spans="2:67" x14ac:dyDescent="0.25">
      <c r="B1684" s="58"/>
      <c r="C1684" s="59"/>
      <c r="D1684" s="58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12"/>
      <c r="AH1684" s="12"/>
      <c r="AI1684" s="12"/>
      <c r="AJ1684" s="12"/>
      <c r="AK1684" s="12"/>
      <c r="AL1684" s="12"/>
      <c r="AM1684" s="12"/>
      <c r="AN1684" s="12"/>
      <c r="AO1684" s="12"/>
      <c r="AP1684" s="12"/>
      <c r="AQ1684" s="12"/>
      <c r="AR1684" s="12"/>
      <c r="AS1684" s="12"/>
      <c r="AT1684" s="12"/>
      <c r="AU1684" s="12"/>
      <c r="AV1684" s="12"/>
      <c r="AW1684" s="12"/>
      <c r="AX1684" s="12"/>
      <c r="AY1684" s="12"/>
      <c r="AZ1684" s="12"/>
      <c r="BA1684" s="12"/>
      <c r="BB1684" s="12"/>
      <c r="BC1684" s="12"/>
      <c r="BD1684" s="12"/>
      <c r="BE1684" s="12"/>
      <c r="BF1684" s="12"/>
      <c r="BG1684" s="12"/>
      <c r="BH1684" s="12"/>
      <c r="BI1684" s="12"/>
      <c r="BJ1684" s="12"/>
      <c r="BK1684" s="12"/>
      <c r="BL1684" s="12"/>
      <c r="BM1684" s="12"/>
      <c r="BN1684" s="12"/>
      <c r="BO1684" s="12"/>
    </row>
    <row r="1685" spans="2:67" x14ac:dyDescent="0.25">
      <c r="B1685" s="58"/>
      <c r="C1685" s="59"/>
      <c r="D1685" s="58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  <c r="AC1685" s="12"/>
      <c r="AD1685" s="12"/>
      <c r="AE1685" s="12"/>
      <c r="AF1685" s="12"/>
      <c r="AG1685" s="12"/>
      <c r="AH1685" s="12"/>
      <c r="AI1685" s="12"/>
      <c r="AJ1685" s="12"/>
      <c r="AK1685" s="12"/>
      <c r="AL1685" s="12"/>
      <c r="AM1685" s="12"/>
      <c r="AN1685" s="12"/>
      <c r="AO1685" s="12"/>
      <c r="AP1685" s="12"/>
      <c r="AQ1685" s="12"/>
      <c r="AR1685" s="12"/>
      <c r="AS1685" s="12"/>
      <c r="AT1685" s="12"/>
      <c r="AU1685" s="12"/>
      <c r="AV1685" s="12"/>
      <c r="AW1685" s="12"/>
      <c r="AX1685" s="12"/>
      <c r="AY1685" s="12"/>
      <c r="AZ1685" s="12"/>
      <c r="BA1685" s="12"/>
      <c r="BB1685" s="12"/>
      <c r="BC1685" s="12"/>
      <c r="BD1685" s="12"/>
      <c r="BE1685" s="12"/>
      <c r="BF1685" s="12"/>
      <c r="BG1685" s="12"/>
      <c r="BH1685" s="12"/>
      <c r="BI1685" s="12"/>
      <c r="BJ1685" s="12"/>
      <c r="BK1685" s="12"/>
      <c r="BL1685" s="12"/>
      <c r="BM1685" s="12"/>
      <c r="BN1685" s="12"/>
      <c r="BO1685" s="12"/>
    </row>
    <row r="1686" spans="2:67" x14ac:dyDescent="0.25">
      <c r="B1686" s="58"/>
      <c r="C1686" s="59"/>
      <c r="D1686" s="58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2"/>
      <c r="AE1686" s="12"/>
      <c r="AF1686" s="12"/>
      <c r="AG1686" s="12"/>
      <c r="AH1686" s="12"/>
      <c r="AI1686" s="12"/>
      <c r="AJ1686" s="12"/>
      <c r="AK1686" s="12"/>
      <c r="AL1686" s="12"/>
      <c r="AM1686" s="12"/>
      <c r="AN1686" s="12"/>
      <c r="AO1686" s="12"/>
      <c r="AP1686" s="12"/>
      <c r="AQ1686" s="12"/>
      <c r="AR1686" s="12"/>
      <c r="AS1686" s="12"/>
      <c r="AT1686" s="12"/>
      <c r="AU1686" s="12"/>
      <c r="AV1686" s="12"/>
      <c r="AW1686" s="12"/>
      <c r="AX1686" s="12"/>
      <c r="AY1686" s="12"/>
      <c r="AZ1686" s="12"/>
      <c r="BA1686" s="12"/>
      <c r="BB1686" s="12"/>
      <c r="BC1686" s="12"/>
      <c r="BD1686" s="12"/>
      <c r="BE1686" s="12"/>
      <c r="BF1686" s="12"/>
      <c r="BG1686" s="12"/>
      <c r="BH1686" s="12"/>
      <c r="BI1686" s="12"/>
      <c r="BJ1686" s="12"/>
      <c r="BK1686" s="12"/>
      <c r="BL1686" s="12"/>
      <c r="BM1686" s="12"/>
      <c r="BN1686" s="12"/>
      <c r="BO1686" s="12"/>
    </row>
    <row r="1687" spans="2:67" x14ac:dyDescent="0.25">
      <c r="B1687" s="58"/>
      <c r="C1687" s="59"/>
      <c r="D1687" s="58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  <c r="AG1687" s="12"/>
      <c r="AH1687" s="12"/>
      <c r="AI1687" s="12"/>
      <c r="AJ1687" s="12"/>
      <c r="AK1687" s="12"/>
      <c r="AL1687" s="12"/>
      <c r="AM1687" s="12"/>
      <c r="AN1687" s="12"/>
      <c r="AO1687" s="12"/>
      <c r="AP1687" s="12"/>
      <c r="AQ1687" s="12"/>
      <c r="AR1687" s="12"/>
      <c r="AS1687" s="12"/>
      <c r="AT1687" s="12"/>
      <c r="AU1687" s="12"/>
      <c r="AV1687" s="12"/>
      <c r="AW1687" s="12"/>
      <c r="AX1687" s="12"/>
      <c r="AY1687" s="12"/>
      <c r="AZ1687" s="12"/>
      <c r="BA1687" s="12"/>
      <c r="BB1687" s="12"/>
      <c r="BC1687" s="12"/>
      <c r="BD1687" s="12"/>
      <c r="BE1687" s="12"/>
      <c r="BF1687" s="12"/>
      <c r="BG1687" s="12"/>
      <c r="BH1687" s="12"/>
      <c r="BI1687" s="12"/>
      <c r="BJ1687" s="12"/>
      <c r="BK1687" s="12"/>
      <c r="BL1687" s="12"/>
      <c r="BM1687" s="12"/>
      <c r="BN1687" s="12"/>
      <c r="BO1687" s="12"/>
    </row>
    <row r="1688" spans="2:67" x14ac:dyDescent="0.25">
      <c r="B1688" s="58"/>
      <c r="C1688" s="59"/>
      <c r="D1688" s="58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12"/>
      <c r="AG1688" s="12"/>
      <c r="AH1688" s="12"/>
      <c r="AI1688" s="12"/>
      <c r="AJ1688" s="12"/>
      <c r="AK1688" s="12"/>
      <c r="AL1688" s="12"/>
      <c r="AM1688" s="12"/>
      <c r="AN1688" s="12"/>
      <c r="AO1688" s="12"/>
      <c r="AP1688" s="12"/>
      <c r="AQ1688" s="12"/>
      <c r="AR1688" s="12"/>
      <c r="AS1688" s="12"/>
      <c r="AT1688" s="12"/>
      <c r="AU1688" s="12"/>
      <c r="AV1688" s="12"/>
      <c r="AW1688" s="12"/>
      <c r="AX1688" s="12"/>
      <c r="AY1688" s="12"/>
      <c r="AZ1688" s="12"/>
      <c r="BA1688" s="12"/>
      <c r="BB1688" s="12"/>
      <c r="BC1688" s="12"/>
      <c r="BD1688" s="12"/>
      <c r="BE1688" s="12"/>
      <c r="BF1688" s="12"/>
      <c r="BG1688" s="12"/>
      <c r="BH1688" s="12"/>
      <c r="BI1688" s="12"/>
      <c r="BJ1688" s="12"/>
      <c r="BK1688" s="12"/>
      <c r="BL1688" s="12"/>
      <c r="BM1688" s="12"/>
      <c r="BN1688" s="12"/>
      <c r="BO1688" s="12"/>
    </row>
    <row r="1689" spans="2:67" x14ac:dyDescent="0.25">
      <c r="B1689" s="58"/>
      <c r="C1689" s="59"/>
      <c r="D1689" s="58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  <c r="AC1689" s="12"/>
      <c r="AD1689" s="12"/>
      <c r="AE1689" s="12"/>
      <c r="AF1689" s="12"/>
      <c r="AG1689" s="12"/>
      <c r="AH1689" s="12"/>
      <c r="AI1689" s="12"/>
      <c r="AJ1689" s="12"/>
      <c r="AK1689" s="12"/>
      <c r="AL1689" s="12"/>
      <c r="AM1689" s="12"/>
      <c r="AN1689" s="12"/>
      <c r="AO1689" s="12"/>
      <c r="AP1689" s="12"/>
      <c r="AQ1689" s="12"/>
      <c r="AR1689" s="12"/>
      <c r="AS1689" s="12"/>
      <c r="AT1689" s="12"/>
      <c r="AU1689" s="12"/>
      <c r="AV1689" s="12"/>
      <c r="AW1689" s="12"/>
      <c r="AX1689" s="12"/>
      <c r="AY1689" s="12"/>
      <c r="AZ1689" s="12"/>
      <c r="BA1689" s="12"/>
      <c r="BB1689" s="12"/>
      <c r="BC1689" s="12"/>
      <c r="BD1689" s="12"/>
      <c r="BE1689" s="12"/>
      <c r="BF1689" s="12"/>
      <c r="BG1689" s="12"/>
      <c r="BH1689" s="12"/>
      <c r="BI1689" s="12"/>
      <c r="BJ1689" s="12"/>
      <c r="BK1689" s="12"/>
      <c r="BL1689" s="12"/>
      <c r="BM1689" s="12"/>
      <c r="BN1689" s="12"/>
      <c r="BO1689" s="12"/>
    </row>
    <row r="1690" spans="2:67" x14ac:dyDescent="0.25">
      <c r="B1690" s="58"/>
      <c r="C1690" s="59"/>
      <c r="D1690" s="58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2"/>
      <c r="AE1690" s="12"/>
      <c r="AF1690" s="12"/>
      <c r="AG1690" s="12"/>
      <c r="AH1690" s="12"/>
      <c r="AI1690" s="12"/>
      <c r="AJ1690" s="12"/>
      <c r="AK1690" s="12"/>
      <c r="AL1690" s="12"/>
      <c r="AM1690" s="12"/>
      <c r="AN1690" s="12"/>
      <c r="AO1690" s="12"/>
      <c r="AP1690" s="12"/>
      <c r="AQ1690" s="12"/>
      <c r="AR1690" s="12"/>
      <c r="AS1690" s="12"/>
      <c r="AT1690" s="12"/>
      <c r="AU1690" s="12"/>
      <c r="AV1690" s="12"/>
      <c r="AW1690" s="12"/>
      <c r="AX1690" s="12"/>
      <c r="AY1690" s="12"/>
      <c r="AZ1690" s="12"/>
      <c r="BA1690" s="12"/>
      <c r="BB1690" s="12"/>
      <c r="BC1690" s="12"/>
      <c r="BD1690" s="12"/>
      <c r="BE1690" s="12"/>
      <c r="BF1690" s="12"/>
      <c r="BG1690" s="12"/>
      <c r="BH1690" s="12"/>
      <c r="BI1690" s="12"/>
      <c r="BJ1690" s="12"/>
      <c r="BK1690" s="12"/>
      <c r="BL1690" s="12"/>
      <c r="BM1690" s="12"/>
      <c r="BN1690" s="12"/>
      <c r="BO1690" s="12"/>
    </row>
    <row r="1691" spans="2:67" x14ac:dyDescent="0.25">
      <c r="B1691" s="58"/>
      <c r="C1691" s="59"/>
      <c r="D1691" s="58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  <c r="AB1691" s="12"/>
      <c r="AC1691" s="12"/>
      <c r="AD1691" s="12"/>
      <c r="AE1691" s="12"/>
      <c r="AF1691" s="12"/>
      <c r="AG1691" s="12"/>
      <c r="AH1691" s="12"/>
      <c r="AI1691" s="12"/>
      <c r="AJ1691" s="12"/>
      <c r="AK1691" s="12"/>
      <c r="AL1691" s="12"/>
      <c r="AM1691" s="12"/>
      <c r="AN1691" s="12"/>
      <c r="AO1691" s="12"/>
      <c r="AP1691" s="12"/>
      <c r="AQ1691" s="12"/>
      <c r="AR1691" s="12"/>
      <c r="AS1691" s="12"/>
      <c r="AT1691" s="12"/>
      <c r="AU1691" s="12"/>
      <c r="AV1691" s="12"/>
      <c r="AW1691" s="12"/>
      <c r="AX1691" s="12"/>
      <c r="AY1691" s="12"/>
      <c r="AZ1691" s="12"/>
      <c r="BA1691" s="12"/>
      <c r="BB1691" s="12"/>
      <c r="BC1691" s="12"/>
      <c r="BD1691" s="12"/>
      <c r="BE1691" s="12"/>
      <c r="BF1691" s="12"/>
      <c r="BG1691" s="12"/>
      <c r="BH1691" s="12"/>
      <c r="BI1691" s="12"/>
      <c r="BJ1691" s="12"/>
      <c r="BK1691" s="12"/>
      <c r="BL1691" s="12"/>
      <c r="BM1691" s="12"/>
      <c r="BN1691" s="12"/>
      <c r="BO1691" s="12"/>
    </row>
    <row r="1692" spans="2:67" x14ac:dyDescent="0.25">
      <c r="B1692" s="58"/>
      <c r="C1692" s="59"/>
      <c r="D1692" s="58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12"/>
      <c r="AH1692" s="12"/>
      <c r="AI1692" s="12"/>
      <c r="AJ1692" s="12"/>
      <c r="AK1692" s="12"/>
      <c r="AL1692" s="12"/>
      <c r="AM1692" s="12"/>
      <c r="AN1692" s="12"/>
      <c r="AO1692" s="12"/>
      <c r="AP1692" s="12"/>
      <c r="AQ1692" s="12"/>
      <c r="AR1692" s="12"/>
      <c r="AS1692" s="12"/>
      <c r="AT1692" s="12"/>
      <c r="AU1692" s="12"/>
      <c r="AV1692" s="12"/>
      <c r="AW1692" s="12"/>
      <c r="AX1692" s="12"/>
      <c r="AY1692" s="12"/>
      <c r="AZ1692" s="12"/>
      <c r="BA1692" s="12"/>
      <c r="BB1692" s="12"/>
      <c r="BC1692" s="12"/>
      <c r="BD1692" s="12"/>
      <c r="BE1692" s="12"/>
      <c r="BF1692" s="12"/>
      <c r="BG1692" s="12"/>
      <c r="BH1692" s="12"/>
      <c r="BI1692" s="12"/>
      <c r="BJ1692" s="12"/>
      <c r="BK1692" s="12"/>
      <c r="BL1692" s="12"/>
      <c r="BM1692" s="12"/>
      <c r="BN1692" s="12"/>
      <c r="BO1692" s="12"/>
    </row>
    <row r="1693" spans="2:67" x14ac:dyDescent="0.25">
      <c r="B1693" s="58"/>
      <c r="C1693" s="59"/>
      <c r="D1693" s="58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  <c r="AB1693" s="12"/>
      <c r="AC1693" s="12"/>
      <c r="AD1693" s="12"/>
      <c r="AE1693" s="12"/>
      <c r="AF1693" s="12"/>
      <c r="AG1693" s="12"/>
      <c r="AH1693" s="12"/>
      <c r="AI1693" s="12"/>
      <c r="AJ1693" s="12"/>
      <c r="AK1693" s="12"/>
      <c r="AL1693" s="12"/>
      <c r="AM1693" s="12"/>
      <c r="AN1693" s="12"/>
      <c r="AO1693" s="12"/>
      <c r="AP1693" s="12"/>
      <c r="AQ1693" s="12"/>
      <c r="AR1693" s="12"/>
      <c r="AS1693" s="12"/>
      <c r="AT1693" s="12"/>
      <c r="AU1693" s="12"/>
      <c r="AV1693" s="12"/>
      <c r="AW1693" s="12"/>
      <c r="AX1693" s="12"/>
      <c r="AY1693" s="12"/>
      <c r="AZ1693" s="12"/>
      <c r="BA1693" s="12"/>
      <c r="BB1693" s="12"/>
      <c r="BC1693" s="12"/>
      <c r="BD1693" s="12"/>
      <c r="BE1693" s="12"/>
      <c r="BF1693" s="12"/>
      <c r="BG1693" s="12"/>
      <c r="BH1693" s="12"/>
      <c r="BI1693" s="12"/>
      <c r="BJ1693" s="12"/>
      <c r="BK1693" s="12"/>
      <c r="BL1693" s="12"/>
      <c r="BM1693" s="12"/>
      <c r="BN1693" s="12"/>
      <c r="BO1693" s="12"/>
    </row>
    <row r="1694" spans="2:67" x14ac:dyDescent="0.25">
      <c r="B1694" s="58"/>
      <c r="C1694" s="59"/>
      <c r="D1694" s="58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12"/>
      <c r="AG1694" s="12"/>
      <c r="AH1694" s="12"/>
      <c r="AI1694" s="12"/>
      <c r="AJ1694" s="12"/>
      <c r="AK1694" s="12"/>
      <c r="AL1694" s="12"/>
      <c r="AM1694" s="12"/>
      <c r="AN1694" s="12"/>
      <c r="AO1694" s="12"/>
      <c r="AP1694" s="12"/>
      <c r="AQ1694" s="12"/>
      <c r="AR1694" s="12"/>
      <c r="AS1694" s="12"/>
      <c r="AT1694" s="12"/>
      <c r="AU1694" s="12"/>
      <c r="AV1694" s="12"/>
      <c r="AW1694" s="12"/>
      <c r="AX1694" s="12"/>
      <c r="AY1694" s="12"/>
      <c r="AZ1694" s="12"/>
      <c r="BA1694" s="12"/>
      <c r="BB1694" s="12"/>
      <c r="BC1694" s="12"/>
      <c r="BD1694" s="12"/>
      <c r="BE1694" s="12"/>
      <c r="BF1694" s="12"/>
      <c r="BG1694" s="12"/>
      <c r="BH1694" s="12"/>
      <c r="BI1694" s="12"/>
      <c r="BJ1694" s="12"/>
      <c r="BK1694" s="12"/>
      <c r="BL1694" s="12"/>
      <c r="BM1694" s="12"/>
      <c r="BN1694" s="12"/>
      <c r="BO1694" s="12"/>
    </row>
    <row r="1695" spans="2:67" x14ac:dyDescent="0.25">
      <c r="B1695" s="58"/>
      <c r="C1695" s="59"/>
      <c r="D1695" s="58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2"/>
      <c r="AE1695" s="12"/>
      <c r="AF1695" s="12"/>
      <c r="AG1695" s="12"/>
      <c r="AH1695" s="12"/>
      <c r="AI1695" s="12"/>
      <c r="AJ1695" s="12"/>
      <c r="AK1695" s="12"/>
      <c r="AL1695" s="12"/>
      <c r="AM1695" s="12"/>
      <c r="AN1695" s="12"/>
      <c r="AO1695" s="12"/>
      <c r="AP1695" s="12"/>
      <c r="AQ1695" s="12"/>
      <c r="AR1695" s="12"/>
      <c r="AS1695" s="12"/>
      <c r="AT1695" s="12"/>
      <c r="AU1695" s="12"/>
      <c r="AV1695" s="12"/>
      <c r="AW1695" s="12"/>
      <c r="AX1695" s="12"/>
      <c r="AY1695" s="12"/>
      <c r="AZ1695" s="12"/>
      <c r="BA1695" s="12"/>
      <c r="BB1695" s="12"/>
      <c r="BC1695" s="12"/>
      <c r="BD1695" s="12"/>
      <c r="BE1695" s="12"/>
      <c r="BF1695" s="12"/>
      <c r="BG1695" s="12"/>
      <c r="BH1695" s="12"/>
      <c r="BI1695" s="12"/>
      <c r="BJ1695" s="12"/>
      <c r="BK1695" s="12"/>
      <c r="BL1695" s="12"/>
      <c r="BM1695" s="12"/>
      <c r="BN1695" s="12"/>
      <c r="BO1695" s="12"/>
    </row>
    <row r="1696" spans="2:67" x14ac:dyDescent="0.25">
      <c r="B1696" s="58"/>
      <c r="C1696" s="59"/>
      <c r="D1696" s="58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12"/>
      <c r="AH1696" s="12"/>
      <c r="AI1696" s="12"/>
      <c r="AJ1696" s="12"/>
      <c r="AK1696" s="12"/>
      <c r="AL1696" s="12"/>
      <c r="AM1696" s="12"/>
      <c r="AN1696" s="12"/>
      <c r="AO1696" s="12"/>
      <c r="AP1696" s="12"/>
      <c r="AQ1696" s="12"/>
      <c r="AR1696" s="12"/>
      <c r="AS1696" s="12"/>
      <c r="AT1696" s="12"/>
      <c r="AU1696" s="12"/>
      <c r="AV1696" s="12"/>
      <c r="AW1696" s="12"/>
      <c r="AX1696" s="12"/>
      <c r="AY1696" s="12"/>
      <c r="AZ1696" s="12"/>
      <c r="BA1696" s="12"/>
      <c r="BB1696" s="12"/>
      <c r="BC1696" s="12"/>
      <c r="BD1696" s="12"/>
      <c r="BE1696" s="12"/>
      <c r="BF1696" s="12"/>
      <c r="BG1696" s="12"/>
      <c r="BH1696" s="12"/>
      <c r="BI1696" s="12"/>
      <c r="BJ1696" s="12"/>
      <c r="BK1696" s="12"/>
      <c r="BL1696" s="12"/>
      <c r="BM1696" s="12"/>
      <c r="BN1696" s="12"/>
      <c r="BO1696" s="12"/>
    </row>
    <row r="1697" spans="2:67" x14ac:dyDescent="0.25">
      <c r="B1697" s="58"/>
      <c r="C1697" s="59"/>
      <c r="D1697" s="58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  <c r="AG1697" s="12"/>
      <c r="AH1697" s="12"/>
      <c r="AI1697" s="12"/>
      <c r="AJ1697" s="12"/>
      <c r="AK1697" s="12"/>
      <c r="AL1697" s="12"/>
      <c r="AM1697" s="12"/>
      <c r="AN1697" s="12"/>
      <c r="AO1697" s="12"/>
      <c r="AP1697" s="12"/>
      <c r="AQ1697" s="12"/>
      <c r="AR1697" s="12"/>
      <c r="AS1697" s="12"/>
      <c r="AT1697" s="12"/>
      <c r="AU1697" s="12"/>
      <c r="AV1697" s="12"/>
      <c r="AW1697" s="12"/>
      <c r="AX1697" s="12"/>
      <c r="AY1697" s="12"/>
      <c r="AZ1697" s="12"/>
      <c r="BA1697" s="12"/>
      <c r="BB1697" s="12"/>
      <c r="BC1697" s="12"/>
      <c r="BD1697" s="12"/>
      <c r="BE1697" s="12"/>
      <c r="BF1697" s="12"/>
      <c r="BG1697" s="12"/>
      <c r="BH1697" s="12"/>
      <c r="BI1697" s="12"/>
      <c r="BJ1697" s="12"/>
      <c r="BK1697" s="12"/>
      <c r="BL1697" s="12"/>
      <c r="BM1697" s="12"/>
      <c r="BN1697" s="12"/>
      <c r="BO1697" s="12"/>
    </row>
    <row r="1698" spans="2:67" x14ac:dyDescent="0.25">
      <c r="B1698" s="58"/>
      <c r="C1698" s="59"/>
      <c r="D1698" s="58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  <c r="AB1698" s="12"/>
      <c r="AC1698" s="12"/>
      <c r="AD1698" s="12"/>
      <c r="AE1698" s="12"/>
      <c r="AF1698" s="12"/>
      <c r="AG1698" s="12"/>
      <c r="AH1698" s="12"/>
      <c r="AI1698" s="12"/>
      <c r="AJ1698" s="12"/>
      <c r="AK1698" s="12"/>
      <c r="AL1698" s="12"/>
      <c r="AM1698" s="12"/>
      <c r="AN1698" s="12"/>
      <c r="AO1698" s="12"/>
      <c r="AP1698" s="12"/>
      <c r="AQ1698" s="12"/>
      <c r="AR1698" s="12"/>
      <c r="AS1698" s="12"/>
      <c r="AT1698" s="12"/>
      <c r="AU1698" s="12"/>
      <c r="AV1698" s="12"/>
      <c r="AW1698" s="12"/>
      <c r="AX1698" s="12"/>
      <c r="AY1698" s="12"/>
      <c r="AZ1698" s="12"/>
      <c r="BA1698" s="12"/>
      <c r="BB1698" s="12"/>
      <c r="BC1698" s="12"/>
      <c r="BD1698" s="12"/>
      <c r="BE1698" s="12"/>
      <c r="BF1698" s="12"/>
      <c r="BG1698" s="12"/>
      <c r="BH1698" s="12"/>
      <c r="BI1698" s="12"/>
      <c r="BJ1698" s="12"/>
      <c r="BK1698" s="12"/>
      <c r="BL1698" s="12"/>
      <c r="BM1698" s="12"/>
      <c r="BN1698" s="12"/>
      <c r="BO1698" s="12"/>
    </row>
    <row r="1699" spans="2:67" x14ac:dyDescent="0.25">
      <c r="B1699" s="58"/>
      <c r="C1699" s="59"/>
      <c r="D1699" s="58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2"/>
      <c r="AB1699" s="12"/>
      <c r="AC1699" s="12"/>
      <c r="AD1699" s="12"/>
      <c r="AE1699" s="12"/>
      <c r="AF1699" s="12"/>
      <c r="AG1699" s="12"/>
      <c r="AH1699" s="12"/>
      <c r="AI1699" s="12"/>
      <c r="AJ1699" s="12"/>
      <c r="AK1699" s="12"/>
      <c r="AL1699" s="12"/>
      <c r="AM1699" s="12"/>
      <c r="AN1699" s="12"/>
      <c r="AO1699" s="12"/>
      <c r="AP1699" s="12"/>
      <c r="AQ1699" s="12"/>
      <c r="AR1699" s="12"/>
      <c r="AS1699" s="12"/>
      <c r="AT1699" s="12"/>
      <c r="AU1699" s="12"/>
      <c r="AV1699" s="12"/>
      <c r="AW1699" s="12"/>
      <c r="AX1699" s="12"/>
      <c r="AY1699" s="12"/>
      <c r="AZ1699" s="12"/>
      <c r="BA1699" s="12"/>
      <c r="BB1699" s="12"/>
      <c r="BC1699" s="12"/>
      <c r="BD1699" s="12"/>
      <c r="BE1699" s="12"/>
      <c r="BF1699" s="12"/>
      <c r="BG1699" s="12"/>
      <c r="BH1699" s="12"/>
      <c r="BI1699" s="12"/>
      <c r="BJ1699" s="12"/>
      <c r="BK1699" s="12"/>
      <c r="BL1699" s="12"/>
      <c r="BM1699" s="12"/>
      <c r="BN1699" s="12"/>
      <c r="BO1699" s="12"/>
    </row>
    <row r="1700" spans="2:67" x14ac:dyDescent="0.25">
      <c r="B1700" s="58"/>
      <c r="C1700" s="59"/>
      <c r="D1700" s="58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  <c r="AG1700" s="12"/>
      <c r="AH1700" s="12"/>
      <c r="AI1700" s="12"/>
      <c r="AJ1700" s="12"/>
      <c r="AK1700" s="12"/>
      <c r="AL1700" s="12"/>
      <c r="AM1700" s="12"/>
      <c r="AN1700" s="12"/>
      <c r="AO1700" s="12"/>
      <c r="AP1700" s="12"/>
      <c r="AQ1700" s="12"/>
      <c r="AR1700" s="12"/>
      <c r="AS1700" s="12"/>
      <c r="AT1700" s="12"/>
      <c r="AU1700" s="12"/>
      <c r="AV1700" s="12"/>
      <c r="AW1700" s="12"/>
      <c r="AX1700" s="12"/>
      <c r="AY1700" s="12"/>
      <c r="AZ1700" s="12"/>
      <c r="BA1700" s="12"/>
      <c r="BB1700" s="12"/>
      <c r="BC1700" s="12"/>
      <c r="BD1700" s="12"/>
      <c r="BE1700" s="12"/>
      <c r="BF1700" s="12"/>
      <c r="BG1700" s="12"/>
      <c r="BH1700" s="12"/>
      <c r="BI1700" s="12"/>
      <c r="BJ1700" s="12"/>
      <c r="BK1700" s="12"/>
      <c r="BL1700" s="12"/>
      <c r="BM1700" s="12"/>
      <c r="BN1700" s="12"/>
      <c r="BO1700" s="12"/>
    </row>
    <row r="1701" spans="2:67" x14ac:dyDescent="0.25">
      <c r="B1701" s="58"/>
      <c r="C1701" s="59"/>
      <c r="D1701" s="58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  <c r="AB1701" s="12"/>
      <c r="AC1701" s="12"/>
      <c r="AD1701" s="12"/>
      <c r="AE1701" s="12"/>
      <c r="AF1701" s="12"/>
      <c r="AG1701" s="12"/>
      <c r="AH1701" s="12"/>
      <c r="AI1701" s="12"/>
      <c r="AJ1701" s="12"/>
      <c r="AK1701" s="12"/>
      <c r="AL1701" s="12"/>
      <c r="AM1701" s="12"/>
      <c r="AN1701" s="12"/>
      <c r="AO1701" s="12"/>
      <c r="AP1701" s="12"/>
      <c r="AQ1701" s="12"/>
      <c r="AR1701" s="12"/>
      <c r="AS1701" s="12"/>
      <c r="AT1701" s="12"/>
      <c r="AU1701" s="12"/>
      <c r="AV1701" s="12"/>
      <c r="AW1701" s="12"/>
      <c r="AX1701" s="12"/>
      <c r="AY1701" s="12"/>
      <c r="AZ1701" s="12"/>
      <c r="BA1701" s="12"/>
      <c r="BB1701" s="12"/>
      <c r="BC1701" s="12"/>
      <c r="BD1701" s="12"/>
      <c r="BE1701" s="12"/>
      <c r="BF1701" s="12"/>
      <c r="BG1701" s="12"/>
      <c r="BH1701" s="12"/>
      <c r="BI1701" s="12"/>
      <c r="BJ1701" s="12"/>
      <c r="BK1701" s="12"/>
      <c r="BL1701" s="12"/>
      <c r="BM1701" s="12"/>
      <c r="BN1701" s="12"/>
      <c r="BO1701" s="12"/>
    </row>
    <row r="1702" spans="2:67" x14ac:dyDescent="0.25">
      <c r="B1702" s="58"/>
      <c r="C1702" s="59"/>
      <c r="D1702" s="58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2"/>
      <c r="AE1702" s="12"/>
      <c r="AF1702" s="12"/>
      <c r="AG1702" s="12"/>
      <c r="AH1702" s="12"/>
      <c r="AI1702" s="12"/>
      <c r="AJ1702" s="12"/>
      <c r="AK1702" s="12"/>
      <c r="AL1702" s="12"/>
      <c r="AM1702" s="12"/>
      <c r="AN1702" s="12"/>
      <c r="AO1702" s="12"/>
      <c r="AP1702" s="12"/>
      <c r="AQ1702" s="12"/>
      <c r="AR1702" s="12"/>
      <c r="AS1702" s="12"/>
      <c r="AT1702" s="12"/>
      <c r="AU1702" s="12"/>
      <c r="AV1702" s="12"/>
      <c r="AW1702" s="12"/>
      <c r="AX1702" s="12"/>
      <c r="AY1702" s="12"/>
      <c r="AZ1702" s="12"/>
      <c r="BA1702" s="12"/>
      <c r="BB1702" s="12"/>
      <c r="BC1702" s="12"/>
      <c r="BD1702" s="12"/>
      <c r="BE1702" s="12"/>
      <c r="BF1702" s="12"/>
      <c r="BG1702" s="12"/>
      <c r="BH1702" s="12"/>
      <c r="BI1702" s="12"/>
      <c r="BJ1702" s="12"/>
      <c r="BK1702" s="12"/>
      <c r="BL1702" s="12"/>
      <c r="BM1702" s="12"/>
      <c r="BN1702" s="12"/>
      <c r="BO1702" s="12"/>
    </row>
    <row r="1703" spans="2:67" x14ac:dyDescent="0.25">
      <c r="B1703" s="58"/>
      <c r="C1703" s="59"/>
      <c r="D1703" s="58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2"/>
      <c r="AD1703" s="12"/>
      <c r="AE1703" s="12"/>
      <c r="AF1703" s="12"/>
      <c r="AG1703" s="12"/>
      <c r="AH1703" s="12"/>
      <c r="AI1703" s="12"/>
      <c r="AJ1703" s="12"/>
      <c r="AK1703" s="12"/>
      <c r="AL1703" s="12"/>
      <c r="AM1703" s="12"/>
      <c r="AN1703" s="12"/>
      <c r="AO1703" s="12"/>
      <c r="AP1703" s="12"/>
      <c r="AQ1703" s="12"/>
      <c r="AR1703" s="12"/>
      <c r="AS1703" s="12"/>
      <c r="AT1703" s="12"/>
      <c r="AU1703" s="12"/>
      <c r="AV1703" s="12"/>
      <c r="AW1703" s="12"/>
      <c r="AX1703" s="12"/>
      <c r="AY1703" s="12"/>
      <c r="AZ1703" s="12"/>
      <c r="BA1703" s="12"/>
      <c r="BB1703" s="12"/>
      <c r="BC1703" s="12"/>
      <c r="BD1703" s="12"/>
      <c r="BE1703" s="12"/>
      <c r="BF1703" s="12"/>
      <c r="BG1703" s="12"/>
      <c r="BH1703" s="12"/>
      <c r="BI1703" s="12"/>
      <c r="BJ1703" s="12"/>
      <c r="BK1703" s="12"/>
      <c r="BL1703" s="12"/>
      <c r="BM1703" s="12"/>
      <c r="BN1703" s="12"/>
      <c r="BO1703" s="12"/>
    </row>
    <row r="1704" spans="2:67" x14ac:dyDescent="0.25">
      <c r="B1704" s="58"/>
      <c r="C1704" s="59"/>
      <c r="D1704" s="58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  <c r="AB1704" s="12"/>
      <c r="AC1704" s="12"/>
      <c r="AD1704" s="12"/>
      <c r="AE1704" s="12"/>
      <c r="AF1704" s="12"/>
      <c r="AG1704" s="12"/>
      <c r="AH1704" s="12"/>
      <c r="AI1704" s="12"/>
      <c r="AJ1704" s="12"/>
      <c r="AK1704" s="12"/>
      <c r="AL1704" s="12"/>
      <c r="AM1704" s="12"/>
      <c r="AN1704" s="12"/>
      <c r="AO1704" s="12"/>
      <c r="AP1704" s="12"/>
      <c r="AQ1704" s="12"/>
      <c r="AR1704" s="12"/>
      <c r="AS1704" s="12"/>
      <c r="AT1704" s="12"/>
      <c r="AU1704" s="12"/>
      <c r="AV1704" s="12"/>
      <c r="AW1704" s="12"/>
      <c r="AX1704" s="12"/>
      <c r="AY1704" s="12"/>
      <c r="AZ1704" s="12"/>
      <c r="BA1704" s="12"/>
      <c r="BB1704" s="12"/>
      <c r="BC1704" s="12"/>
      <c r="BD1704" s="12"/>
      <c r="BE1704" s="12"/>
      <c r="BF1704" s="12"/>
      <c r="BG1704" s="12"/>
      <c r="BH1704" s="12"/>
      <c r="BI1704" s="12"/>
      <c r="BJ1704" s="12"/>
      <c r="BK1704" s="12"/>
      <c r="BL1704" s="12"/>
      <c r="BM1704" s="12"/>
      <c r="BN1704" s="12"/>
      <c r="BO1704" s="12"/>
    </row>
    <row r="1705" spans="2:67" x14ac:dyDescent="0.25">
      <c r="B1705" s="58"/>
      <c r="C1705" s="59"/>
      <c r="D1705" s="58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2"/>
      <c r="AB1705" s="12"/>
      <c r="AC1705" s="12"/>
      <c r="AD1705" s="12"/>
      <c r="AE1705" s="12"/>
      <c r="AF1705" s="12"/>
      <c r="AG1705" s="12"/>
      <c r="AH1705" s="12"/>
      <c r="AI1705" s="12"/>
      <c r="AJ1705" s="12"/>
      <c r="AK1705" s="12"/>
      <c r="AL1705" s="12"/>
      <c r="AM1705" s="12"/>
      <c r="AN1705" s="12"/>
      <c r="AO1705" s="12"/>
      <c r="AP1705" s="12"/>
      <c r="AQ1705" s="12"/>
      <c r="AR1705" s="12"/>
      <c r="AS1705" s="12"/>
      <c r="AT1705" s="12"/>
      <c r="AU1705" s="12"/>
      <c r="AV1705" s="12"/>
      <c r="AW1705" s="12"/>
      <c r="AX1705" s="12"/>
      <c r="AY1705" s="12"/>
      <c r="AZ1705" s="12"/>
      <c r="BA1705" s="12"/>
      <c r="BB1705" s="12"/>
      <c r="BC1705" s="12"/>
      <c r="BD1705" s="12"/>
      <c r="BE1705" s="12"/>
      <c r="BF1705" s="12"/>
      <c r="BG1705" s="12"/>
      <c r="BH1705" s="12"/>
      <c r="BI1705" s="12"/>
      <c r="BJ1705" s="12"/>
      <c r="BK1705" s="12"/>
      <c r="BL1705" s="12"/>
      <c r="BM1705" s="12"/>
      <c r="BN1705" s="12"/>
      <c r="BO1705" s="12"/>
    </row>
    <row r="1706" spans="2:67" x14ac:dyDescent="0.25">
      <c r="B1706" s="58"/>
      <c r="C1706" s="59"/>
      <c r="D1706" s="58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12"/>
      <c r="AG1706" s="12"/>
      <c r="AH1706" s="12"/>
      <c r="AI1706" s="12"/>
      <c r="AJ1706" s="12"/>
      <c r="AK1706" s="12"/>
      <c r="AL1706" s="12"/>
      <c r="AM1706" s="12"/>
      <c r="AN1706" s="12"/>
      <c r="AO1706" s="12"/>
      <c r="AP1706" s="12"/>
      <c r="AQ1706" s="12"/>
      <c r="AR1706" s="12"/>
      <c r="AS1706" s="12"/>
      <c r="AT1706" s="12"/>
      <c r="AU1706" s="12"/>
      <c r="AV1706" s="12"/>
      <c r="AW1706" s="12"/>
      <c r="AX1706" s="12"/>
      <c r="AY1706" s="12"/>
      <c r="AZ1706" s="12"/>
      <c r="BA1706" s="12"/>
      <c r="BB1706" s="12"/>
      <c r="BC1706" s="12"/>
      <c r="BD1706" s="12"/>
      <c r="BE1706" s="12"/>
      <c r="BF1706" s="12"/>
      <c r="BG1706" s="12"/>
      <c r="BH1706" s="12"/>
      <c r="BI1706" s="12"/>
      <c r="BJ1706" s="12"/>
      <c r="BK1706" s="12"/>
      <c r="BL1706" s="12"/>
      <c r="BM1706" s="12"/>
      <c r="BN1706" s="12"/>
      <c r="BO1706" s="12"/>
    </row>
    <row r="1707" spans="2:67" x14ac:dyDescent="0.25">
      <c r="B1707" s="58"/>
      <c r="C1707" s="59"/>
      <c r="D1707" s="58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2"/>
      <c r="AB1707" s="12"/>
      <c r="AC1707" s="12"/>
      <c r="AD1707" s="12"/>
      <c r="AE1707" s="12"/>
      <c r="AF1707" s="12"/>
      <c r="AG1707" s="12"/>
      <c r="AH1707" s="12"/>
      <c r="AI1707" s="12"/>
      <c r="AJ1707" s="12"/>
      <c r="AK1707" s="12"/>
      <c r="AL1707" s="12"/>
      <c r="AM1707" s="12"/>
      <c r="AN1707" s="12"/>
      <c r="AO1707" s="12"/>
      <c r="AP1707" s="12"/>
      <c r="AQ1707" s="12"/>
      <c r="AR1707" s="12"/>
      <c r="AS1707" s="12"/>
      <c r="AT1707" s="12"/>
      <c r="AU1707" s="12"/>
      <c r="AV1707" s="12"/>
      <c r="AW1707" s="12"/>
      <c r="AX1707" s="12"/>
      <c r="AY1707" s="12"/>
      <c r="AZ1707" s="12"/>
      <c r="BA1707" s="12"/>
      <c r="BB1707" s="12"/>
      <c r="BC1707" s="12"/>
      <c r="BD1707" s="12"/>
      <c r="BE1707" s="12"/>
      <c r="BF1707" s="12"/>
      <c r="BG1707" s="12"/>
      <c r="BH1707" s="12"/>
      <c r="BI1707" s="12"/>
      <c r="BJ1707" s="12"/>
      <c r="BK1707" s="12"/>
      <c r="BL1707" s="12"/>
      <c r="BM1707" s="12"/>
      <c r="BN1707" s="12"/>
      <c r="BO1707" s="12"/>
    </row>
    <row r="1708" spans="2:67" x14ac:dyDescent="0.25">
      <c r="B1708" s="58"/>
      <c r="C1708" s="59"/>
      <c r="D1708" s="58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12"/>
      <c r="AE1708" s="12"/>
      <c r="AF1708" s="12"/>
      <c r="AG1708" s="12"/>
      <c r="AH1708" s="12"/>
      <c r="AI1708" s="12"/>
      <c r="AJ1708" s="12"/>
      <c r="AK1708" s="12"/>
      <c r="AL1708" s="12"/>
      <c r="AM1708" s="12"/>
      <c r="AN1708" s="12"/>
      <c r="AO1708" s="12"/>
      <c r="AP1708" s="12"/>
      <c r="AQ1708" s="12"/>
      <c r="AR1708" s="12"/>
      <c r="AS1708" s="12"/>
      <c r="AT1708" s="12"/>
      <c r="AU1708" s="12"/>
      <c r="AV1708" s="12"/>
      <c r="AW1708" s="12"/>
      <c r="AX1708" s="12"/>
      <c r="AY1708" s="12"/>
      <c r="AZ1708" s="12"/>
      <c r="BA1708" s="12"/>
      <c r="BB1708" s="12"/>
      <c r="BC1708" s="12"/>
      <c r="BD1708" s="12"/>
      <c r="BE1708" s="12"/>
      <c r="BF1708" s="12"/>
      <c r="BG1708" s="12"/>
      <c r="BH1708" s="12"/>
      <c r="BI1708" s="12"/>
      <c r="BJ1708" s="12"/>
      <c r="BK1708" s="12"/>
      <c r="BL1708" s="12"/>
      <c r="BM1708" s="12"/>
      <c r="BN1708" s="12"/>
      <c r="BO1708" s="12"/>
    </row>
    <row r="1709" spans="2:67" x14ac:dyDescent="0.25">
      <c r="B1709" s="58"/>
      <c r="C1709" s="59"/>
      <c r="D1709" s="58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  <c r="AB1709" s="12"/>
      <c r="AC1709" s="12"/>
      <c r="AD1709" s="12"/>
      <c r="AE1709" s="12"/>
      <c r="AF1709" s="12"/>
      <c r="AG1709" s="12"/>
      <c r="AH1709" s="12"/>
      <c r="AI1709" s="12"/>
      <c r="AJ1709" s="12"/>
      <c r="AK1709" s="12"/>
      <c r="AL1709" s="12"/>
      <c r="AM1709" s="12"/>
      <c r="AN1709" s="12"/>
      <c r="AO1709" s="12"/>
      <c r="AP1709" s="12"/>
      <c r="AQ1709" s="12"/>
      <c r="AR1709" s="12"/>
      <c r="AS1709" s="12"/>
      <c r="AT1709" s="12"/>
      <c r="AU1709" s="12"/>
      <c r="AV1709" s="12"/>
      <c r="AW1709" s="12"/>
      <c r="AX1709" s="12"/>
      <c r="AY1709" s="12"/>
      <c r="AZ1709" s="12"/>
      <c r="BA1709" s="12"/>
      <c r="BB1709" s="12"/>
      <c r="BC1709" s="12"/>
      <c r="BD1709" s="12"/>
      <c r="BE1709" s="12"/>
      <c r="BF1709" s="12"/>
      <c r="BG1709" s="12"/>
      <c r="BH1709" s="12"/>
      <c r="BI1709" s="12"/>
      <c r="BJ1709" s="12"/>
      <c r="BK1709" s="12"/>
      <c r="BL1709" s="12"/>
      <c r="BM1709" s="12"/>
      <c r="BN1709" s="12"/>
      <c r="BO1709" s="12"/>
    </row>
    <row r="1710" spans="2:67" x14ac:dyDescent="0.25">
      <c r="B1710" s="58"/>
      <c r="C1710" s="59"/>
      <c r="D1710" s="58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12"/>
      <c r="AG1710" s="12"/>
      <c r="AH1710" s="12"/>
      <c r="AI1710" s="12"/>
      <c r="AJ1710" s="12"/>
      <c r="AK1710" s="12"/>
      <c r="AL1710" s="12"/>
      <c r="AM1710" s="12"/>
      <c r="AN1710" s="12"/>
      <c r="AO1710" s="12"/>
      <c r="AP1710" s="12"/>
      <c r="AQ1710" s="12"/>
      <c r="AR1710" s="12"/>
      <c r="AS1710" s="12"/>
      <c r="AT1710" s="12"/>
      <c r="AU1710" s="12"/>
      <c r="AV1710" s="12"/>
      <c r="AW1710" s="12"/>
      <c r="AX1710" s="12"/>
      <c r="AY1710" s="12"/>
      <c r="AZ1710" s="12"/>
      <c r="BA1710" s="12"/>
      <c r="BB1710" s="12"/>
      <c r="BC1710" s="12"/>
      <c r="BD1710" s="12"/>
      <c r="BE1710" s="12"/>
      <c r="BF1710" s="12"/>
      <c r="BG1710" s="12"/>
      <c r="BH1710" s="12"/>
      <c r="BI1710" s="12"/>
      <c r="BJ1710" s="12"/>
      <c r="BK1710" s="12"/>
      <c r="BL1710" s="12"/>
      <c r="BM1710" s="12"/>
      <c r="BN1710" s="12"/>
      <c r="BO1710" s="12"/>
    </row>
    <row r="1711" spans="2:67" x14ac:dyDescent="0.25">
      <c r="B1711" s="58"/>
      <c r="C1711" s="59"/>
      <c r="D1711" s="58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  <c r="AB1711" s="12"/>
      <c r="AC1711" s="12"/>
      <c r="AD1711" s="12"/>
      <c r="AE1711" s="12"/>
      <c r="AF1711" s="12"/>
      <c r="AG1711" s="12"/>
      <c r="AH1711" s="12"/>
      <c r="AI1711" s="12"/>
      <c r="AJ1711" s="12"/>
      <c r="AK1711" s="12"/>
      <c r="AL1711" s="12"/>
      <c r="AM1711" s="12"/>
      <c r="AN1711" s="12"/>
      <c r="AO1711" s="12"/>
      <c r="AP1711" s="12"/>
      <c r="AQ1711" s="12"/>
      <c r="AR1711" s="12"/>
      <c r="AS1711" s="12"/>
      <c r="AT1711" s="12"/>
      <c r="AU1711" s="12"/>
      <c r="AV1711" s="12"/>
      <c r="AW1711" s="12"/>
      <c r="AX1711" s="12"/>
      <c r="AY1711" s="12"/>
      <c r="AZ1711" s="12"/>
      <c r="BA1711" s="12"/>
      <c r="BB1711" s="12"/>
      <c r="BC1711" s="12"/>
      <c r="BD1711" s="12"/>
      <c r="BE1711" s="12"/>
      <c r="BF1711" s="12"/>
      <c r="BG1711" s="12"/>
      <c r="BH1711" s="12"/>
      <c r="BI1711" s="12"/>
      <c r="BJ1711" s="12"/>
      <c r="BK1711" s="12"/>
      <c r="BL1711" s="12"/>
      <c r="BM1711" s="12"/>
      <c r="BN1711" s="12"/>
      <c r="BO1711" s="12"/>
    </row>
    <row r="1712" spans="2:67" x14ac:dyDescent="0.25">
      <c r="B1712" s="58"/>
      <c r="C1712" s="59"/>
      <c r="D1712" s="58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  <c r="AC1712" s="12"/>
      <c r="AD1712" s="12"/>
      <c r="AE1712" s="12"/>
      <c r="AF1712" s="12"/>
      <c r="AG1712" s="12"/>
      <c r="AH1712" s="12"/>
      <c r="AI1712" s="12"/>
      <c r="AJ1712" s="12"/>
      <c r="AK1712" s="12"/>
      <c r="AL1712" s="12"/>
      <c r="AM1712" s="12"/>
      <c r="AN1712" s="12"/>
      <c r="AO1712" s="12"/>
      <c r="AP1712" s="12"/>
      <c r="AQ1712" s="12"/>
      <c r="AR1712" s="12"/>
      <c r="AS1712" s="12"/>
      <c r="AT1712" s="12"/>
      <c r="AU1712" s="12"/>
      <c r="AV1712" s="12"/>
      <c r="AW1712" s="12"/>
      <c r="AX1712" s="12"/>
      <c r="AY1712" s="12"/>
      <c r="AZ1712" s="12"/>
      <c r="BA1712" s="12"/>
      <c r="BB1712" s="12"/>
      <c r="BC1712" s="12"/>
      <c r="BD1712" s="12"/>
      <c r="BE1712" s="12"/>
      <c r="BF1712" s="12"/>
      <c r="BG1712" s="12"/>
      <c r="BH1712" s="12"/>
      <c r="BI1712" s="12"/>
      <c r="BJ1712" s="12"/>
      <c r="BK1712" s="12"/>
      <c r="BL1712" s="12"/>
      <c r="BM1712" s="12"/>
      <c r="BN1712" s="12"/>
      <c r="BO1712" s="12"/>
    </row>
    <row r="1713" spans="2:67" x14ac:dyDescent="0.25">
      <c r="B1713" s="58"/>
      <c r="C1713" s="59"/>
      <c r="D1713" s="58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  <c r="AB1713" s="12"/>
      <c r="AC1713" s="12"/>
      <c r="AD1713" s="12"/>
      <c r="AE1713" s="12"/>
      <c r="AF1713" s="12"/>
      <c r="AG1713" s="12"/>
      <c r="AH1713" s="12"/>
      <c r="AI1713" s="12"/>
      <c r="AJ1713" s="12"/>
      <c r="AK1713" s="12"/>
      <c r="AL1713" s="12"/>
      <c r="AM1713" s="12"/>
      <c r="AN1713" s="12"/>
      <c r="AO1713" s="12"/>
      <c r="AP1713" s="12"/>
      <c r="AQ1713" s="12"/>
      <c r="AR1713" s="12"/>
      <c r="AS1713" s="12"/>
      <c r="AT1713" s="12"/>
      <c r="AU1713" s="12"/>
      <c r="AV1713" s="12"/>
      <c r="AW1713" s="12"/>
      <c r="AX1713" s="12"/>
      <c r="AY1713" s="12"/>
      <c r="AZ1713" s="12"/>
      <c r="BA1713" s="12"/>
      <c r="BB1713" s="12"/>
      <c r="BC1713" s="12"/>
      <c r="BD1713" s="12"/>
      <c r="BE1713" s="12"/>
      <c r="BF1713" s="12"/>
      <c r="BG1713" s="12"/>
      <c r="BH1713" s="12"/>
      <c r="BI1713" s="12"/>
      <c r="BJ1713" s="12"/>
      <c r="BK1713" s="12"/>
      <c r="BL1713" s="12"/>
      <c r="BM1713" s="12"/>
      <c r="BN1713" s="12"/>
      <c r="BO1713" s="12"/>
    </row>
    <row r="1714" spans="2:67" x14ac:dyDescent="0.25">
      <c r="B1714" s="58"/>
      <c r="C1714" s="59"/>
      <c r="D1714" s="58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2"/>
      <c r="AE1714" s="12"/>
      <c r="AF1714" s="12"/>
      <c r="AG1714" s="12"/>
      <c r="AH1714" s="12"/>
      <c r="AI1714" s="12"/>
      <c r="AJ1714" s="12"/>
      <c r="AK1714" s="12"/>
      <c r="AL1714" s="12"/>
      <c r="AM1714" s="12"/>
      <c r="AN1714" s="12"/>
      <c r="AO1714" s="12"/>
      <c r="AP1714" s="12"/>
      <c r="AQ1714" s="12"/>
      <c r="AR1714" s="12"/>
      <c r="AS1714" s="12"/>
      <c r="AT1714" s="12"/>
      <c r="AU1714" s="12"/>
      <c r="AV1714" s="12"/>
      <c r="AW1714" s="12"/>
      <c r="AX1714" s="12"/>
      <c r="AY1714" s="12"/>
      <c r="AZ1714" s="12"/>
      <c r="BA1714" s="12"/>
      <c r="BB1714" s="12"/>
      <c r="BC1714" s="12"/>
      <c r="BD1714" s="12"/>
      <c r="BE1714" s="12"/>
      <c r="BF1714" s="12"/>
      <c r="BG1714" s="12"/>
      <c r="BH1714" s="12"/>
      <c r="BI1714" s="12"/>
      <c r="BJ1714" s="12"/>
      <c r="BK1714" s="12"/>
      <c r="BL1714" s="12"/>
      <c r="BM1714" s="12"/>
      <c r="BN1714" s="12"/>
      <c r="BO1714" s="12"/>
    </row>
    <row r="1715" spans="2:67" x14ac:dyDescent="0.25">
      <c r="B1715" s="58"/>
      <c r="C1715" s="59"/>
      <c r="D1715" s="58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  <c r="AC1715" s="12"/>
      <c r="AD1715" s="12"/>
      <c r="AE1715" s="12"/>
      <c r="AF1715" s="12"/>
      <c r="AG1715" s="12"/>
      <c r="AH1715" s="12"/>
      <c r="AI1715" s="12"/>
      <c r="AJ1715" s="12"/>
      <c r="AK1715" s="12"/>
      <c r="AL1715" s="12"/>
      <c r="AM1715" s="12"/>
      <c r="AN1715" s="12"/>
      <c r="AO1715" s="12"/>
      <c r="AP1715" s="12"/>
      <c r="AQ1715" s="12"/>
      <c r="AR1715" s="12"/>
      <c r="AS1715" s="12"/>
      <c r="AT1715" s="12"/>
      <c r="AU1715" s="12"/>
      <c r="AV1715" s="12"/>
      <c r="AW1715" s="12"/>
      <c r="AX1715" s="12"/>
      <c r="AY1715" s="12"/>
      <c r="AZ1715" s="12"/>
      <c r="BA1715" s="12"/>
      <c r="BB1715" s="12"/>
      <c r="BC1715" s="12"/>
      <c r="BD1715" s="12"/>
      <c r="BE1715" s="12"/>
      <c r="BF1715" s="12"/>
      <c r="BG1715" s="12"/>
      <c r="BH1715" s="12"/>
      <c r="BI1715" s="12"/>
      <c r="BJ1715" s="12"/>
      <c r="BK1715" s="12"/>
      <c r="BL1715" s="12"/>
      <c r="BM1715" s="12"/>
      <c r="BN1715" s="12"/>
      <c r="BO1715" s="12"/>
    </row>
    <row r="1716" spans="2:67" x14ac:dyDescent="0.25">
      <c r="B1716" s="58"/>
      <c r="C1716" s="59"/>
      <c r="D1716" s="58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2"/>
      <c r="AE1716" s="12"/>
      <c r="AF1716" s="12"/>
      <c r="AG1716" s="12"/>
      <c r="AH1716" s="12"/>
      <c r="AI1716" s="12"/>
      <c r="AJ1716" s="12"/>
      <c r="AK1716" s="12"/>
      <c r="AL1716" s="12"/>
      <c r="AM1716" s="12"/>
      <c r="AN1716" s="12"/>
      <c r="AO1716" s="12"/>
      <c r="AP1716" s="12"/>
      <c r="AQ1716" s="12"/>
      <c r="AR1716" s="12"/>
      <c r="AS1716" s="12"/>
      <c r="AT1716" s="12"/>
      <c r="AU1716" s="12"/>
      <c r="AV1716" s="12"/>
      <c r="AW1716" s="12"/>
      <c r="AX1716" s="12"/>
      <c r="AY1716" s="12"/>
      <c r="AZ1716" s="12"/>
      <c r="BA1716" s="12"/>
      <c r="BB1716" s="12"/>
      <c r="BC1716" s="12"/>
      <c r="BD1716" s="12"/>
      <c r="BE1716" s="12"/>
      <c r="BF1716" s="12"/>
      <c r="BG1716" s="12"/>
      <c r="BH1716" s="12"/>
      <c r="BI1716" s="12"/>
      <c r="BJ1716" s="12"/>
      <c r="BK1716" s="12"/>
      <c r="BL1716" s="12"/>
      <c r="BM1716" s="12"/>
      <c r="BN1716" s="12"/>
      <c r="BO1716" s="12"/>
    </row>
    <row r="1717" spans="2:67" x14ac:dyDescent="0.25">
      <c r="B1717" s="58"/>
      <c r="C1717" s="59"/>
      <c r="D1717" s="58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  <c r="AC1717" s="12"/>
      <c r="AD1717" s="12"/>
      <c r="AE1717" s="12"/>
      <c r="AF1717" s="12"/>
      <c r="AG1717" s="12"/>
      <c r="AH1717" s="12"/>
      <c r="AI1717" s="12"/>
      <c r="AJ1717" s="12"/>
      <c r="AK1717" s="12"/>
      <c r="AL1717" s="12"/>
      <c r="AM1717" s="12"/>
      <c r="AN1717" s="12"/>
      <c r="AO1717" s="12"/>
      <c r="AP1717" s="12"/>
      <c r="AQ1717" s="12"/>
      <c r="AR1717" s="12"/>
      <c r="AS1717" s="12"/>
      <c r="AT1717" s="12"/>
      <c r="AU1717" s="12"/>
      <c r="AV1717" s="12"/>
      <c r="AW1717" s="12"/>
      <c r="AX1717" s="12"/>
      <c r="AY1717" s="12"/>
      <c r="AZ1717" s="12"/>
      <c r="BA1717" s="12"/>
      <c r="BB1717" s="12"/>
      <c r="BC1717" s="12"/>
      <c r="BD1717" s="12"/>
      <c r="BE1717" s="12"/>
      <c r="BF1717" s="12"/>
      <c r="BG1717" s="12"/>
      <c r="BH1717" s="12"/>
      <c r="BI1717" s="12"/>
      <c r="BJ1717" s="12"/>
      <c r="BK1717" s="12"/>
      <c r="BL1717" s="12"/>
      <c r="BM1717" s="12"/>
      <c r="BN1717" s="12"/>
      <c r="BO1717" s="12"/>
    </row>
    <row r="1718" spans="2:67" x14ac:dyDescent="0.25">
      <c r="B1718" s="58"/>
      <c r="C1718" s="59"/>
      <c r="D1718" s="58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  <c r="AC1718" s="12"/>
      <c r="AD1718" s="12"/>
      <c r="AE1718" s="12"/>
      <c r="AF1718" s="12"/>
      <c r="AG1718" s="12"/>
      <c r="AH1718" s="12"/>
      <c r="AI1718" s="12"/>
      <c r="AJ1718" s="12"/>
      <c r="AK1718" s="12"/>
      <c r="AL1718" s="12"/>
      <c r="AM1718" s="12"/>
      <c r="AN1718" s="12"/>
      <c r="AO1718" s="12"/>
      <c r="AP1718" s="12"/>
      <c r="AQ1718" s="12"/>
      <c r="AR1718" s="12"/>
      <c r="AS1718" s="12"/>
      <c r="AT1718" s="12"/>
      <c r="AU1718" s="12"/>
      <c r="AV1718" s="12"/>
      <c r="AW1718" s="12"/>
      <c r="AX1718" s="12"/>
      <c r="AY1718" s="12"/>
      <c r="AZ1718" s="12"/>
      <c r="BA1718" s="12"/>
      <c r="BB1718" s="12"/>
      <c r="BC1718" s="12"/>
      <c r="BD1718" s="12"/>
      <c r="BE1718" s="12"/>
      <c r="BF1718" s="12"/>
      <c r="BG1718" s="12"/>
      <c r="BH1718" s="12"/>
      <c r="BI1718" s="12"/>
      <c r="BJ1718" s="12"/>
      <c r="BK1718" s="12"/>
      <c r="BL1718" s="12"/>
      <c r="BM1718" s="12"/>
      <c r="BN1718" s="12"/>
      <c r="BO1718" s="12"/>
    </row>
    <row r="1719" spans="2:67" x14ac:dyDescent="0.25">
      <c r="B1719" s="58"/>
      <c r="C1719" s="59"/>
      <c r="D1719" s="58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  <c r="AC1719" s="12"/>
      <c r="AD1719" s="12"/>
      <c r="AE1719" s="12"/>
      <c r="AF1719" s="12"/>
      <c r="AG1719" s="12"/>
      <c r="AH1719" s="12"/>
      <c r="AI1719" s="12"/>
      <c r="AJ1719" s="12"/>
      <c r="AK1719" s="12"/>
      <c r="AL1719" s="12"/>
      <c r="AM1719" s="12"/>
      <c r="AN1719" s="12"/>
      <c r="AO1719" s="12"/>
      <c r="AP1719" s="12"/>
      <c r="AQ1719" s="12"/>
      <c r="AR1719" s="12"/>
      <c r="AS1719" s="12"/>
      <c r="AT1719" s="12"/>
      <c r="AU1719" s="12"/>
      <c r="AV1719" s="12"/>
      <c r="AW1719" s="12"/>
      <c r="AX1719" s="12"/>
      <c r="AY1719" s="12"/>
      <c r="AZ1719" s="12"/>
      <c r="BA1719" s="12"/>
      <c r="BB1719" s="12"/>
      <c r="BC1719" s="12"/>
      <c r="BD1719" s="12"/>
      <c r="BE1719" s="12"/>
      <c r="BF1719" s="12"/>
      <c r="BG1719" s="12"/>
      <c r="BH1719" s="12"/>
      <c r="BI1719" s="12"/>
      <c r="BJ1719" s="12"/>
      <c r="BK1719" s="12"/>
      <c r="BL1719" s="12"/>
      <c r="BM1719" s="12"/>
      <c r="BN1719" s="12"/>
      <c r="BO1719" s="12"/>
    </row>
    <row r="1720" spans="2:67" x14ac:dyDescent="0.25">
      <c r="B1720" s="58"/>
      <c r="C1720" s="59"/>
      <c r="D1720" s="58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12"/>
      <c r="AE1720" s="12"/>
      <c r="AF1720" s="12"/>
      <c r="AG1720" s="12"/>
      <c r="AH1720" s="12"/>
      <c r="AI1720" s="12"/>
      <c r="AJ1720" s="12"/>
      <c r="AK1720" s="12"/>
      <c r="AL1720" s="12"/>
      <c r="AM1720" s="12"/>
      <c r="AN1720" s="12"/>
      <c r="AO1720" s="12"/>
      <c r="AP1720" s="12"/>
      <c r="AQ1720" s="12"/>
      <c r="AR1720" s="12"/>
      <c r="AS1720" s="12"/>
      <c r="AT1720" s="12"/>
      <c r="AU1720" s="12"/>
      <c r="AV1720" s="12"/>
      <c r="AW1720" s="12"/>
      <c r="AX1720" s="12"/>
      <c r="AY1720" s="12"/>
      <c r="AZ1720" s="12"/>
      <c r="BA1720" s="12"/>
      <c r="BB1720" s="12"/>
      <c r="BC1720" s="12"/>
      <c r="BD1720" s="12"/>
      <c r="BE1720" s="12"/>
      <c r="BF1720" s="12"/>
      <c r="BG1720" s="12"/>
      <c r="BH1720" s="12"/>
      <c r="BI1720" s="12"/>
      <c r="BJ1720" s="12"/>
      <c r="BK1720" s="12"/>
      <c r="BL1720" s="12"/>
      <c r="BM1720" s="12"/>
      <c r="BN1720" s="12"/>
      <c r="BO1720" s="12"/>
    </row>
    <row r="1721" spans="2:67" x14ac:dyDescent="0.25">
      <c r="B1721" s="58"/>
      <c r="C1721" s="59"/>
      <c r="D1721" s="58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  <c r="AC1721" s="12"/>
      <c r="AD1721" s="12"/>
      <c r="AE1721" s="12"/>
      <c r="AF1721" s="12"/>
      <c r="AG1721" s="12"/>
      <c r="AH1721" s="12"/>
      <c r="AI1721" s="12"/>
      <c r="AJ1721" s="12"/>
      <c r="AK1721" s="12"/>
      <c r="AL1721" s="12"/>
      <c r="AM1721" s="12"/>
      <c r="AN1721" s="12"/>
      <c r="AO1721" s="12"/>
      <c r="AP1721" s="12"/>
      <c r="AQ1721" s="12"/>
      <c r="AR1721" s="12"/>
      <c r="AS1721" s="12"/>
      <c r="AT1721" s="12"/>
      <c r="AU1721" s="12"/>
      <c r="AV1721" s="12"/>
      <c r="AW1721" s="12"/>
      <c r="AX1721" s="12"/>
      <c r="AY1721" s="12"/>
      <c r="AZ1721" s="12"/>
      <c r="BA1721" s="12"/>
      <c r="BB1721" s="12"/>
      <c r="BC1721" s="12"/>
      <c r="BD1721" s="12"/>
      <c r="BE1721" s="12"/>
      <c r="BF1721" s="12"/>
      <c r="BG1721" s="12"/>
      <c r="BH1721" s="12"/>
      <c r="BI1721" s="12"/>
      <c r="BJ1721" s="12"/>
      <c r="BK1721" s="12"/>
      <c r="BL1721" s="12"/>
      <c r="BM1721" s="12"/>
      <c r="BN1721" s="12"/>
      <c r="BO1721" s="12"/>
    </row>
    <row r="1722" spans="2:67" x14ac:dyDescent="0.25">
      <c r="B1722" s="58"/>
      <c r="C1722" s="59"/>
      <c r="D1722" s="58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  <c r="AC1722" s="12"/>
      <c r="AD1722" s="12"/>
      <c r="AE1722" s="12"/>
      <c r="AF1722" s="12"/>
      <c r="AG1722" s="12"/>
      <c r="AH1722" s="12"/>
      <c r="AI1722" s="12"/>
      <c r="AJ1722" s="12"/>
      <c r="AK1722" s="12"/>
      <c r="AL1722" s="12"/>
      <c r="AM1722" s="12"/>
      <c r="AN1722" s="12"/>
      <c r="AO1722" s="12"/>
      <c r="AP1722" s="12"/>
      <c r="AQ1722" s="12"/>
      <c r="AR1722" s="12"/>
      <c r="AS1722" s="12"/>
      <c r="AT1722" s="12"/>
      <c r="AU1722" s="12"/>
      <c r="AV1722" s="12"/>
      <c r="AW1722" s="12"/>
      <c r="AX1722" s="12"/>
      <c r="AY1722" s="12"/>
      <c r="AZ1722" s="12"/>
      <c r="BA1722" s="12"/>
      <c r="BB1722" s="12"/>
      <c r="BC1722" s="12"/>
      <c r="BD1722" s="12"/>
      <c r="BE1722" s="12"/>
      <c r="BF1722" s="12"/>
      <c r="BG1722" s="12"/>
      <c r="BH1722" s="12"/>
      <c r="BI1722" s="12"/>
      <c r="BJ1722" s="12"/>
      <c r="BK1722" s="12"/>
      <c r="BL1722" s="12"/>
      <c r="BM1722" s="12"/>
      <c r="BN1722" s="12"/>
      <c r="BO1722" s="12"/>
    </row>
    <row r="1723" spans="2:67" x14ac:dyDescent="0.25">
      <c r="B1723" s="58"/>
      <c r="C1723" s="59"/>
      <c r="D1723" s="58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  <c r="AC1723" s="12"/>
      <c r="AD1723" s="12"/>
      <c r="AE1723" s="12"/>
      <c r="AF1723" s="12"/>
      <c r="AG1723" s="12"/>
      <c r="AH1723" s="12"/>
      <c r="AI1723" s="12"/>
      <c r="AJ1723" s="12"/>
      <c r="AK1723" s="12"/>
      <c r="AL1723" s="12"/>
      <c r="AM1723" s="12"/>
      <c r="AN1723" s="12"/>
      <c r="AO1723" s="12"/>
      <c r="AP1723" s="12"/>
      <c r="AQ1723" s="12"/>
      <c r="AR1723" s="12"/>
      <c r="AS1723" s="12"/>
      <c r="AT1723" s="12"/>
      <c r="AU1723" s="12"/>
      <c r="AV1723" s="12"/>
      <c r="AW1723" s="12"/>
      <c r="AX1723" s="12"/>
      <c r="AY1723" s="12"/>
      <c r="AZ1723" s="12"/>
      <c r="BA1723" s="12"/>
      <c r="BB1723" s="12"/>
      <c r="BC1723" s="12"/>
      <c r="BD1723" s="12"/>
      <c r="BE1723" s="12"/>
      <c r="BF1723" s="12"/>
      <c r="BG1723" s="12"/>
      <c r="BH1723" s="12"/>
      <c r="BI1723" s="12"/>
      <c r="BJ1723" s="12"/>
      <c r="BK1723" s="12"/>
      <c r="BL1723" s="12"/>
      <c r="BM1723" s="12"/>
      <c r="BN1723" s="12"/>
      <c r="BO1723" s="12"/>
    </row>
    <row r="1724" spans="2:67" x14ac:dyDescent="0.25">
      <c r="B1724" s="58"/>
      <c r="C1724" s="59"/>
      <c r="D1724" s="58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2"/>
      <c r="AD1724" s="12"/>
      <c r="AE1724" s="12"/>
      <c r="AF1724" s="12"/>
      <c r="AG1724" s="12"/>
      <c r="AH1724" s="12"/>
      <c r="AI1724" s="12"/>
      <c r="AJ1724" s="12"/>
      <c r="AK1724" s="12"/>
      <c r="AL1724" s="12"/>
      <c r="AM1724" s="12"/>
      <c r="AN1724" s="12"/>
      <c r="AO1724" s="12"/>
      <c r="AP1724" s="12"/>
      <c r="AQ1724" s="12"/>
      <c r="AR1724" s="12"/>
      <c r="AS1724" s="12"/>
      <c r="AT1724" s="12"/>
      <c r="AU1724" s="12"/>
      <c r="AV1724" s="12"/>
      <c r="AW1724" s="12"/>
      <c r="AX1724" s="12"/>
      <c r="AY1724" s="12"/>
      <c r="AZ1724" s="12"/>
      <c r="BA1724" s="12"/>
      <c r="BB1724" s="12"/>
      <c r="BC1724" s="12"/>
      <c r="BD1724" s="12"/>
      <c r="BE1724" s="12"/>
      <c r="BF1724" s="12"/>
      <c r="BG1724" s="12"/>
      <c r="BH1724" s="12"/>
      <c r="BI1724" s="12"/>
      <c r="BJ1724" s="12"/>
      <c r="BK1724" s="12"/>
      <c r="BL1724" s="12"/>
      <c r="BM1724" s="12"/>
      <c r="BN1724" s="12"/>
      <c r="BO1724" s="12"/>
    </row>
    <row r="1725" spans="2:67" x14ac:dyDescent="0.25">
      <c r="B1725" s="58"/>
      <c r="C1725" s="59"/>
      <c r="D1725" s="58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12"/>
      <c r="AG1725" s="12"/>
      <c r="AH1725" s="12"/>
      <c r="AI1725" s="12"/>
      <c r="AJ1725" s="12"/>
      <c r="AK1725" s="12"/>
      <c r="AL1725" s="12"/>
      <c r="AM1725" s="12"/>
      <c r="AN1725" s="12"/>
      <c r="AO1725" s="12"/>
      <c r="AP1725" s="12"/>
      <c r="AQ1725" s="12"/>
      <c r="AR1725" s="12"/>
      <c r="AS1725" s="12"/>
      <c r="AT1725" s="12"/>
      <c r="AU1725" s="12"/>
      <c r="AV1725" s="12"/>
      <c r="AW1725" s="12"/>
      <c r="AX1725" s="12"/>
      <c r="AY1725" s="12"/>
      <c r="AZ1725" s="12"/>
      <c r="BA1725" s="12"/>
      <c r="BB1725" s="12"/>
      <c r="BC1725" s="12"/>
      <c r="BD1725" s="12"/>
      <c r="BE1725" s="12"/>
      <c r="BF1725" s="12"/>
      <c r="BG1725" s="12"/>
      <c r="BH1725" s="12"/>
      <c r="BI1725" s="12"/>
      <c r="BJ1725" s="12"/>
      <c r="BK1725" s="12"/>
      <c r="BL1725" s="12"/>
      <c r="BM1725" s="12"/>
      <c r="BN1725" s="12"/>
      <c r="BO1725" s="12"/>
    </row>
    <row r="1726" spans="2:67" x14ac:dyDescent="0.25">
      <c r="B1726" s="58"/>
      <c r="C1726" s="59"/>
      <c r="D1726" s="58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12"/>
      <c r="AE1726" s="12"/>
      <c r="AF1726" s="12"/>
      <c r="AG1726" s="12"/>
      <c r="AH1726" s="12"/>
      <c r="AI1726" s="12"/>
      <c r="AJ1726" s="12"/>
      <c r="AK1726" s="12"/>
      <c r="AL1726" s="12"/>
      <c r="AM1726" s="12"/>
      <c r="AN1726" s="12"/>
      <c r="AO1726" s="12"/>
      <c r="AP1726" s="12"/>
      <c r="AQ1726" s="12"/>
      <c r="AR1726" s="12"/>
      <c r="AS1726" s="12"/>
      <c r="AT1726" s="12"/>
      <c r="AU1726" s="12"/>
      <c r="AV1726" s="12"/>
      <c r="AW1726" s="12"/>
      <c r="AX1726" s="12"/>
      <c r="AY1726" s="12"/>
      <c r="AZ1726" s="12"/>
      <c r="BA1726" s="12"/>
      <c r="BB1726" s="12"/>
      <c r="BC1726" s="12"/>
      <c r="BD1726" s="12"/>
      <c r="BE1726" s="12"/>
      <c r="BF1726" s="12"/>
      <c r="BG1726" s="12"/>
      <c r="BH1726" s="12"/>
      <c r="BI1726" s="12"/>
      <c r="BJ1726" s="12"/>
      <c r="BK1726" s="12"/>
      <c r="BL1726" s="12"/>
      <c r="BM1726" s="12"/>
      <c r="BN1726" s="12"/>
      <c r="BO1726" s="12"/>
    </row>
    <row r="1727" spans="2:67" x14ac:dyDescent="0.25">
      <c r="B1727" s="58"/>
      <c r="C1727" s="59"/>
      <c r="D1727" s="58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  <c r="AC1727" s="12"/>
      <c r="AD1727" s="12"/>
      <c r="AE1727" s="12"/>
      <c r="AF1727" s="12"/>
      <c r="AG1727" s="12"/>
      <c r="AH1727" s="12"/>
      <c r="AI1727" s="12"/>
      <c r="AJ1727" s="12"/>
      <c r="AK1727" s="12"/>
      <c r="AL1727" s="12"/>
      <c r="AM1727" s="12"/>
      <c r="AN1727" s="12"/>
      <c r="AO1727" s="12"/>
      <c r="AP1727" s="12"/>
      <c r="AQ1727" s="12"/>
      <c r="AR1727" s="12"/>
      <c r="AS1727" s="12"/>
      <c r="AT1727" s="12"/>
      <c r="AU1727" s="12"/>
      <c r="AV1727" s="12"/>
      <c r="AW1727" s="12"/>
      <c r="AX1727" s="12"/>
      <c r="AY1727" s="12"/>
      <c r="AZ1727" s="12"/>
      <c r="BA1727" s="12"/>
      <c r="BB1727" s="12"/>
      <c r="BC1727" s="12"/>
      <c r="BD1727" s="12"/>
      <c r="BE1727" s="12"/>
      <c r="BF1727" s="12"/>
      <c r="BG1727" s="12"/>
      <c r="BH1727" s="12"/>
      <c r="BI1727" s="12"/>
      <c r="BJ1727" s="12"/>
      <c r="BK1727" s="12"/>
      <c r="BL1727" s="12"/>
      <c r="BM1727" s="12"/>
      <c r="BN1727" s="12"/>
      <c r="BO1727" s="12"/>
    </row>
    <row r="1728" spans="2:67" x14ac:dyDescent="0.25">
      <c r="B1728" s="58"/>
      <c r="C1728" s="59"/>
      <c r="D1728" s="58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2"/>
      <c r="AE1728" s="12"/>
      <c r="AF1728" s="12"/>
      <c r="AG1728" s="12"/>
      <c r="AH1728" s="12"/>
      <c r="AI1728" s="12"/>
      <c r="AJ1728" s="12"/>
      <c r="AK1728" s="12"/>
      <c r="AL1728" s="12"/>
      <c r="AM1728" s="12"/>
      <c r="AN1728" s="12"/>
      <c r="AO1728" s="12"/>
      <c r="AP1728" s="12"/>
      <c r="AQ1728" s="12"/>
      <c r="AR1728" s="12"/>
      <c r="AS1728" s="12"/>
      <c r="AT1728" s="12"/>
      <c r="AU1728" s="12"/>
      <c r="AV1728" s="12"/>
      <c r="AW1728" s="12"/>
      <c r="AX1728" s="12"/>
      <c r="AY1728" s="12"/>
      <c r="AZ1728" s="12"/>
      <c r="BA1728" s="12"/>
      <c r="BB1728" s="12"/>
      <c r="BC1728" s="12"/>
      <c r="BD1728" s="12"/>
      <c r="BE1728" s="12"/>
      <c r="BF1728" s="12"/>
      <c r="BG1728" s="12"/>
      <c r="BH1728" s="12"/>
      <c r="BI1728" s="12"/>
      <c r="BJ1728" s="12"/>
      <c r="BK1728" s="12"/>
      <c r="BL1728" s="12"/>
      <c r="BM1728" s="12"/>
      <c r="BN1728" s="12"/>
      <c r="BO1728" s="12"/>
    </row>
    <row r="1729" spans="2:67" x14ac:dyDescent="0.25">
      <c r="B1729" s="58"/>
      <c r="C1729" s="59"/>
      <c r="D1729" s="58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  <c r="AC1729" s="12"/>
      <c r="AD1729" s="12"/>
      <c r="AE1729" s="12"/>
      <c r="AF1729" s="12"/>
      <c r="AG1729" s="12"/>
      <c r="AH1729" s="12"/>
      <c r="AI1729" s="12"/>
      <c r="AJ1729" s="12"/>
      <c r="AK1729" s="12"/>
      <c r="AL1729" s="12"/>
      <c r="AM1729" s="12"/>
      <c r="AN1729" s="12"/>
      <c r="AO1729" s="12"/>
      <c r="AP1729" s="12"/>
      <c r="AQ1729" s="12"/>
      <c r="AR1729" s="12"/>
      <c r="AS1729" s="12"/>
      <c r="AT1729" s="12"/>
      <c r="AU1729" s="12"/>
      <c r="AV1729" s="12"/>
      <c r="AW1729" s="12"/>
      <c r="AX1729" s="12"/>
      <c r="AY1729" s="12"/>
      <c r="AZ1729" s="12"/>
      <c r="BA1729" s="12"/>
      <c r="BB1729" s="12"/>
      <c r="BC1729" s="12"/>
      <c r="BD1729" s="12"/>
      <c r="BE1729" s="12"/>
      <c r="BF1729" s="12"/>
      <c r="BG1729" s="12"/>
      <c r="BH1729" s="12"/>
      <c r="BI1729" s="12"/>
      <c r="BJ1729" s="12"/>
      <c r="BK1729" s="12"/>
      <c r="BL1729" s="12"/>
      <c r="BM1729" s="12"/>
      <c r="BN1729" s="12"/>
      <c r="BO1729" s="12"/>
    </row>
    <row r="1730" spans="2:67" x14ac:dyDescent="0.25">
      <c r="B1730" s="58"/>
      <c r="C1730" s="59"/>
      <c r="D1730" s="58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2"/>
      <c r="AE1730" s="12"/>
      <c r="AF1730" s="12"/>
      <c r="AG1730" s="12"/>
      <c r="AH1730" s="12"/>
      <c r="AI1730" s="12"/>
      <c r="AJ1730" s="12"/>
      <c r="AK1730" s="12"/>
      <c r="AL1730" s="12"/>
      <c r="AM1730" s="12"/>
      <c r="AN1730" s="12"/>
      <c r="AO1730" s="12"/>
      <c r="AP1730" s="12"/>
      <c r="AQ1730" s="12"/>
      <c r="AR1730" s="12"/>
      <c r="AS1730" s="12"/>
      <c r="AT1730" s="12"/>
      <c r="AU1730" s="12"/>
      <c r="AV1730" s="12"/>
      <c r="AW1730" s="12"/>
      <c r="AX1730" s="12"/>
      <c r="AY1730" s="12"/>
      <c r="AZ1730" s="12"/>
      <c r="BA1730" s="12"/>
      <c r="BB1730" s="12"/>
      <c r="BC1730" s="12"/>
      <c r="BD1730" s="12"/>
      <c r="BE1730" s="12"/>
      <c r="BF1730" s="12"/>
      <c r="BG1730" s="12"/>
      <c r="BH1730" s="12"/>
      <c r="BI1730" s="12"/>
      <c r="BJ1730" s="12"/>
      <c r="BK1730" s="12"/>
      <c r="BL1730" s="12"/>
      <c r="BM1730" s="12"/>
      <c r="BN1730" s="12"/>
      <c r="BO1730" s="12"/>
    </row>
    <row r="1731" spans="2:67" x14ac:dyDescent="0.25">
      <c r="B1731" s="58"/>
      <c r="C1731" s="59"/>
      <c r="D1731" s="58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  <c r="AC1731" s="12"/>
      <c r="AD1731" s="12"/>
      <c r="AE1731" s="12"/>
      <c r="AF1731" s="12"/>
      <c r="AG1731" s="12"/>
      <c r="AH1731" s="12"/>
      <c r="AI1731" s="12"/>
      <c r="AJ1731" s="12"/>
      <c r="AK1731" s="12"/>
      <c r="AL1731" s="12"/>
      <c r="AM1731" s="12"/>
      <c r="AN1731" s="12"/>
      <c r="AO1731" s="12"/>
      <c r="AP1731" s="12"/>
      <c r="AQ1731" s="12"/>
      <c r="AR1731" s="12"/>
      <c r="AS1731" s="12"/>
      <c r="AT1731" s="12"/>
      <c r="AU1731" s="12"/>
      <c r="AV1731" s="12"/>
      <c r="AW1731" s="12"/>
      <c r="AX1731" s="12"/>
      <c r="AY1731" s="12"/>
      <c r="AZ1731" s="12"/>
      <c r="BA1731" s="12"/>
      <c r="BB1731" s="12"/>
      <c r="BC1731" s="12"/>
      <c r="BD1731" s="12"/>
      <c r="BE1731" s="12"/>
      <c r="BF1731" s="12"/>
      <c r="BG1731" s="12"/>
      <c r="BH1731" s="12"/>
      <c r="BI1731" s="12"/>
      <c r="BJ1731" s="12"/>
      <c r="BK1731" s="12"/>
      <c r="BL1731" s="12"/>
      <c r="BM1731" s="12"/>
      <c r="BN1731" s="12"/>
      <c r="BO1731" s="12"/>
    </row>
    <row r="1732" spans="2:67" x14ac:dyDescent="0.25">
      <c r="B1732" s="58"/>
      <c r="C1732" s="59"/>
      <c r="D1732" s="58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2"/>
      <c r="AE1732" s="12"/>
      <c r="AF1732" s="12"/>
      <c r="AG1732" s="12"/>
      <c r="AH1732" s="12"/>
      <c r="AI1732" s="12"/>
      <c r="AJ1732" s="12"/>
      <c r="AK1732" s="12"/>
      <c r="AL1732" s="12"/>
      <c r="AM1732" s="12"/>
      <c r="AN1732" s="12"/>
      <c r="AO1732" s="12"/>
      <c r="AP1732" s="12"/>
      <c r="AQ1732" s="12"/>
      <c r="AR1732" s="12"/>
      <c r="AS1732" s="12"/>
      <c r="AT1732" s="12"/>
      <c r="AU1732" s="12"/>
      <c r="AV1732" s="12"/>
      <c r="AW1732" s="12"/>
      <c r="AX1732" s="12"/>
      <c r="AY1732" s="12"/>
      <c r="AZ1732" s="12"/>
      <c r="BA1732" s="12"/>
      <c r="BB1732" s="12"/>
      <c r="BC1732" s="12"/>
      <c r="BD1732" s="12"/>
      <c r="BE1732" s="12"/>
      <c r="BF1732" s="12"/>
      <c r="BG1732" s="12"/>
      <c r="BH1732" s="12"/>
      <c r="BI1732" s="12"/>
      <c r="BJ1732" s="12"/>
      <c r="BK1732" s="12"/>
      <c r="BL1732" s="12"/>
      <c r="BM1732" s="12"/>
      <c r="BN1732" s="12"/>
      <c r="BO1732" s="12"/>
    </row>
    <row r="1733" spans="2:67" x14ac:dyDescent="0.25">
      <c r="B1733" s="58"/>
      <c r="C1733" s="59"/>
      <c r="D1733" s="58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2"/>
      <c r="AB1733" s="12"/>
      <c r="AC1733" s="12"/>
      <c r="AD1733" s="12"/>
      <c r="AE1733" s="12"/>
      <c r="AF1733" s="12"/>
      <c r="AG1733" s="12"/>
      <c r="AH1733" s="12"/>
      <c r="AI1733" s="12"/>
      <c r="AJ1733" s="12"/>
      <c r="AK1733" s="12"/>
      <c r="AL1733" s="12"/>
      <c r="AM1733" s="12"/>
      <c r="AN1733" s="12"/>
      <c r="AO1733" s="12"/>
      <c r="AP1733" s="12"/>
      <c r="AQ1733" s="12"/>
      <c r="AR1733" s="12"/>
      <c r="AS1733" s="12"/>
      <c r="AT1733" s="12"/>
      <c r="AU1733" s="12"/>
      <c r="AV1733" s="12"/>
      <c r="AW1733" s="12"/>
      <c r="AX1733" s="12"/>
      <c r="AY1733" s="12"/>
      <c r="AZ1733" s="12"/>
      <c r="BA1733" s="12"/>
      <c r="BB1733" s="12"/>
      <c r="BC1733" s="12"/>
      <c r="BD1733" s="12"/>
      <c r="BE1733" s="12"/>
      <c r="BF1733" s="12"/>
      <c r="BG1733" s="12"/>
      <c r="BH1733" s="12"/>
      <c r="BI1733" s="12"/>
      <c r="BJ1733" s="12"/>
      <c r="BK1733" s="12"/>
      <c r="BL1733" s="12"/>
      <c r="BM1733" s="12"/>
      <c r="BN1733" s="12"/>
      <c r="BO1733" s="12"/>
    </row>
    <row r="1734" spans="2:67" x14ac:dyDescent="0.25">
      <c r="B1734" s="58"/>
      <c r="C1734" s="59"/>
      <c r="D1734" s="58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  <c r="AB1734" s="12"/>
      <c r="AC1734" s="12"/>
      <c r="AD1734" s="12"/>
      <c r="AE1734" s="12"/>
      <c r="AF1734" s="12"/>
      <c r="AG1734" s="12"/>
      <c r="AH1734" s="12"/>
      <c r="AI1734" s="12"/>
      <c r="AJ1734" s="12"/>
      <c r="AK1734" s="12"/>
      <c r="AL1734" s="12"/>
      <c r="AM1734" s="12"/>
      <c r="AN1734" s="12"/>
      <c r="AO1734" s="12"/>
      <c r="AP1734" s="12"/>
      <c r="AQ1734" s="12"/>
      <c r="AR1734" s="12"/>
      <c r="AS1734" s="12"/>
      <c r="AT1734" s="12"/>
      <c r="AU1734" s="12"/>
      <c r="AV1734" s="12"/>
      <c r="AW1734" s="12"/>
      <c r="AX1734" s="12"/>
      <c r="AY1734" s="12"/>
      <c r="AZ1734" s="12"/>
      <c r="BA1734" s="12"/>
      <c r="BB1734" s="12"/>
      <c r="BC1734" s="12"/>
      <c r="BD1734" s="12"/>
      <c r="BE1734" s="12"/>
      <c r="BF1734" s="12"/>
      <c r="BG1734" s="12"/>
      <c r="BH1734" s="12"/>
      <c r="BI1734" s="12"/>
      <c r="BJ1734" s="12"/>
      <c r="BK1734" s="12"/>
      <c r="BL1734" s="12"/>
      <c r="BM1734" s="12"/>
      <c r="BN1734" s="12"/>
      <c r="BO1734" s="12"/>
    </row>
    <row r="1735" spans="2:67" x14ac:dyDescent="0.25">
      <c r="B1735" s="58"/>
      <c r="C1735" s="59"/>
      <c r="D1735" s="58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2"/>
      <c r="AB1735" s="12"/>
      <c r="AC1735" s="12"/>
      <c r="AD1735" s="12"/>
      <c r="AE1735" s="12"/>
      <c r="AF1735" s="12"/>
      <c r="AG1735" s="12"/>
      <c r="AH1735" s="12"/>
      <c r="AI1735" s="12"/>
      <c r="AJ1735" s="12"/>
      <c r="AK1735" s="12"/>
      <c r="AL1735" s="12"/>
      <c r="AM1735" s="12"/>
      <c r="AN1735" s="12"/>
      <c r="AO1735" s="12"/>
      <c r="AP1735" s="12"/>
      <c r="AQ1735" s="12"/>
      <c r="AR1735" s="12"/>
      <c r="AS1735" s="12"/>
      <c r="AT1735" s="12"/>
      <c r="AU1735" s="12"/>
      <c r="AV1735" s="12"/>
      <c r="AW1735" s="12"/>
      <c r="AX1735" s="12"/>
      <c r="AY1735" s="12"/>
      <c r="AZ1735" s="12"/>
      <c r="BA1735" s="12"/>
      <c r="BB1735" s="12"/>
      <c r="BC1735" s="12"/>
      <c r="BD1735" s="12"/>
      <c r="BE1735" s="12"/>
      <c r="BF1735" s="12"/>
      <c r="BG1735" s="12"/>
      <c r="BH1735" s="12"/>
      <c r="BI1735" s="12"/>
      <c r="BJ1735" s="12"/>
      <c r="BK1735" s="12"/>
      <c r="BL1735" s="12"/>
      <c r="BM1735" s="12"/>
      <c r="BN1735" s="12"/>
      <c r="BO1735" s="12"/>
    </row>
    <row r="1736" spans="2:67" x14ac:dyDescent="0.25">
      <c r="B1736" s="58"/>
      <c r="C1736" s="59"/>
      <c r="D1736" s="58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  <c r="AB1736" s="12"/>
      <c r="AC1736" s="12"/>
      <c r="AD1736" s="12"/>
      <c r="AE1736" s="12"/>
      <c r="AF1736" s="12"/>
      <c r="AG1736" s="12"/>
      <c r="AH1736" s="12"/>
      <c r="AI1736" s="12"/>
      <c r="AJ1736" s="12"/>
      <c r="AK1736" s="12"/>
      <c r="AL1736" s="12"/>
      <c r="AM1736" s="12"/>
      <c r="AN1736" s="12"/>
      <c r="AO1736" s="12"/>
      <c r="AP1736" s="12"/>
      <c r="AQ1736" s="12"/>
      <c r="AR1736" s="12"/>
      <c r="AS1736" s="12"/>
      <c r="AT1736" s="12"/>
      <c r="AU1736" s="12"/>
      <c r="AV1736" s="12"/>
      <c r="AW1736" s="12"/>
      <c r="AX1736" s="12"/>
      <c r="AY1736" s="12"/>
      <c r="AZ1736" s="12"/>
      <c r="BA1736" s="12"/>
      <c r="BB1736" s="12"/>
      <c r="BC1736" s="12"/>
      <c r="BD1736" s="12"/>
      <c r="BE1736" s="12"/>
      <c r="BF1736" s="12"/>
      <c r="BG1736" s="12"/>
      <c r="BH1736" s="12"/>
      <c r="BI1736" s="12"/>
      <c r="BJ1736" s="12"/>
      <c r="BK1736" s="12"/>
      <c r="BL1736" s="12"/>
      <c r="BM1736" s="12"/>
      <c r="BN1736" s="12"/>
      <c r="BO1736" s="12"/>
    </row>
    <row r="1737" spans="2:67" x14ac:dyDescent="0.25">
      <c r="B1737" s="58"/>
      <c r="C1737" s="59"/>
      <c r="D1737" s="58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2"/>
      <c r="AB1737" s="12"/>
      <c r="AC1737" s="12"/>
      <c r="AD1737" s="12"/>
      <c r="AE1737" s="12"/>
      <c r="AF1737" s="12"/>
      <c r="AG1737" s="12"/>
      <c r="AH1737" s="12"/>
      <c r="AI1737" s="12"/>
      <c r="AJ1737" s="12"/>
      <c r="AK1737" s="12"/>
      <c r="AL1737" s="12"/>
      <c r="AM1737" s="12"/>
      <c r="AN1737" s="12"/>
      <c r="AO1737" s="12"/>
      <c r="AP1737" s="12"/>
      <c r="AQ1737" s="12"/>
      <c r="AR1737" s="12"/>
      <c r="AS1737" s="12"/>
      <c r="AT1737" s="12"/>
      <c r="AU1737" s="12"/>
      <c r="AV1737" s="12"/>
      <c r="AW1737" s="12"/>
      <c r="AX1737" s="12"/>
      <c r="AY1737" s="12"/>
      <c r="AZ1737" s="12"/>
      <c r="BA1737" s="12"/>
      <c r="BB1737" s="12"/>
      <c r="BC1737" s="12"/>
      <c r="BD1737" s="12"/>
      <c r="BE1737" s="12"/>
      <c r="BF1737" s="12"/>
      <c r="BG1737" s="12"/>
      <c r="BH1737" s="12"/>
      <c r="BI1737" s="12"/>
      <c r="BJ1737" s="12"/>
      <c r="BK1737" s="12"/>
      <c r="BL1737" s="12"/>
      <c r="BM1737" s="12"/>
      <c r="BN1737" s="12"/>
      <c r="BO1737" s="12"/>
    </row>
    <row r="1738" spans="2:67" x14ac:dyDescent="0.25">
      <c r="B1738" s="58"/>
      <c r="C1738" s="59"/>
      <c r="D1738" s="58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12"/>
      <c r="AE1738" s="12"/>
      <c r="AF1738" s="12"/>
      <c r="AG1738" s="12"/>
      <c r="AH1738" s="12"/>
      <c r="AI1738" s="12"/>
      <c r="AJ1738" s="12"/>
      <c r="AK1738" s="12"/>
      <c r="AL1738" s="12"/>
      <c r="AM1738" s="12"/>
      <c r="AN1738" s="12"/>
      <c r="AO1738" s="12"/>
      <c r="AP1738" s="12"/>
      <c r="AQ1738" s="12"/>
      <c r="AR1738" s="12"/>
      <c r="AS1738" s="12"/>
      <c r="AT1738" s="12"/>
      <c r="AU1738" s="12"/>
      <c r="AV1738" s="12"/>
      <c r="AW1738" s="12"/>
      <c r="AX1738" s="12"/>
      <c r="AY1738" s="12"/>
      <c r="AZ1738" s="12"/>
      <c r="BA1738" s="12"/>
      <c r="BB1738" s="12"/>
      <c r="BC1738" s="12"/>
      <c r="BD1738" s="12"/>
      <c r="BE1738" s="12"/>
      <c r="BF1738" s="12"/>
      <c r="BG1738" s="12"/>
      <c r="BH1738" s="12"/>
      <c r="BI1738" s="12"/>
      <c r="BJ1738" s="12"/>
      <c r="BK1738" s="12"/>
      <c r="BL1738" s="12"/>
      <c r="BM1738" s="12"/>
      <c r="BN1738" s="12"/>
      <c r="BO1738" s="12"/>
    </row>
    <row r="1739" spans="2:67" x14ac:dyDescent="0.25">
      <c r="B1739" s="58"/>
      <c r="C1739" s="59"/>
      <c r="D1739" s="58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2"/>
      <c r="AB1739" s="12"/>
      <c r="AC1739" s="12"/>
      <c r="AD1739" s="12"/>
      <c r="AE1739" s="12"/>
      <c r="AF1739" s="12"/>
      <c r="AG1739" s="12"/>
      <c r="AH1739" s="12"/>
      <c r="AI1739" s="12"/>
      <c r="AJ1739" s="12"/>
      <c r="AK1739" s="12"/>
      <c r="AL1739" s="12"/>
      <c r="AM1739" s="12"/>
      <c r="AN1739" s="12"/>
      <c r="AO1739" s="12"/>
      <c r="AP1739" s="12"/>
      <c r="AQ1739" s="12"/>
      <c r="AR1739" s="12"/>
      <c r="AS1739" s="12"/>
      <c r="AT1739" s="12"/>
      <c r="AU1739" s="12"/>
      <c r="AV1739" s="12"/>
      <c r="AW1739" s="12"/>
      <c r="AX1739" s="12"/>
      <c r="AY1739" s="12"/>
      <c r="AZ1739" s="12"/>
      <c r="BA1739" s="12"/>
      <c r="BB1739" s="12"/>
      <c r="BC1739" s="12"/>
      <c r="BD1739" s="12"/>
      <c r="BE1739" s="12"/>
      <c r="BF1739" s="12"/>
      <c r="BG1739" s="12"/>
      <c r="BH1739" s="12"/>
      <c r="BI1739" s="12"/>
      <c r="BJ1739" s="12"/>
      <c r="BK1739" s="12"/>
      <c r="BL1739" s="12"/>
      <c r="BM1739" s="12"/>
      <c r="BN1739" s="12"/>
      <c r="BO1739" s="12"/>
    </row>
    <row r="1740" spans="2:67" x14ac:dyDescent="0.25">
      <c r="B1740" s="58"/>
      <c r="C1740" s="59"/>
      <c r="D1740" s="58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  <c r="AB1740" s="12"/>
      <c r="AC1740" s="12"/>
      <c r="AD1740" s="12"/>
      <c r="AE1740" s="12"/>
      <c r="AF1740" s="12"/>
      <c r="AG1740" s="12"/>
      <c r="AH1740" s="12"/>
      <c r="AI1740" s="12"/>
      <c r="AJ1740" s="12"/>
      <c r="AK1740" s="12"/>
      <c r="AL1740" s="12"/>
      <c r="AM1740" s="12"/>
      <c r="AN1740" s="12"/>
      <c r="AO1740" s="12"/>
      <c r="AP1740" s="12"/>
      <c r="AQ1740" s="12"/>
      <c r="AR1740" s="12"/>
      <c r="AS1740" s="12"/>
      <c r="AT1740" s="12"/>
      <c r="AU1740" s="12"/>
      <c r="AV1740" s="12"/>
      <c r="AW1740" s="12"/>
      <c r="AX1740" s="12"/>
      <c r="AY1740" s="12"/>
      <c r="AZ1740" s="12"/>
      <c r="BA1740" s="12"/>
      <c r="BB1740" s="12"/>
      <c r="BC1740" s="12"/>
      <c r="BD1740" s="12"/>
      <c r="BE1740" s="12"/>
      <c r="BF1740" s="12"/>
      <c r="BG1740" s="12"/>
      <c r="BH1740" s="12"/>
      <c r="BI1740" s="12"/>
      <c r="BJ1740" s="12"/>
      <c r="BK1740" s="12"/>
      <c r="BL1740" s="12"/>
      <c r="BM1740" s="12"/>
      <c r="BN1740" s="12"/>
      <c r="BO1740" s="12"/>
    </row>
    <row r="1741" spans="2:67" x14ac:dyDescent="0.25">
      <c r="B1741" s="58"/>
      <c r="C1741" s="59"/>
      <c r="D1741" s="58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2"/>
      <c r="AB1741" s="12"/>
      <c r="AC1741" s="12"/>
      <c r="AD1741" s="12"/>
      <c r="AE1741" s="12"/>
      <c r="AF1741" s="12"/>
      <c r="AG1741" s="12"/>
      <c r="AH1741" s="12"/>
      <c r="AI1741" s="12"/>
      <c r="AJ1741" s="12"/>
      <c r="AK1741" s="12"/>
      <c r="AL1741" s="12"/>
      <c r="AM1741" s="12"/>
      <c r="AN1741" s="12"/>
      <c r="AO1741" s="12"/>
      <c r="AP1741" s="12"/>
      <c r="AQ1741" s="12"/>
      <c r="AR1741" s="12"/>
      <c r="AS1741" s="12"/>
      <c r="AT1741" s="12"/>
      <c r="AU1741" s="12"/>
      <c r="AV1741" s="12"/>
      <c r="AW1741" s="12"/>
      <c r="AX1741" s="12"/>
      <c r="AY1741" s="12"/>
      <c r="AZ1741" s="12"/>
      <c r="BA1741" s="12"/>
      <c r="BB1741" s="12"/>
      <c r="BC1741" s="12"/>
      <c r="BD1741" s="12"/>
      <c r="BE1741" s="12"/>
      <c r="BF1741" s="12"/>
      <c r="BG1741" s="12"/>
      <c r="BH1741" s="12"/>
      <c r="BI1741" s="12"/>
      <c r="BJ1741" s="12"/>
      <c r="BK1741" s="12"/>
      <c r="BL1741" s="12"/>
      <c r="BM1741" s="12"/>
      <c r="BN1741" s="12"/>
      <c r="BO1741" s="12"/>
    </row>
    <row r="1742" spans="2:67" x14ac:dyDescent="0.25">
      <c r="B1742" s="58"/>
      <c r="C1742" s="59"/>
      <c r="D1742" s="58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  <c r="AB1742" s="12"/>
      <c r="AC1742" s="12"/>
      <c r="AD1742" s="12"/>
      <c r="AE1742" s="12"/>
      <c r="AF1742" s="12"/>
      <c r="AG1742" s="12"/>
      <c r="AH1742" s="12"/>
      <c r="AI1742" s="12"/>
      <c r="AJ1742" s="12"/>
      <c r="AK1742" s="12"/>
      <c r="AL1742" s="12"/>
      <c r="AM1742" s="12"/>
      <c r="AN1742" s="12"/>
      <c r="AO1742" s="12"/>
      <c r="AP1742" s="12"/>
      <c r="AQ1742" s="12"/>
      <c r="AR1742" s="12"/>
      <c r="AS1742" s="12"/>
      <c r="AT1742" s="12"/>
      <c r="AU1742" s="12"/>
      <c r="AV1742" s="12"/>
      <c r="AW1742" s="12"/>
      <c r="AX1742" s="12"/>
      <c r="AY1742" s="12"/>
      <c r="AZ1742" s="12"/>
      <c r="BA1742" s="12"/>
      <c r="BB1742" s="12"/>
      <c r="BC1742" s="12"/>
      <c r="BD1742" s="12"/>
      <c r="BE1742" s="12"/>
      <c r="BF1742" s="12"/>
      <c r="BG1742" s="12"/>
      <c r="BH1742" s="12"/>
      <c r="BI1742" s="12"/>
      <c r="BJ1742" s="12"/>
      <c r="BK1742" s="12"/>
      <c r="BL1742" s="12"/>
      <c r="BM1742" s="12"/>
      <c r="BN1742" s="12"/>
      <c r="BO1742" s="12"/>
    </row>
    <row r="1743" spans="2:67" x14ac:dyDescent="0.25">
      <c r="B1743" s="58"/>
      <c r="C1743" s="59"/>
      <c r="D1743" s="58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  <c r="X1743" s="12"/>
      <c r="Y1743" s="12"/>
      <c r="Z1743" s="12"/>
      <c r="AA1743" s="12"/>
      <c r="AB1743" s="12"/>
      <c r="AC1743" s="12"/>
      <c r="AD1743" s="12"/>
      <c r="AE1743" s="12"/>
      <c r="AF1743" s="12"/>
      <c r="AG1743" s="12"/>
      <c r="AH1743" s="12"/>
      <c r="AI1743" s="12"/>
      <c r="AJ1743" s="12"/>
      <c r="AK1743" s="12"/>
      <c r="AL1743" s="12"/>
      <c r="AM1743" s="12"/>
      <c r="AN1743" s="12"/>
      <c r="AO1743" s="12"/>
      <c r="AP1743" s="12"/>
      <c r="AQ1743" s="12"/>
      <c r="AR1743" s="12"/>
      <c r="AS1743" s="12"/>
      <c r="AT1743" s="12"/>
      <c r="AU1743" s="12"/>
      <c r="AV1743" s="12"/>
      <c r="AW1743" s="12"/>
      <c r="AX1743" s="12"/>
      <c r="AY1743" s="12"/>
      <c r="AZ1743" s="12"/>
      <c r="BA1743" s="12"/>
      <c r="BB1743" s="12"/>
      <c r="BC1743" s="12"/>
      <c r="BD1743" s="12"/>
      <c r="BE1743" s="12"/>
      <c r="BF1743" s="12"/>
      <c r="BG1743" s="12"/>
      <c r="BH1743" s="12"/>
      <c r="BI1743" s="12"/>
      <c r="BJ1743" s="12"/>
      <c r="BK1743" s="12"/>
      <c r="BL1743" s="12"/>
      <c r="BM1743" s="12"/>
      <c r="BN1743" s="12"/>
      <c r="BO1743" s="12"/>
    </row>
    <row r="1744" spans="2:67" x14ac:dyDescent="0.25">
      <c r="B1744" s="58"/>
      <c r="C1744" s="59"/>
      <c r="D1744" s="58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12"/>
      <c r="AE1744" s="12"/>
      <c r="AF1744" s="12"/>
      <c r="AG1744" s="12"/>
      <c r="AH1744" s="12"/>
      <c r="AI1744" s="12"/>
      <c r="AJ1744" s="12"/>
      <c r="AK1744" s="12"/>
      <c r="AL1744" s="12"/>
      <c r="AM1744" s="12"/>
      <c r="AN1744" s="12"/>
      <c r="AO1744" s="12"/>
      <c r="AP1744" s="12"/>
      <c r="AQ1744" s="12"/>
      <c r="AR1744" s="12"/>
      <c r="AS1744" s="12"/>
      <c r="AT1744" s="12"/>
      <c r="AU1744" s="12"/>
      <c r="AV1744" s="12"/>
      <c r="AW1744" s="12"/>
      <c r="AX1744" s="12"/>
      <c r="AY1744" s="12"/>
      <c r="AZ1744" s="12"/>
      <c r="BA1744" s="12"/>
      <c r="BB1744" s="12"/>
      <c r="BC1744" s="12"/>
      <c r="BD1744" s="12"/>
      <c r="BE1744" s="12"/>
      <c r="BF1744" s="12"/>
      <c r="BG1744" s="12"/>
      <c r="BH1744" s="12"/>
      <c r="BI1744" s="12"/>
      <c r="BJ1744" s="12"/>
      <c r="BK1744" s="12"/>
      <c r="BL1744" s="12"/>
      <c r="BM1744" s="12"/>
      <c r="BN1744" s="12"/>
      <c r="BO1744" s="12"/>
    </row>
    <row r="1745" spans="2:67" x14ac:dyDescent="0.25">
      <c r="B1745" s="58"/>
      <c r="C1745" s="59"/>
      <c r="D1745" s="58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/>
      <c r="AA1745" s="12"/>
      <c r="AB1745" s="12"/>
      <c r="AC1745" s="12"/>
      <c r="AD1745" s="12"/>
      <c r="AE1745" s="12"/>
      <c r="AF1745" s="12"/>
      <c r="AG1745" s="12"/>
      <c r="AH1745" s="12"/>
      <c r="AI1745" s="12"/>
      <c r="AJ1745" s="12"/>
      <c r="AK1745" s="12"/>
      <c r="AL1745" s="12"/>
      <c r="AM1745" s="12"/>
      <c r="AN1745" s="12"/>
      <c r="AO1745" s="12"/>
      <c r="AP1745" s="12"/>
      <c r="AQ1745" s="12"/>
      <c r="AR1745" s="12"/>
      <c r="AS1745" s="12"/>
      <c r="AT1745" s="12"/>
      <c r="AU1745" s="12"/>
      <c r="AV1745" s="12"/>
      <c r="AW1745" s="12"/>
      <c r="AX1745" s="12"/>
      <c r="AY1745" s="12"/>
      <c r="AZ1745" s="12"/>
      <c r="BA1745" s="12"/>
      <c r="BB1745" s="12"/>
      <c r="BC1745" s="12"/>
      <c r="BD1745" s="12"/>
      <c r="BE1745" s="12"/>
      <c r="BF1745" s="12"/>
      <c r="BG1745" s="12"/>
      <c r="BH1745" s="12"/>
      <c r="BI1745" s="12"/>
      <c r="BJ1745" s="12"/>
      <c r="BK1745" s="12"/>
      <c r="BL1745" s="12"/>
      <c r="BM1745" s="12"/>
      <c r="BN1745" s="12"/>
      <c r="BO1745" s="12"/>
    </row>
    <row r="1746" spans="2:67" x14ac:dyDescent="0.25">
      <c r="B1746" s="58"/>
      <c r="C1746" s="59"/>
      <c r="D1746" s="58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  <c r="AB1746" s="12"/>
      <c r="AC1746" s="12"/>
      <c r="AD1746" s="12"/>
      <c r="AE1746" s="12"/>
      <c r="AF1746" s="12"/>
      <c r="AG1746" s="12"/>
      <c r="AH1746" s="12"/>
      <c r="AI1746" s="12"/>
      <c r="AJ1746" s="12"/>
      <c r="AK1746" s="12"/>
      <c r="AL1746" s="12"/>
      <c r="AM1746" s="12"/>
      <c r="AN1746" s="12"/>
      <c r="AO1746" s="12"/>
      <c r="AP1746" s="12"/>
      <c r="AQ1746" s="12"/>
      <c r="AR1746" s="12"/>
      <c r="AS1746" s="12"/>
      <c r="AT1746" s="12"/>
      <c r="AU1746" s="12"/>
      <c r="AV1746" s="12"/>
      <c r="AW1746" s="12"/>
      <c r="AX1746" s="12"/>
      <c r="AY1746" s="12"/>
      <c r="AZ1746" s="12"/>
      <c r="BA1746" s="12"/>
      <c r="BB1746" s="12"/>
      <c r="BC1746" s="12"/>
      <c r="BD1746" s="12"/>
      <c r="BE1746" s="12"/>
      <c r="BF1746" s="12"/>
      <c r="BG1746" s="12"/>
      <c r="BH1746" s="12"/>
      <c r="BI1746" s="12"/>
      <c r="BJ1746" s="12"/>
      <c r="BK1746" s="12"/>
      <c r="BL1746" s="12"/>
      <c r="BM1746" s="12"/>
      <c r="BN1746" s="12"/>
      <c r="BO1746" s="12"/>
    </row>
    <row r="1747" spans="2:67" x14ac:dyDescent="0.25">
      <c r="B1747" s="58"/>
      <c r="C1747" s="59"/>
      <c r="D1747" s="58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2"/>
      <c r="AB1747" s="12"/>
      <c r="AC1747" s="12"/>
      <c r="AD1747" s="12"/>
      <c r="AE1747" s="12"/>
      <c r="AF1747" s="12"/>
      <c r="AG1747" s="12"/>
      <c r="AH1747" s="12"/>
      <c r="AI1747" s="12"/>
      <c r="AJ1747" s="12"/>
      <c r="AK1747" s="12"/>
      <c r="AL1747" s="12"/>
      <c r="AM1747" s="12"/>
      <c r="AN1747" s="12"/>
      <c r="AO1747" s="12"/>
      <c r="AP1747" s="12"/>
      <c r="AQ1747" s="12"/>
      <c r="AR1747" s="12"/>
      <c r="AS1747" s="12"/>
      <c r="AT1747" s="12"/>
      <c r="AU1747" s="12"/>
      <c r="AV1747" s="12"/>
      <c r="AW1747" s="12"/>
      <c r="AX1747" s="12"/>
      <c r="AY1747" s="12"/>
      <c r="AZ1747" s="12"/>
      <c r="BA1747" s="12"/>
      <c r="BB1747" s="12"/>
      <c r="BC1747" s="12"/>
      <c r="BD1747" s="12"/>
      <c r="BE1747" s="12"/>
      <c r="BF1747" s="12"/>
      <c r="BG1747" s="12"/>
      <c r="BH1747" s="12"/>
      <c r="BI1747" s="12"/>
      <c r="BJ1747" s="12"/>
      <c r="BK1747" s="12"/>
      <c r="BL1747" s="12"/>
      <c r="BM1747" s="12"/>
      <c r="BN1747" s="12"/>
      <c r="BO1747" s="12"/>
    </row>
    <row r="1748" spans="2:67" x14ac:dyDescent="0.25">
      <c r="B1748" s="58"/>
      <c r="C1748" s="59"/>
      <c r="D1748" s="58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  <c r="AB1748" s="12"/>
      <c r="AC1748" s="12"/>
      <c r="AD1748" s="12"/>
      <c r="AE1748" s="12"/>
      <c r="AF1748" s="12"/>
      <c r="AG1748" s="12"/>
      <c r="AH1748" s="12"/>
      <c r="AI1748" s="12"/>
      <c r="AJ1748" s="12"/>
      <c r="AK1748" s="12"/>
      <c r="AL1748" s="12"/>
      <c r="AM1748" s="12"/>
      <c r="AN1748" s="12"/>
      <c r="AO1748" s="12"/>
      <c r="AP1748" s="12"/>
      <c r="AQ1748" s="12"/>
      <c r="AR1748" s="12"/>
      <c r="AS1748" s="12"/>
      <c r="AT1748" s="12"/>
      <c r="AU1748" s="12"/>
      <c r="AV1748" s="12"/>
      <c r="AW1748" s="12"/>
      <c r="AX1748" s="12"/>
      <c r="AY1748" s="12"/>
      <c r="AZ1748" s="12"/>
      <c r="BA1748" s="12"/>
      <c r="BB1748" s="12"/>
      <c r="BC1748" s="12"/>
      <c r="BD1748" s="12"/>
      <c r="BE1748" s="12"/>
      <c r="BF1748" s="12"/>
      <c r="BG1748" s="12"/>
      <c r="BH1748" s="12"/>
      <c r="BI1748" s="12"/>
      <c r="BJ1748" s="12"/>
      <c r="BK1748" s="12"/>
      <c r="BL1748" s="12"/>
      <c r="BM1748" s="12"/>
      <c r="BN1748" s="12"/>
      <c r="BO1748" s="12"/>
    </row>
    <row r="1749" spans="2:67" x14ac:dyDescent="0.25">
      <c r="B1749" s="58"/>
      <c r="C1749" s="59"/>
      <c r="D1749" s="58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2"/>
      <c r="AB1749" s="12"/>
      <c r="AC1749" s="12"/>
      <c r="AD1749" s="12"/>
      <c r="AE1749" s="12"/>
      <c r="AF1749" s="12"/>
      <c r="AG1749" s="12"/>
      <c r="AH1749" s="12"/>
      <c r="AI1749" s="12"/>
      <c r="AJ1749" s="12"/>
      <c r="AK1749" s="12"/>
      <c r="AL1749" s="12"/>
      <c r="AM1749" s="12"/>
      <c r="AN1749" s="12"/>
      <c r="AO1749" s="12"/>
      <c r="AP1749" s="12"/>
      <c r="AQ1749" s="12"/>
      <c r="AR1749" s="12"/>
      <c r="AS1749" s="12"/>
      <c r="AT1749" s="12"/>
      <c r="AU1749" s="12"/>
      <c r="AV1749" s="12"/>
      <c r="AW1749" s="12"/>
      <c r="AX1749" s="12"/>
      <c r="AY1749" s="12"/>
      <c r="AZ1749" s="12"/>
      <c r="BA1749" s="12"/>
      <c r="BB1749" s="12"/>
      <c r="BC1749" s="12"/>
      <c r="BD1749" s="12"/>
      <c r="BE1749" s="12"/>
      <c r="BF1749" s="12"/>
      <c r="BG1749" s="12"/>
      <c r="BH1749" s="12"/>
      <c r="BI1749" s="12"/>
      <c r="BJ1749" s="12"/>
      <c r="BK1749" s="12"/>
      <c r="BL1749" s="12"/>
      <c r="BM1749" s="12"/>
      <c r="BN1749" s="12"/>
      <c r="BO1749" s="12"/>
    </row>
    <row r="1750" spans="2:67" x14ac:dyDescent="0.25">
      <c r="B1750" s="58"/>
      <c r="C1750" s="59"/>
      <c r="D1750" s="58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2"/>
      <c r="AE1750" s="12"/>
      <c r="AF1750" s="12"/>
      <c r="AG1750" s="12"/>
      <c r="AH1750" s="12"/>
      <c r="AI1750" s="12"/>
      <c r="AJ1750" s="12"/>
      <c r="AK1750" s="12"/>
      <c r="AL1750" s="12"/>
      <c r="AM1750" s="12"/>
      <c r="AN1750" s="12"/>
      <c r="AO1750" s="12"/>
      <c r="AP1750" s="12"/>
      <c r="AQ1750" s="12"/>
      <c r="AR1750" s="12"/>
      <c r="AS1750" s="12"/>
      <c r="AT1750" s="12"/>
      <c r="AU1750" s="12"/>
      <c r="AV1750" s="12"/>
      <c r="AW1750" s="12"/>
      <c r="AX1750" s="12"/>
      <c r="AY1750" s="12"/>
      <c r="AZ1750" s="12"/>
      <c r="BA1750" s="12"/>
      <c r="BB1750" s="12"/>
      <c r="BC1750" s="12"/>
      <c r="BD1750" s="12"/>
      <c r="BE1750" s="12"/>
      <c r="BF1750" s="12"/>
      <c r="BG1750" s="12"/>
      <c r="BH1750" s="12"/>
      <c r="BI1750" s="12"/>
      <c r="BJ1750" s="12"/>
      <c r="BK1750" s="12"/>
      <c r="BL1750" s="12"/>
      <c r="BM1750" s="12"/>
      <c r="BN1750" s="12"/>
      <c r="BO1750" s="12"/>
    </row>
    <row r="1751" spans="2:67" x14ac:dyDescent="0.25">
      <c r="B1751" s="58"/>
      <c r="C1751" s="59"/>
      <c r="D1751" s="58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12"/>
      <c r="AG1751" s="12"/>
      <c r="AH1751" s="12"/>
      <c r="AI1751" s="12"/>
      <c r="AJ1751" s="12"/>
      <c r="AK1751" s="12"/>
      <c r="AL1751" s="12"/>
      <c r="AM1751" s="12"/>
      <c r="AN1751" s="12"/>
      <c r="AO1751" s="12"/>
      <c r="AP1751" s="12"/>
      <c r="AQ1751" s="12"/>
      <c r="AR1751" s="12"/>
      <c r="AS1751" s="12"/>
      <c r="AT1751" s="12"/>
      <c r="AU1751" s="12"/>
      <c r="AV1751" s="12"/>
      <c r="AW1751" s="12"/>
      <c r="AX1751" s="12"/>
      <c r="AY1751" s="12"/>
      <c r="AZ1751" s="12"/>
      <c r="BA1751" s="12"/>
      <c r="BB1751" s="12"/>
      <c r="BC1751" s="12"/>
      <c r="BD1751" s="12"/>
      <c r="BE1751" s="12"/>
      <c r="BF1751" s="12"/>
      <c r="BG1751" s="12"/>
      <c r="BH1751" s="12"/>
      <c r="BI1751" s="12"/>
      <c r="BJ1751" s="12"/>
      <c r="BK1751" s="12"/>
      <c r="BL1751" s="12"/>
      <c r="BM1751" s="12"/>
      <c r="BN1751" s="12"/>
      <c r="BO1751" s="12"/>
    </row>
    <row r="1752" spans="2:67" x14ac:dyDescent="0.25">
      <c r="B1752" s="58"/>
      <c r="C1752" s="59"/>
      <c r="D1752" s="58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  <c r="AB1752" s="12"/>
      <c r="AC1752" s="12"/>
      <c r="AD1752" s="12"/>
      <c r="AE1752" s="12"/>
      <c r="AF1752" s="12"/>
      <c r="AG1752" s="12"/>
      <c r="AH1752" s="12"/>
      <c r="AI1752" s="12"/>
      <c r="AJ1752" s="12"/>
      <c r="AK1752" s="12"/>
      <c r="AL1752" s="12"/>
      <c r="AM1752" s="12"/>
      <c r="AN1752" s="12"/>
      <c r="AO1752" s="12"/>
      <c r="AP1752" s="12"/>
      <c r="AQ1752" s="12"/>
      <c r="AR1752" s="12"/>
      <c r="AS1752" s="12"/>
      <c r="AT1752" s="12"/>
      <c r="AU1752" s="12"/>
      <c r="AV1752" s="12"/>
      <c r="AW1752" s="12"/>
      <c r="AX1752" s="12"/>
      <c r="AY1752" s="12"/>
      <c r="AZ1752" s="12"/>
      <c r="BA1752" s="12"/>
      <c r="BB1752" s="12"/>
      <c r="BC1752" s="12"/>
      <c r="BD1752" s="12"/>
      <c r="BE1752" s="12"/>
      <c r="BF1752" s="12"/>
      <c r="BG1752" s="12"/>
      <c r="BH1752" s="12"/>
      <c r="BI1752" s="12"/>
      <c r="BJ1752" s="12"/>
      <c r="BK1752" s="12"/>
      <c r="BL1752" s="12"/>
      <c r="BM1752" s="12"/>
      <c r="BN1752" s="12"/>
      <c r="BO1752" s="12"/>
    </row>
    <row r="1753" spans="2:67" x14ac:dyDescent="0.25">
      <c r="B1753" s="58"/>
      <c r="C1753" s="59"/>
      <c r="D1753" s="58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2"/>
      <c r="AB1753" s="12"/>
      <c r="AC1753" s="12"/>
      <c r="AD1753" s="12"/>
      <c r="AE1753" s="12"/>
      <c r="AF1753" s="12"/>
      <c r="AG1753" s="12"/>
      <c r="AH1753" s="12"/>
      <c r="AI1753" s="12"/>
      <c r="AJ1753" s="12"/>
      <c r="AK1753" s="12"/>
      <c r="AL1753" s="12"/>
      <c r="AM1753" s="12"/>
      <c r="AN1753" s="12"/>
      <c r="AO1753" s="12"/>
      <c r="AP1753" s="12"/>
      <c r="AQ1753" s="12"/>
      <c r="AR1753" s="12"/>
      <c r="AS1753" s="12"/>
      <c r="AT1753" s="12"/>
      <c r="AU1753" s="12"/>
      <c r="AV1753" s="12"/>
      <c r="AW1753" s="12"/>
      <c r="AX1753" s="12"/>
      <c r="AY1753" s="12"/>
      <c r="AZ1753" s="12"/>
      <c r="BA1753" s="12"/>
      <c r="BB1753" s="12"/>
      <c r="BC1753" s="12"/>
      <c r="BD1753" s="12"/>
      <c r="BE1753" s="12"/>
      <c r="BF1753" s="12"/>
      <c r="BG1753" s="12"/>
      <c r="BH1753" s="12"/>
      <c r="BI1753" s="12"/>
      <c r="BJ1753" s="12"/>
      <c r="BK1753" s="12"/>
      <c r="BL1753" s="12"/>
      <c r="BM1753" s="12"/>
      <c r="BN1753" s="12"/>
      <c r="BO1753" s="12"/>
    </row>
    <row r="1754" spans="2:67" x14ac:dyDescent="0.25">
      <c r="B1754" s="58"/>
      <c r="C1754" s="59"/>
      <c r="D1754" s="58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2"/>
      <c r="AE1754" s="12"/>
      <c r="AF1754" s="12"/>
      <c r="AG1754" s="12"/>
      <c r="AH1754" s="12"/>
      <c r="AI1754" s="12"/>
      <c r="AJ1754" s="12"/>
      <c r="AK1754" s="12"/>
      <c r="AL1754" s="12"/>
      <c r="AM1754" s="12"/>
      <c r="AN1754" s="12"/>
      <c r="AO1754" s="12"/>
      <c r="AP1754" s="12"/>
      <c r="AQ1754" s="12"/>
      <c r="AR1754" s="12"/>
      <c r="AS1754" s="12"/>
      <c r="AT1754" s="12"/>
      <c r="AU1754" s="12"/>
      <c r="AV1754" s="12"/>
      <c r="AW1754" s="12"/>
      <c r="AX1754" s="12"/>
      <c r="AY1754" s="12"/>
      <c r="AZ1754" s="12"/>
      <c r="BA1754" s="12"/>
      <c r="BB1754" s="12"/>
      <c r="BC1754" s="12"/>
      <c r="BD1754" s="12"/>
      <c r="BE1754" s="12"/>
      <c r="BF1754" s="12"/>
      <c r="BG1754" s="12"/>
      <c r="BH1754" s="12"/>
      <c r="BI1754" s="12"/>
      <c r="BJ1754" s="12"/>
      <c r="BK1754" s="12"/>
      <c r="BL1754" s="12"/>
      <c r="BM1754" s="12"/>
      <c r="BN1754" s="12"/>
      <c r="BO1754" s="12"/>
    </row>
    <row r="1755" spans="2:67" x14ac:dyDescent="0.25">
      <c r="B1755" s="58"/>
      <c r="C1755" s="59"/>
      <c r="D1755" s="58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2"/>
      <c r="AB1755" s="12"/>
      <c r="AC1755" s="12"/>
      <c r="AD1755" s="12"/>
      <c r="AE1755" s="12"/>
      <c r="AF1755" s="12"/>
      <c r="AG1755" s="12"/>
      <c r="AH1755" s="12"/>
      <c r="AI1755" s="12"/>
      <c r="AJ1755" s="12"/>
      <c r="AK1755" s="12"/>
      <c r="AL1755" s="12"/>
      <c r="AM1755" s="12"/>
      <c r="AN1755" s="12"/>
      <c r="AO1755" s="12"/>
      <c r="AP1755" s="12"/>
      <c r="AQ1755" s="12"/>
      <c r="AR1755" s="12"/>
      <c r="AS1755" s="12"/>
      <c r="AT1755" s="12"/>
      <c r="AU1755" s="12"/>
      <c r="AV1755" s="12"/>
      <c r="AW1755" s="12"/>
      <c r="AX1755" s="12"/>
      <c r="AY1755" s="12"/>
      <c r="AZ1755" s="12"/>
      <c r="BA1755" s="12"/>
      <c r="BB1755" s="12"/>
      <c r="BC1755" s="12"/>
      <c r="BD1755" s="12"/>
      <c r="BE1755" s="12"/>
      <c r="BF1755" s="12"/>
      <c r="BG1755" s="12"/>
      <c r="BH1755" s="12"/>
      <c r="BI1755" s="12"/>
      <c r="BJ1755" s="12"/>
      <c r="BK1755" s="12"/>
      <c r="BL1755" s="12"/>
      <c r="BM1755" s="12"/>
      <c r="BN1755" s="12"/>
      <c r="BO1755" s="12"/>
    </row>
    <row r="1756" spans="2:67" x14ac:dyDescent="0.25">
      <c r="B1756" s="58"/>
      <c r="C1756" s="59"/>
      <c r="D1756" s="58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2"/>
      <c r="AE1756" s="12"/>
      <c r="AF1756" s="12"/>
      <c r="AG1756" s="12"/>
      <c r="AH1756" s="12"/>
      <c r="AI1756" s="12"/>
      <c r="AJ1756" s="12"/>
      <c r="AK1756" s="12"/>
      <c r="AL1756" s="12"/>
      <c r="AM1756" s="12"/>
      <c r="AN1756" s="12"/>
      <c r="AO1756" s="12"/>
      <c r="AP1756" s="12"/>
      <c r="AQ1756" s="12"/>
      <c r="AR1756" s="12"/>
      <c r="AS1756" s="12"/>
      <c r="AT1756" s="12"/>
      <c r="AU1756" s="12"/>
      <c r="AV1756" s="12"/>
      <c r="AW1756" s="12"/>
      <c r="AX1756" s="12"/>
      <c r="AY1756" s="12"/>
      <c r="AZ1756" s="12"/>
      <c r="BA1756" s="12"/>
      <c r="BB1756" s="12"/>
      <c r="BC1756" s="12"/>
      <c r="BD1756" s="12"/>
      <c r="BE1756" s="12"/>
      <c r="BF1756" s="12"/>
      <c r="BG1756" s="12"/>
      <c r="BH1756" s="12"/>
      <c r="BI1756" s="12"/>
      <c r="BJ1756" s="12"/>
      <c r="BK1756" s="12"/>
      <c r="BL1756" s="12"/>
      <c r="BM1756" s="12"/>
      <c r="BN1756" s="12"/>
      <c r="BO1756" s="12"/>
    </row>
    <row r="1757" spans="2:67" x14ac:dyDescent="0.25">
      <c r="B1757" s="58"/>
      <c r="C1757" s="59"/>
      <c r="D1757" s="58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2"/>
      <c r="AB1757" s="12"/>
      <c r="AC1757" s="12"/>
      <c r="AD1757" s="12"/>
      <c r="AE1757" s="12"/>
      <c r="AF1757" s="12"/>
      <c r="AG1757" s="12"/>
      <c r="AH1757" s="12"/>
      <c r="AI1757" s="12"/>
      <c r="AJ1757" s="12"/>
      <c r="AK1757" s="12"/>
      <c r="AL1757" s="12"/>
      <c r="AM1757" s="12"/>
      <c r="AN1757" s="12"/>
      <c r="AO1757" s="12"/>
      <c r="AP1757" s="12"/>
      <c r="AQ1757" s="12"/>
      <c r="AR1757" s="12"/>
      <c r="AS1757" s="12"/>
      <c r="AT1757" s="12"/>
      <c r="AU1757" s="12"/>
      <c r="AV1757" s="12"/>
      <c r="AW1757" s="12"/>
      <c r="AX1757" s="12"/>
      <c r="AY1757" s="12"/>
      <c r="AZ1757" s="12"/>
      <c r="BA1757" s="12"/>
      <c r="BB1757" s="12"/>
      <c r="BC1757" s="12"/>
      <c r="BD1757" s="12"/>
      <c r="BE1757" s="12"/>
      <c r="BF1757" s="12"/>
      <c r="BG1757" s="12"/>
      <c r="BH1757" s="12"/>
      <c r="BI1757" s="12"/>
      <c r="BJ1757" s="12"/>
      <c r="BK1757" s="12"/>
      <c r="BL1757" s="12"/>
      <c r="BM1757" s="12"/>
      <c r="BN1757" s="12"/>
      <c r="BO1757" s="12"/>
    </row>
    <row r="1758" spans="2:67" x14ac:dyDescent="0.25">
      <c r="B1758" s="58"/>
      <c r="C1758" s="59"/>
      <c r="D1758" s="58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2"/>
      <c r="AD1758" s="12"/>
      <c r="AE1758" s="12"/>
      <c r="AF1758" s="12"/>
      <c r="AG1758" s="12"/>
      <c r="AH1758" s="12"/>
      <c r="AI1758" s="12"/>
      <c r="AJ1758" s="12"/>
      <c r="AK1758" s="12"/>
      <c r="AL1758" s="12"/>
      <c r="AM1758" s="12"/>
      <c r="AN1758" s="12"/>
      <c r="AO1758" s="12"/>
      <c r="AP1758" s="12"/>
      <c r="AQ1758" s="12"/>
      <c r="AR1758" s="12"/>
      <c r="AS1758" s="12"/>
      <c r="AT1758" s="12"/>
      <c r="AU1758" s="12"/>
      <c r="AV1758" s="12"/>
      <c r="AW1758" s="12"/>
      <c r="AX1758" s="12"/>
      <c r="AY1758" s="12"/>
      <c r="AZ1758" s="12"/>
      <c r="BA1758" s="12"/>
      <c r="BB1758" s="12"/>
      <c r="BC1758" s="12"/>
      <c r="BD1758" s="12"/>
      <c r="BE1758" s="12"/>
      <c r="BF1758" s="12"/>
      <c r="BG1758" s="12"/>
      <c r="BH1758" s="12"/>
      <c r="BI1758" s="12"/>
      <c r="BJ1758" s="12"/>
      <c r="BK1758" s="12"/>
      <c r="BL1758" s="12"/>
      <c r="BM1758" s="12"/>
      <c r="BN1758" s="12"/>
      <c r="BO1758" s="12"/>
    </row>
    <row r="1759" spans="2:67" x14ac:dyDescent="0.25">
      <c r="B1759" s="58"/>
      <c r="C1759" s="59"/>
      <c r="D1759" s="58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  <c r="Y1759" s="12"/>
      <c r="Z1759" s="12"/>
      <c r="AA1759" s="12"/>
      <c r="AB1759" s="12"/>
      <c r="AC1759" s="12"/>
      <c r="AD1759" s="12"/>
      <c r="AE1759" s="12"/>
      <c r="AF1759" s="12"/>
      <c r="AG1759" s="12"/>
      <c r="AH1759" s="12"/>
      <c r="AI1759" s="12"/>
      <c r="AJ1759" s="12"/>
      <c r="AK1759" s="12"/>
      <c r="AL1759" s="12"/>
      <c r="AM1759" s="12"/>
      <c r="AN1759" s="12"/>
      <c r="AO1759" s="12"/>
      <c r="AP1759" s="12"/>
      <c r="AQ1759" s="12"/>
      <c r="AR1759" s="12"/>
      <c r="AS1759" s="12"/>
      <c r="AT1759" s="12"/>
      <c r="AU1759" s="12"/>
      <c r="AV1759" s="12"/>
      <c r="AW1759" s="12"/>
      <c r="AX1759" s="12"/>
      <c r="AY1759" s="12"/>
      <c r="AZ1759" s="12"/>
      <c r="BA1759" s="12"/>
      <c r="BB1759" s="12"/>
      <c r="BC1759" s="12"/>
      <c r="BD1759" s="12"/>
      <c r="BE1759" s="12"/>
      <c r="BF1759" s="12"/>
      <c r="BG1759" s="12"/>
      <c r="BH1759" s="12"/>
      <c r="BI1759" s="12"/>
      <c r="BJ1759" s="12"/>
      <c r="BK1759" s="12"/>
      <c r="BL1759" s="12"/>
      <c r="BM1759" s="12"/>
      <c r="BN1759" s="12"/>
      <c r="BO1759" s="12"/>
    </row>
    <row r="1760" spans="2:67" x14ac:dyDescent="0.25">
      <c r="B1760" s="58"/>
      <c r="C1760" s="59"/>
      <c r="D1760" s="58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2"/>
      <c r="AE1760" s="12"/>
      <c r="AF1760" s="12"/>
      <c r="AG1760" s="12"/>
      <c r="AH1760" s="12"/>
      <c r="AI1760" s="12"/>
      <c r="AJ1760" s="12"/>
      <c r="AK1760" s="12"/>
      <c r="AL1760" s="12"/>
      <c r="AM1760" s="12"/>
      <c r="AN1760" s="12"/>
      <c r="AO1760" s="12"/>
      <c r="AP1760" s="12"/>
      <c r="AQ1760" s="12"/>
      <c r="AR1760" s="12"/>
      <c r="AS1760" s="12"/>
      <c r="AT1760" s="12"/>
      <c r="AU1760" s="12"/>
      <c r="AV1760" s="12"/>
      <c r="AW1760" s="12"/>
      <c r="AX1760" s="12"/>
      <c r="AY1760" s="12"/>
      <c r="AZ1760" s="12"/>
      <c r="BA1760" s="12"/>
      <c r="BB1760" s="12"/>
      <c r="BC1760" s="12"/>
      <c r="BD1760" s="12"/>
      <c r="BE1760" s="12"/>
      <c r="BF1760" s="12"/>
      <c r="BG1760" s="12"/>
      <c r="BH1760" s="12"/>
      <c r="BI1760" s="12"/>
      <c r="BJ1760" s="12"/>
      <c r="BK1760" s="12"/>
      <c r="BL1760" s="12"/>
      <c r="BM1760" s="12"/>
      <c r="BN1760" s="12"/>
      <c r="BO1760" s="12"/>
    </row>
    <row r="1761" spans="2:67" x14ac:dyDescent="0.25">
      <c r="B1761" s="58"/>
      <c r="C1761" s="59"/>
      <c r="D1761" s="58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2"/>
      <c r="AD1761" s="12"/>
      <c r="AE1761" s="12"/>
      <c r="AF1761" s="12"/>
      <c r="AG1761" s="12"/>
      <c r="AH1761" s="12"/>
      <c r="AI1761" s="12"/>
      <c r="AJ1761" s="12"/>
      <c r="AK1761" s="12"/>
      <c r="AL1761" s="12"/>
      <c r="AM1761" s="12"/>
      <c r="AN1761" s="12"/>
      <c r="AO1761" s="12"/>
      <c r="AP1761" s="12"/>
      <c r="AQ1761" s="12"/>
      <c r="AR1761" s="12"/>
      <c r="AS1761" s="12"/>
      <c r="AT1761" s="12"/>
      <c r="AU1761" s="12"/>
      <c r="AV1761" s="12"/>
      <c r="AW1761" s="12"/>
      <c r="AX1761" s="12"/>
      <c r="AY1761" s="12"/>
      <c r="AZ1761" s="12"/>
      <c r="BA1761" s="12"/>
      <c r="BB1761" s="12"/>
      <c r="BC1761" s="12"/>
      <c r="BD1761" s="12"/>
      <c r="BE1761" s="12"/>
      <c r="BF1761" s="12"/>
      <c r="BG1761" s="12"/>
      <c r="BH1761" s="12"/>
      <c r="BI1761" s="12"/>
      <c r="BJ1761" s="12"/>
      <c r="BK1761" s="12"/>
      <c r="BL1761" s="12"/>
      <c r="BM1761" s="12"/>
      <c r="BN1761" s="12"/>
      <c r="BO1761" s="12"/>
    </row>
    <row r="1762" spans="2:67" x14ac:dyDescent="0.25">
      <c r="B1762" s="58"/>
      <c r="C1762" s="59"/>
      <c r="D1762" s="58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  <c r="AG1762" s="12"/>
      <c r="AH1762" s="12"/>
      <c r="AI1762" s="12"/>
      <c r="AJ1762" s="12"/>
      <c r="AK1762" s="12"/>
      <c r="AL1762" s="12"/>
      <c r="AM1762" s="12"/>
      <c r="AN1762" s="12"/>
      <c r="AO1762" s="12"/>
      <c r="AP1762" s="12"/>
      <c r="AQ1762" s="12"/>
      <c r="AR1762" s="12"/>
      <c r="AS1762" s="12"/>
      <c r="AT1762" s="12"/>
      <c r="AU1762" s="12"/>
      <c r="AV1762" s="12"/>
      <c r="AW1762" s="12"/>
      <c r="AX1762" s="12"/>
      <c r="AY1762" s="12"/>
      <c r="AZ1762" s="12"/>
      <c r="BA1762" s="12"/>
      <c r="BB1762" s="12"/>
      <c r="BC1762" s="12"/>
      <c r="BD1762" s="12"/>
      <c r="BE1762" s="12"/>
      <c r="BF1762" s="12"/>
      <c r="BG1762" s="12"/>
      <c r="BH1762" s="12"/>
      <c r="BI1762" s="12"/>
      <c r="BJ1762" s="12"/>
      <c r="BK1762" s="12"/>
      <c r="BL1762" s="12"/>
      <c r="BM1762" s="12"/>
      <c r="BN1762" s="12"/>
      <c r="BO1762" s="12"/>
    </row>
    <row r="1763" spans="2:67" x14ac:dyDescent="0.25">
      <c r="B1763" s="58"/>
      <c r="C1763" s="59"/>
      <c r="D1763" s="58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2"/>
      <c r="AD1763" s="12"/>
      <c r="AE1763" s="12"/>
      <c r="AF1763" s="12"/>
      <c r="AG1763" s="12"/>
      <c r="AH1763" s="12"/>
      <c r="AI1763" s="12"/>
      <c r="AJ1763" s="12"/>
      <c r="AK1763" s="12"/>
      <c r="AL1763" s="12"/>
      <c r="AM1763" s="12"/>
      <c r="AN1763" s="12"/>
      <c r="AO1763" s="12"/>
      <c r="AP1763" s="12"/>
      <c r="AQ1763" s="12"/>
      <c r="AR1763" s="12"/>
      <c r="AS1763" s="12"/>
      <c r="AT1763" s="12"/>
      <c r="AU1763" s="12"/>
      <c r="AV1763" s="12"/>
      <c r="AW1763" s="12"/>
      <c r="AX1763" s="12"/>
      <c r="AY1763" s="12"/>
      <c r="AZ1763" s="12"/>
      <c r="BA1763" s="12"/>
      <c r="BB1763" s="12"/>
      <c r="BC1763" s="12"/>
      <c r="BD1763" s="12"/>
      <c r="BE1763" s="12"/>
      <c r="BF1763" s="12"/>
      <c r="BG1763" s="12"/>
      <c r="BH1763" s="12"/>
      <c r="BI1763" s="12"/>
      <c r="BJ1763" s="12"/>
      <c r="BK1763" s="12"/>
      <c r="BL1763" s="12"/>
      <c r="BM1763" s="12"/>
      <c r="BN1763" s="12"/>
      <c r="BO1763" s="12"/>
    </row>
    <row r="1764" spans="2:67" x14ac:dyDescent="0.25">
      <c r="B1764" s="58"/>
      <c r="C1764" s="59"/>
      <c r="D1764" s="58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12"/>
      <c r="AG1764" s="12"/>
      <c r="AH1764" s="12"/>
      <c r="AI1764" s="12"/>
      <c r="AJ1764" s="12"/>
      <c r="AK1764" s="12"/>
      <c r="AL1764" s="12"/>
      <c r="AM1764" s="12"/>
      <c r="AN1764" s="12"/>
      <c r="AO1764" s="12"/>
      <c r="AP1764" s="12"/>
      <c r="AQ1764" s="12"/>
      <c r="AR1764" s="12"/>
      <c r="AS1764" s="12"/>
      <c r="AT1764" s="12"/>
      <c r="AU1764" s="12"/>
      <c r="AV1764" s="12"/>
      <c r="AW1764" s="12"/>
      <c r="AX1764" s="12"/>
      <c r="AY1764" s="12"/>
      <c r="AZ1764" s="12"/>
      <c r="BA1764" s="12"/>
      <c r="BB1764" s="12"/>
      <c r="BC1764" s="12"/>
      <c r="BD1764" s="12"/>
      <c r="BE1764" s="12"/>
      <c r="BF1764" s="12"/>
      <c r="BG1764" s="12"/>
      <c r="BH1764" s="12"/>
      <c r="BI1764" s="12"/>
      <c r="BJ1764" s="12"/>
      <c r="BK1764" s="12"/>
      <c r="BL1764" s="12"/>
      <c r="BM1764" s="12"/>
      <c r="BN1764" s="12"/>
      <c r="BO1764" s="12"/>
    </row>
    <row r="1765" spans="2:67" x14ac:dyDescent="0.25">
      <c r="B1765" s="58"/>
      <c r="C1765" s="59"/>
      <c r="D1765" s="58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  <c r="AG1765" s="12"/>
      <c r="AH1765" s="12"/>
      <c r="AI1765" s="12"/>
      <c r="AJ1765" s="12"/>
      <c r="AK1765" s="12"/>
      <c r="AL1765" s="12"/>
      <c r="AM1765" s="12"/>
      <c r="AN1765" s="12"/>
      <c r="AO1765" s="12"/>
      <c r="AP1765" s="12"/>
      <c r="AQ1765" s="12"/>
      <c r="AR1765" s="12"/>
      <c r="AS1765" s="12"/>
      <c r="AT1765" s="12"/>
      <c r="AU1765" s="12"/>
      <c r="AV1765" s="12"/>
      <c r="AW1765" s="12"/>
      <c r="AX1765" s="12"/>
      <c r="AY1765" s="12"/>
      <c r="AZ1765" s="12"/>
      <c r="BA1765" s="12"/>
      <c r="BB1765" s="12"/>
      <c r="BC1765" s="12"/>
      <c r="BD1765" s="12"/>
      <c r="BE1765" s="12"/>
      <c r="BF1765" s="12"/>
      <c r="BG1765" s="12"/>
      <c r="BH1765" s="12"/>
      <c r="BI1765" s="12"/>
      <c r="BJ1765" s="12"/>
      <c r="BK1765" s="12"/>
      <c r="BL1765" s="12"/>
      <c r="BM1765" s="12"/>
      <c r="BN1765" s="12"/>
      <c r="BO1765" s="12"/>
    </row>
    <row r="1766" spans="2:67" x14ac:dyDescent="0.25">
      <c r="B1766" s="58"/>
      <c r="C1766" s="59"/>
      <c r="D1766" s="58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2"/>
      <c r="AE1766" s="12"/>
      <c r="AF1766" s="12"/>
      <c r="AG1766" s="12"/>
      <c r="AH1766" s="12"/>
      <c r="AI1766" s="12"/>
      <c r="AJ1766" s="12"/>
      <c r="AK1766" s="12"/>
      <c r="AL1766" s="12"/>
      <c r="AM1766" s="12"/>
      <c r="AN1766" s="12"/>
      <c r="AO1766" s="12"/>
      <c r="AP1766" s="12"/>
      <c r="AQ1766" s="12"/>
      <c r="AR1766" s="12"/>
      <c r="AS1766" s="12"/>
      <c r="AT1766" s="12"/>
      <c r="AU1766" s="12"/>
      <c r="AV1766" s="12"/>
      <c r="AW1766" s="12"/>
      <c r="AX1766" s="12"/>
      <c r="AY1766" s="12"/>
      <c r="AZ1766" s="12"/>
      <c r="BA1766" s="12"/>
      <c r="BB1766" s="12"/>
      <c r="BC1766" s="12"/>
      <c r="BD1766" s="12"/>
      <c r="BE1766" s="12"/>
      <c r="BF1766" s="12"/>
      <c r="BG1766" s="12"/>
      <c r="BH1766" s="12"/>
      <c r="BI1766" s="12"/>
      <c r="BJ1766" s="12"/>
      <c r="BK1766" s="12"/>
      <c r="BL1766" s="12"/>
      <c r="BM1766" s="12"/>
      <c r="BN1766" s="12"/>
      <c r="BO1766" s="12"/>
    </row>
    <row r="1767" spans="2:67" x14ac:dyDescent="0.25">
      <c r="B1767" s="58"/>
      <c r="C1767" s="59"/>
      <c r="D1767" s="58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2"/>
      <c r="AB1767" s="12"/>
      <c r="AC1767" s="12"/>
      <c r="AD1767" s="12"/>
      <c r="AE1767" s="12"/>
      <c r="AF1767" s="12"/>
      <c r="AG1767" s="12"/>
      <c r="AH1767" s="12"/>
      <c r="AI1767" s="12"/>
      <c r="AJ1767" s="12"/>
      <c r="AK1767" s="12"/>
      <c r="AL1767" s="12"/>
      <c r="AM1767" s="12"/>
      <c r="AN1767" s="12"/>
      <c r="AO1767" s="12"/>
      <c r="AP1767" s="12"/>
      <c r="AQ1767" s="12"/>
      <c r="AR1767" s="12"/>
      <c r="AS1767" s="12"/>
      <c r="AT1767" s="12"/>
      <c r="AU1767" s="12"/>
      <c r="AV1767" s="12"/>
      <c r="AW1767" s="12"/>
      <c r="AX1767" s="12"/>
      <c r="AY1767" s="12"/>
      <c r="AZ1767" s="12"/>
      <c r="BA1767" s="12"/>
      <c r="BB1767" s="12"/>
      <c r="BC1767" s="12"/>
      <c r="BD1767" s="12"/>
      <c r="BE1767" s="12"/>
      <c r="BF1767" s="12"/>
      <c r="BG1767" s="12"/>
      <c r="BH1767" s="12"/>
      <c r="BI1767" s="12"/>
      <c r="BJ1767" s="12"/>
      <c r="BK1767" s="12"/>
      <c r="BL1767" s="12"/>
      <c r="BM1767" s="12"/>
      <c r="BN1767" s="12"/>
      <c r="BO1767" s="12"/>
    </row>
    <row r="1768" spans="2:67" x14ac:dyDescent="0.25">
      <c r="B1768" s="58"/>
      <c r="C1768" s="59"/>
      <c r="D1768" s="58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2"/>
      <c r="AE1768" s="12"/>
      <c r="AF1768" s="12"/>
      <c r="AG1768" s="12"/>
      <c r="AH1768" s="12"/>
      <c r="AI1768" s="12"/>
      <c r="AJ1768" s="12"/>
      <c r="AK1768" s="12"/>
      <c r="AL1768" s="12"/>
      <c r="AM1768" s="12"/>
      <c r="AN1768" s="12"/>
      <c r="AO1768" s="12"/>
      <c r="AP1768" s="12"/>
      <c r="AQ1768" s="12"/>
      <c r="AR1768" s="12"/>
      <c r="AS1768" s="12"/>
      <c r="AT1768" s="12"/>
      <c r="AU1768" s="12"/>
      <c r="AV1768" s="12"/>
      <c r="AW1768" s="12"/>
      <c r="AX1768" s="12"/>
      <c r="AY1768" s="12"/>
      <c r="AZ1768" s="12"/>
      <c r="BA1768" s="12"/>
      <c r="BB1768" s="12"/>
      <c r="BC1768" s="12"/>
      <c r="BD1768" s="12"/>
      <c r="BE1768" s="12"/>
      <c r="BF1768" s="12"/>
      <c r="BG1768" s="12"/>
      <c r="BH1768" s="12"/>
      <c r="BI1768" s="12"/>
      <c r="BJ1768" s="12"/>
      <c r="BK1768" s="12"/>
      <c r="BL1768" s="12"/>
      <c r="BM1768" s="12"/>
      <c r="BN1768" s="12"/>
      <c r="BO1768" s="12"/>
    </row>
    <row r="1769" spans="2:67" x14ac:dyDescent="0.25">
      <c r="B1769" s="58"/>
      <c r="C1769" s="59"/>
      <c r="D1769" s="58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  <c r="AB1769" s="12"/>
      <c r="AC1769" s="12"/>
      <c r="AD1769" s="12"/>
      <c r="AE1769" s="12"/>
      <c r="AF1769" s="12"/>
      <c r="AG1769" s="12"/>
      <c r="AH1769" s="12"/>
      <c r="AI1769" s="12"/>
      <c r="AJ1769" s="12"/>
      <c r="AK1769" s="12"/>
      <c r="AL1769" s="12"/>
      <c r="AM1769" s="12"/>
      <c r="AN1769" s="12"/>
      <c r="AO1769" s="12"/>
      <c r="AP1769" s="12"/>
      <c r="AQ1769" s="12"/>
      <c r="AR1769" s="12"/>
      <c r="AS1769" s="12"/>
      <c r="AT1769" s="12"/>
      <c r="AU1769" s="12"/>
      <c r="AV1769" s="12"/>
      <c r="AW1769" s="12"/>
      <c r="AX1769" s="12"/>
      <c r="AY1769" s="12"/>
      <c r="AZ1769" s="12"/>
      <c r="BA1769" s="12"/>
      <c r="BB1769" s="12"/>
      <c r="BC1769" s="12"/>
      <c r="BD1769" s="12"/>
      <c r="BE1769" s="12"/>
      <c r="BF1769" s="12"/>
      <c r="BG1769" s="12"/>
      <c r="BH1769" s="12"/>
      <c r="BI1769" s="12"/>
      <c r="BJ1769" s="12"/>
      <c r="BK1769" s="12"/>
      <c r="BL1769" s="12"/>
      <c r="BM1769" s="12"/>
      <c r="BN1769" s="12"/>
      <c r="BO1769" s="12"/>
    </row>
    <row r="1770" spans="2:67" x14ac:dyDescent="0.25">
      <c r="B1770" s="58"/>
      <c r="C1770" s="59"/>
      <c r="D1770" s="58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12"/>
      <c r="AG1770" s="12"/>
      <c r="AH1770" s="12"/>
      <c r="AI1770" s="12"/>
      <c r="AJ1770" s="12"/>
      <c r="AK1770" s="12"/>
      <c r="AL1770" s="12"/>
      <c r="AM1770" s="12"/>
      <c r="AN1770" s="12"/>
      <c r="AO1770" s="12"/>
      <c r="AP1770" s="12"/>
      <c r="AQ1770" s="12"/>
      <c r="AR1770" s="12"/>
      <c r="AS1770" s="12"/>
      <c r="AT1770" s="12"/>
      <c r="AU1770" s="12"/>
      <c r="AV1770" s="12"/>
      <c r="AW1770" s="12"/>
      <c r="AX1770" s="12"/>
      <c r="AY1770" s="12"/>
      <c r="AZ1770" s="12"/>
      <c r="BA1770" s="12"/>
      <c r="BB1770" s="12"/>
      <c r="BC1770" s="12"/>
      <c r="BD1770" s="12"/>
      <c r="BE1770" s="12"/>
      <c r="BF1770" s="12"/>
      <c r="BG1770" s="12"/>
      <c r="BH1770" s="12"/>
      <c r="BI1770" s="12"/>
      <c r="BJ1770" s="12"/>
      <c r="BK1770" s="12"/>
      <c r="BL1770" s="12"/>
      <c r="BM1770" s="12"/>
      <c r="BN1770" s="12"/>
      <c r="BO1770" s="12"/>
    </row>
    <row r="1771" spans="2:67" x14ac:dyDescent="0.25">
      <c r="B1771" s="58"/>
      <c r="C1771" s="59"/>
      <c r="D1771" s="58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  <c r="AB1771" s="12"/>
      <c r="AC1771" s="12"/>
      <c r="AD1771" s="12"/>
      <c r="AE1771" s="12"/>
      <c r="AF1771" s="12"/>
      <c r="AG1771" s="12"/>
      <c r="AH1771" s="12"/>
      <c r="AI1771" s="12"/>
      <c r="AJ1771" s="12"/>
      <c r="AK1771" s="12"/>
      <c r="AL1771" s="12"/>
      <c r="AM1771" s="12"/>
      <c r="AN1771" s="12"/>
      <c r="AO1771" s="12"/>
      <c r="AP1771" s="12"/>
      <c r="AQ1771" s="12"/>
      <c r="AR1771" s="12"/>
      <c r="AS1771" s="12"/>
      <c r="AT1771" s="12"/>
      <c r="AU1771" s="12"/>
      <c r="AV1771" s="12"/>
      <c r="AW1771" s="12"/>
      <c r="AX1771" s="12"/>
      <c r="AY1771" s="12"/>
      <c r="AZ1771" s="12"/>
      <c r="BA1771" s="12"/>
      <c r="BB1771" s="12"/>
      <c r="BC1771" s="12"/>
      <c r="BD1771" s="12"/>
      <c r="BE1771" s="12"/>
      <c r="BF1771" s="12"/>
      <c r="BG1771" s="12"/>
      <c r="BH1771" s="12"/>
      <c r="BI1771" s="12"/>
      <c r="BJ1771" s="12"/>
      <c r="BK1771" s="12"/>
      <c r="BL1771" s="12"/>
      <c r="BM1771" s="12"/>
      <c r="BN1771" s="12"/>
      <c r="BO1771" s="12"/>
    </row>
    <row r="1772" spans="2:67" x14ac:dyDescent="0.25">
      <c r="B1772" s="58"/>
      <c r="C1772" s="59"/>
      <c r="D1772" s="58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  <c r="AC1772" s="12"/>
      <c r="AD1772" s="12"/>
      <c r="AE1772" s="12"/>
      <c r="AF1772" s="12"/>
      <c r="AG1772" s="12"/>
      <c r="AH1772" s="12"/>
      <c r="AI1772" s="12"/>
      <c r="AJ1772" s="12"/>
      <c r="AK1772" s="12"/>
      <c r="AL1772" s="12"/>
      <c r="AM1772" s="12"/>
      <c r="AN1772" s="12"/>
      <c r="AO1772" s="12"/>
      <c r="AP1772" s="12"/>
      <c r="AQ1772" s="12"/>
      <c r="AR1772" s="12"/>
      <c r="AS1772" s="12"/>
      <c r="AT1772" s="12"/>
      <c r="AU1772" s="12"/>
      <c r="AV1772" s="12"/>
      <c r="AW1772" s="12"/>
      <c r="AX1772" s="12"/>
      <c r="AY1772" s="12"/>
      <c r="AZ1772" s="12"/>
      <c r="BA1772" s="12"/>
      <c r="BB1772" s="12"/>
      <c r="BC1772" s="12"/>
      <c r="BD1772" s="12"/>
      <c r="BE1772" s="12"/>
      <c r="BF1772" s="12"/>
      <c r="BG1772" s="12"/>
      <c r="BH1772" s="12"/>
      <c r="BI1772" s="12"/>
      <c r="BJ1772" s="12"/>
      <c r="BK1772" s="12"/>
      <c r="BL1772" s="12"/>
      <c r="BM1772" s="12"/>
      <c r="BN1772" s="12"/>
      <c r="BO1772" s="12"/>
    </row>
    <row r="1773" spans="2:67" x14ac:dyDescent="0.25">
      <c r="B1773" s="58"/>
      <c r="C1773" s="59"/>
      <c r="D1773" s="58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  <c r="AB1773" s="12"/>
      <c r="AC1773" s="12"/>
      <c r="AD1773" s="12"/>
      <c r="AE1773" s="12"/>
      <c r="AF1773" s="12"/>
      <c r="AG1773" s="12"/>
      <c r="AH1773" s="12"/>
      <c r="AI1773" s="12"/>
      <c r="AJ1773" s="12"/>
      <c r="AK1773" s="12"/>
      <c r="AL1773" s="12"/>
      <c r="AM1773" s="12"/>
      <c r="AN1773" s="12"/>
      <c r="AO1773" s="12"/>
      <c r="AP1773" s="12"/>
      <c r="AQ1773" s="12"/>
      <c r="AR1773" s="12"/>
      <c r="AS1773" s="12"/>
      <c r="AT1773" s="12"/>
      <c r="AU1773" s="12"/>
      <c r="AV1773" s="12"/>
      <c r="AW1773" s="12"/>
      <c r="AX1773" s="12"/>
      <c r="AY1773" s="12"/>
      <c r="AZ1773" s="12"/>
      <c r="BA1773" s="12"/>
      <c r="BB1773" s="12"/>
      <c r="BC1773" s="12"/>
      <c r="BD1773" s="12"/>
      <c r="BE1773" s="12"/>
      <c r="BF1773" s="12"/>
      <c r="BG1773" s="12"/>
      <c r="BH1773" s="12"/>
      <c r="BI1773" s="12"/>
      <c r="BJ1773" s="12"/>
      <c r="BK1773" s="12"/>
      <c r="BL1773" s="12"/>
      <c r="BM1773" s="12"/>
      <c r="BN1773" s="12"/>
      <c r="BO1773" s="12"/>
    </row>
    <row r="1774" spans="2:67" x14ac:dyDescent="0.25">
      <c r="B1774" s="58"/>
      <c r="C1774" s="59"/>
      <c r="D1774" s="58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2"/>
      <c r="AE1774" s="12"/>
      <c r="AF1774" s="12"/>
      <c r="AG1774" s="12"/>
      <c r="AH1774" s="12"/>
      <c r="AI1774" s="12"/>
      <c r="AJ1774" s="12"/>
      <c r="AK1774" s="12"/>
      <c r="AL1774" s="12"/>
      <c r="AM1774" s="12"/>
      <c r="AN1774" s="12"/>
      <c r="AO1774" s="12"/>
      <c r="AP1774" s="12"/>
      <c r="AQ1774" s="12"/>
      <c r="AR1774" s="12"/>
      <c r="AS1774" s="12"/>
      <c r="AT1774" s="12"/>
      <c r="AU1774" s="12"/>
      <c r="AV1774" s="12"/>
      <c r="AW1774" s="12"/>
      <c r="AX1774" s="12"/>
      <c r="AY1774" s="12"/>
      <c r="AZ1774" s="12"/>
      <c r="BA1774" s="12"/>
      <c r="BB1774" s="12"/>
      <c r="BC1774" s="12"/>
      <c r="BD1774" s="12"/>
      <c r="BE1774" s="12"/>
      <c r="BF1774" s="12"/>
      <c r="BG1774" s="12"/>
      <c r="BH1774" s="12"/>
      <c r="BI1774" s="12"/>
      <c r="BJ1774" s="12"/>
      <c r="BK1774" s="12"/>
      <c r="BL1774" s="12"/>
      <c r="BM1774" s="12"/>
      <c r="BN1774" s="12"/>
      <c r="BO1774" s="12"/>
    </row>
    <row r="1775" spans="2:67" x14ac:dyDescent="0.25">
      <c r="B1775" s="58"/>
      <c r="C1775" s="59"/>
      <c r="D1775" s="58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  <c r="AC1775" s="12"/>
      <c r="AD1775" s="12"/>
      <c r="AE1775" s="12"/>
      <c r="AF1775" s="12"/>
      <c r="AG1775" s="12"/>
      <c r="AH1775" s="12"/>
      <c r="AI1775" s="12"/>
      <c r="AJ1775" s="12"/>
      <c r="AK1775" s="12"/>
      <c r="AL1775" s="12"/>
      <c r="AM1775" s="12"/>
      <c r="AN1775" s="12"/>
      <c r="AO1775" s="12"/>
      <c r="AP1775" s="12"/>
      <c r="AQ1775" s="12"/>
      <c r="AR1775" s="12"/>
      <c r="AS1775" s="12"/>
      <c r="AT1775" s="12"/>
      <c r="AU1775" s="12"/>
      <c r="AV1775" s="12"/>
      <c r="AW1775" s="12"/>
      <c r="AX1775" s="12"/>
      <c r="AY1775" s="12"/>
      <c r="AZ1775" s="12"/>
      <c r="BA1775" s="12"/>
      <c r="BB1775" s="12"/>
      <c r="BC1775" s="12"/>
      <c r="BD1775" s="12"/>
      <c r="BE1775" s="12"/>
      <c r="BF1775" s="12"/>
      <c r="BG1775" s="12"/>
      <c r="BH1775" s="12"/>
      <c r="BI1775" s="12"/>
      <c r="BJ1775" s="12"/>
      <c r="BK1775" s="12"/>
      <c r="BL1775" s="12"/>
      <c r="BM1775" s="12"/>
      <c r="BN1775" s="12"/>
      <c r="BO1775" s="12"/>
    </row>
    <row r="1776" spans="2:67" x14ac:dyDescent="0.25">
      <c r="B1776" s="58"/>
      <c r="C1776" s="59"/>
      <c r="D1776" s="58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2"/>
      <c r="AD1776" s="12"/>
      <c r="AE1776" s="12"/>
      <c r="AF1776" s="12"/>
      <c r="AG1776" s="12"/>
      <c r="AH1776" s="12"/>
      <c r="AI1776" s="12"/>
      <c r="AJ1776" s="12"/>
      <c r="AK1776" s="12"/>
      <c r="AL1776" s="12"/>
      <c r="AM1776" s="12"/>
      <c r="AN1776" s="12"/>
      <c r="AO1776" s="12"/>
      <c r="AP1776" s="12"/>
      <c r="AQ1776" s="12"/>
      <c r="AR1776" s="12"/>
      <c r="AS1776" s="12"/>
      <c r="AT1776" s="12"/>
      <c r="AU1776" s="12"/>
      <c r="AV1776" s="12"/>
      <c r="AW1776" s="12"/>
      <c r="AX1776" s="12"/>
      <c r="AY1776" s="12"/>
      <c r="AZ1776" s="12"/>
      <c r="BA1776" s="12"/>
      <c r="BB1776" s="12"/>
      <c r="BC1776" s="12"/>
      <c r="BD1776" s="12"/>
      <c r="BE1776" s="12"/>
      <c r="BF1776" s="12"/>
      <c r="BG1776" s="12"/>
      <c r="BH1776" s="12"/>
      <c r="BI1776" s="12"/>
      <c r="BJ1776" s="12"/>
      <c r="BK1776" s="12"/>
      <c r="BL1776" s="12"/>
      <c r="BM1776" s="12"/>
      <c r="BN1776" s="12"/>
      <c r="BO1776" s="12"/>
    </row>
    <row r="1777" spans="2:67" x14ac:dyDescent="0.25">
      <c r="B1777" s="58"/>
      <c r="C1777" s="59"/>
      <c r="D1777" s="58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  <c r="AC1777" s="12"/>
      <c r="AD1777" s="12"/>
      <c r="AE1777" s="12"/>
      <c r="AF1777" s="12"/>
      <c r="AG1777" s="12"/>
      <c r="AH1777" s="12"/>
      <c r="AI1777" s="12"/>
      <c r="AJ1777" s="12"/>
      <c r="AK1777" s="12"/>
      <c r="AL1777" s="12"/>
      <c r="AM1777" s="12"/>
      <c r="AN1777" s="12"/>
      <c r="AO1777" s="12"/>
      <c r="AP1777" s="12"/>
      <c r="AQ1777" s="12"/>
      <c r="AR1777" s="12"/>
      <c r="AS1777" s="12"/>
      <c r="AT1777" s="12"/>
      <c r="AU1777" s="12"/>
      <c r="AV1777" s="12"/>
      <c r="AW1777" s="12"/>
      <c r="AX1777" s="12"/>
      <c r="AY1777" s="12"/>
      <c r="AZ1777" s="12"/>
      <c r="BA1777" s="12"/>
      <c r="BB1777" s="12"/>
      <c r="BC1777" s="12"/>
      <c r="BD1777" s="12"/>
      <c r="BE1777" s="12"/>
      <c r="BF1777" s="12"/>
      <c r="BG1777" s="12"/>
      <c r="BH1777" s="12"/>
      <c r="BI1777" s="12"/>
      <c r="BJ1777" s="12"/>
      <c r="BK1777" s="12"/>
      <c r="BL1777" s="12"/>
      <c r="BM1777" s="12"/>
      <c r="BN1777" s="12"/>
      <c r="BO1777" s="12"/>
    </row>
    <row r="1778" spans="2:67" x14ac:dyDescent="0.25">
      <c r="B1778" s="58"/>
      <c r="C1778" s="59"/>
      <c r="D1778" s="58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  <c r="AC1778" s="12"/>
      <c r="AD1778" s="12"/>
      <c r="AE1778" s="12"/>
      <c r="AF1778" s="12"/>
      <c r="AG1778" s="12"/>
      <c r="AH1778" s="12"/>
      <c r="AI1778" s="12"/>
      <c r="AJ1778" s="12"/>
      <c r="AK1778" s="12"/>
      <c r="AL1778" s="12"/>
      <c r="AM1778" s="12"/>
      <c r="AN1778" s="12"/>
      <c r="AO1778" s="12"/>
      <c r="AP1778" s="12"/>
      <c r="AQ1778" s="12"/>
      <c r="AR1778" s="12"/>
      <c r="AS1778" s="12"/>
      <c r="AT1778" s="12"/>
      <c r="AU1778" s="12"/>
      <c r="AV1778" s="12"/>
      <c r="AW1778" s="12"/>
      <c r="AX1778" s="12"/>
      <c r="AY1778" s="12"/>
      <c r="AZ1778" s="12"/>
      <c r="BA1778" s="12"/>
      <c r="BB1778" s="12"/>
      <c r="BC1778" s="12"/>
      <c r="BD1778" s="12"/>
      <c r="BE1778" s="12"/>
      <c r="BF1778" s="12"/>
      <c r="BG1778" s="12"/>
      <c r="BH1778" s="12"/>
      <c r="BI1778" s="12"/>
      <c r="BJ1778" s="12"/>
      <c r="BK1778" s="12"/>
      <c r="BL1778" s="12"/>
      <c r="BM1778" s="12"/>
      <c r="BN1778" s="12"/>
      <c r="BO1778" s="12"/>
    </row>
    <row r="1779" spans="2:67" x14ac:dyDescent="0.25">
      <c r="B1779" s="58"/>
      <c r="C1779" s="59"/>
      <c r="D1779" s="58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2"/>
      <c r="AE1779" s="12"/>
      <c r="AF1779" s="12"/>
      <c r="AG1779" s="12"/>
      <c r="AH1779" s="12"/>
      <c r="AI1779" s="12"/>
      <c r="AJ1779" s="12"/>
      <c r="AK1779" s="12"/>
      <c r="AL1779" s="12"/>
      <c r="AM1779" s="12"/>
      <c r="AN1779" s="12"/>
      <c r="AO1779" s="12"/>
      <c r="AP1779" s="12"/>
      <c r="AQ1779" s="12"/>
      <c r="AR1779" s="12"/>
      <c r="AS1779" s="12"/>
      <c r="AT1779" s="12"/>
      <c r="AU1779" s="12"/>
      <c r="AV1779" s="12"/>
      <c r="AW1779" s="12"/>
      <c r="AX1779" s="12"/>
      <c r="AY1779" s="12"/>
      <c r="AZ1779" s="12"/>
      <c r="BA1779" s="12"/>
      <c r="BB1779" s="12"/>
      <c r="BC1779" s="12"/>
      <c r="BD1779" s="12"/>
      <c r="BE1779" s="12"/>
      <c r="BF1779" s="12"/>
      <c r="BG1779" s="12"/>
      <c r="BH1779" s="12"/>
      <c r="BI1779" s="12"/>
      <c r="BJ1779" s="12"/>
      <c r="BK1779" s="12"/>
      <c r="BL1779" s="12"/>
      <c r="BM1779" s="12"/>
      <c r="BN1779" s="12"/>
      <c r="BO1779" s="12"/>
    </row>
    <row r="1780" spans="2:67" x14ac:dyDescent="0.25">
      <c r="B1780" s="58"/>
      <c r="C1780" s="59"/>
      <c r="D1780" s="58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12"/>
      <c r="AE1780" s="12"/>
      <c r="AF1780" s="12"/>
      <c r="AG1780" s="12"/>
      <c r="AH1780" s="12"/>
      <c r="AI1780" s="12"/>
      <c r="AJ1780" s="12"/>
      <c r="AK1780" s="12"/>
      <c r="AL1780" s="12"/>
      <c r="AM1780" s="12"/>
      <c r="AN1780" s="12"/>
      <c r="AO1780" s="12"/>
      <c r="AP1780" s="12"/>
      <c r="AQ1780" s="12"/>
      <c r="AR1780" s="12"/>
      <c r="AS1780" s="12"/>
      <c r="AT1780" s="12"/>
      <c r="AU1780" s="12"/>
      <c r="AV1780" s="12"/>
      <c r="AW1780" s="12"/>
      <c r="AX1780" s="12"/>
      <c r="AY1780" s="12"/>
      <c r="AZ1780" s="12"/>
      <c r="BA1780" s="12"/>
      <c r="BB1780" s="12"/>
      <c r="BC1780" s="12"/>
      <c r="BD1780" s="12"/>
      <c r="BE1780" s="12"/>
      <c r="BF1780" s="12"/>
      <c r="BG1780" s="12"/>
      <c r="BH1780" s="12"/>
      <c r="BI1780" s="12"/>
      <c r="BJ1780" s="12"/>
      <c r="BK1780" s="12"/>
      <c r="BL1780" s="12"/>
      <c r="BM1780" s="12"/>
      <c r="BN1780" s="12"/>
      <c r="BO1780" s="12"/>
    </row>
    <row r="1781" spans="2:67" x14ac:dyDescent="0.25">
      <c r="B1781" s="58"/>
      <c r="C1781" s="59"/>
      <c r="D1781" s="58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  <c r="AB1781" s="12"/>
      <c r="AC1781" s="12"/>
      <c r="AD1781" s="12"/>
      <c r="AE1781" s="12"/>
      <c r="AF1781" s="12"/>
      <c r="AG1781" s="12"/>
      <c r="AH1781" s="12"/>
      <c r="AI1781" s="12"/>
      <c r="AJ1781" s="12"/>
      <c r="AK1781" s="12"/>
      <c r="AL1781" s="12"/>
      <c r="AM1781" s="12"/>
      <c r="AN1781" s="12"/>
      <c r="AO1781" s="12"/>
      <c r="AP1781" s="12"/>
      <c r="AQ1781" s="12"/>
      <c r="AR1781" s="12"/>
      <c r="AS1781" s="12"/>
      <c r="AT1781" s="12"/>
      <c r="AU1781" s="12"/>
      <c r="AV1781" s="12"/>
      <c r="AW1781" s="12"/>
      <c r="AX1781" s="12"/>
      <c r="AY1781" s="12"/>
      <c r="AZ1781" s="12"/>
      <c r="BA1781" s="12"/>
      <c r="BB1781" s="12"/>
      <c r="BC1781" s="12"/>
      <c r="BD1781" s="12"/>
      <c r="BE1781" s="12"/>
      <c r="BF1781" s="12"/>
      <c r="BG1781" s="12"/>
      <c r="BH1781" s="12"/>
      <c r="BI1781" s="12"/>
      <c r="BJ1781" s="12"/>
      <c r="BK1781" s="12"/>
      <c r="BL1781" s="12"/>
      <c r="BM1781" s="12"/>
      <c r="BN1781" s="12"/>
      <c r="BO1781" s="12"/>
    </row>
    <row r="1782" spans="2:67" x14ac:dyDescent="0.25">
      <c r="B1782" s="58"/>
      <c r="C1782" s="59"/>
      <c r="D1782" s="58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2"/>
      <c r="AE1782" s="12"/>
      <c r="AF1782" s="12"/>
      <c r="AG1782" s="12"/>
      <c r="AH1782" s="12"/>
      <c r="AI1782" s="12"/>
      <c r="AJ1782" s="12"/>
      <c r="AK1782" s="12"/>
      <c r="AL1782" s="12"/>
      <c r="AM1782" s="12"/>
      <c r="AN1782" s="12"/>
      <c r="AO1782" s="12"/>
      <c r="AP1782" s="12"/>
      <c r="AQ1782" s="12"/>
      <c r="AR1782" s="12"/>
      <c r="AS1782" s="12"/>
      <c r="AT1782" s="12"/>
      <c r="AU1782" s="12"/>
      <c r="AV1782" s="12"/>
      <c r="AW1782" s="12"/>
      <c r="AX1782" s="12"/>
      <c r="AY1782" s="12"/>
      <c r="AZ1782" s="12"/>
      <c r="BA1782" s="12"/>
      <c r="BB1782" s="12"/>
      <c r="BC1782" s="12"/>
      <c r="BD1782" s="12"/>
      <c r="BE1782" s="12"/>
      <c r="BF1782" s="12"/>
      <c r="BG1782" s="12"/>
      <c r="BH1782" s="12"/>
      <c r="BI1782" s="12"/>
      <c r="BJ1782" s="12"/>
      <c r="BK1782" s="12"/>
      <c r="BL1782" s="12"/>
      <c r="BM1782" s="12"/>
      <c r="BN1782" s="12"/>
      <c r="BO1782" s="12"/>
    </row>
    <row r="1783" spans="2:67" x14ac:dyDescent="0.25">
      <c r="B1783" s="58"/>
      <c r="C1783" s="59"/>
      <c r="D1783" s="58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  <c r="AB1783" s="12"/>
      <c r="AC1783" s="12"/>
      <c r="AD1783" s="12"/>
      <c r="AE1783" s="12"/>
      <c r="AF1783" s="12"/>
      <c r="AG1783" s="12"/>
      <c r="AH1783" s="12"/>
      <c r="AI1783" s="12"/>
      <c r="AJ1783" s="12"/>
      <c r="AK1783" s="12"/>
      <c r="AL1783" s="12"/>
      <c r="AM1783" s="12"/>
      <c r="AN1783" s="12"/>
      <c r="AO1783" s="12"/>
      <c r="AP1783" s="12"/>
      <c r="AQ1783" s="12"/>
      <c r="AR1783" s="12"/>
      <c r="AS1783" s="12"/>
      <c r="AT1783" s="12"/>
      <c r="AU1783" s="12"/>
      <c r="AV1783" s="12"/>
      <c r="AW1783" s="12"/>
      <c r="AX1783" s="12"/>
      <c r="AY1783" s="12"/>
      <c r="AZ1783" s="12"/>
      <c r="BA1783" s="12"/>
      <c r="BB1783" s="12"/>
      <c r="BC1783" s="12"/>
      <c r="BD1783" s="12"/>
      <c r="BE1783" s="12"/>
      <c r="BF1783" s="12"/>
      <c r="BG1783" s="12"/>
      <c r="BH1783" s="12"/>
      <c r="BI1783" s="12"/>
      <c r="BJ1783" s="12"/>
      <c r="BK1783" s="12"/>
      <c r="BL1783" s="12"/>
      <c r="BM1783" s="12"/>
      <c r="BN1783" s="12"/>
      <c r="BO1783" s="12"/>
    </row>
    <row r="1784" spans="2:67" x14ac:dyDescent="0.25">
      <c r="B1784" s="58"/>
      <c r="C1784" s="59"/>
      <c r="D1784" s="58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  <c r="AC1784" s="12"/>
      <c r="AD1784" s="12"/>
      <c r="AE1784" s="12"/>
      <c r="AF1784" s="12"/>
      <c r="AG1784" s="12"/>
      <c r="AH1784" s="12"/>
      <c r="AI1784" s="12"/>
      <c r="AJ1784" s="12"/>
      <c r="AK1784" s="12"/>
      <c r="AL1784" s="12"/>
      <c r="AM1784" s="12"/>
      <c r="AN1784" s="12"/>
      <c r="AO1784" s="12"/>
      <c r="AP1784" s="12"/>
      <c r="AQ1784" s="12"/>
      <c r="AR1784" s="12"/>
      <c r="AS1784" s="12"/>
      <c r="AT1784" s="12"/>
      <c r="AU1784" s="12"/>
      <c r="AV1784" s="12"/>
      <c r="AW1784" s="12"/>
      <c r="AX1784" s="12"/>
      <c r="AY1784" s="12"/>
      <c r="AZ1784" s="12"/>
      <c r="BA1784" s="12"/>
      <c r="BB1784" s="12"/>
      <c r="BC1784" s="12"/>
      <c r="BD1784" s="12"/>
      <c r="BE1784" s="12"/>
      <c r="BF1784" s="12"/>
      <c r="BG1784" s="12"/>
      <c r="BH1784" s="12"/>
      <c r="BI1784" s="12"/>
      <c r="BJ1784" s="12"/>
      <c r="BK1784" s="12"/>
      <c r="BL1784" s="12"/>
      <c r="BM1784" s="12"/>
      <c r="BN1784" s="12"/>
      <c r="BO1784" s="12"/>
    </row>
    <row r="1785" spans="2:67" x14ac:dyDescent="0.25">
      <c r="B1785" s="58"/>
      <c r="C1785" s="59"/>
      <c r="D1785" s="58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  <c r="AB1785" s="12"/>
      <c r="AC1785" s="12"/>
      <c r="AD1785" s="12"/>
      <c r="AE1785" s="12"/>
      <c r="AF1785" s="12"/>
      <c r="AG1785" s="12"/>
      <c r="AH1785" s="12"/>
      <c r="AI1785" s="12"/>
      <c r="AJ1785" s="12"/>
      <c r="AK1785" s="12"/>
      <c r="AL1785" s="12"/>
      <c r="AM1785" s="12"/>
      <c r="AN1785" s="12"/>
      <c r="AO1785" s="12"/>
      <c r="AP1785" s="12"/>
      <c r="AQ1785" s="12"/>
      <c r="AR1785" s="12"/>
      <c r="AS1785" s="12"/>
      <c r="AT1785" s="12"/>
      <c r="AU1785" s="12"/>
      <c r="AV1785" s="12"/>
      <c r="AW1785" s="12"/>
      <c r="AX1785" s="12"/>
      <c r="AY1785" s="12"/>
      <c r="AZ1785" s="12"/>
      <c r="BA1785" s="12"/>
      <c r="BB1785" s="12"/>
      <c r="BC1785" s="12"/>
      <c r="BD1785" s="12"/>
      <c r="BE1785" s="12"/>
      <c r="BF1785" s="12"/>
      <c r="BG1785" s="12"/>
      <c r="BH1785" s="12"/>
      <c r="BI1785" s="12"/>
      <c r="BJ1785" s="12"/>
      <c r="BK1785" s="12"/>
      <c r="BL1785" s="12"/>
      <c r="BM1785" s="12"/>
      <c r="BN1785" s="12"/>
      <c r="BO1785" s="12"/>
    </row>
    <row r="1786" spans="2:67" x14ac:dyDescent="0.25">
      <c r="B1786" s="58"/>
      <c r="C1786" s="59"/>
      <c r="D1786" s="58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12"/>
      <c r="AE1786" s="12"/>
      <c r="AF1786" s="12"/>
      <c r="AG1786" s="12"/>
      <c r="AH1786" s="12"/>
      <c r="AI1786" s="12"/>
      <c r="AJ1786" s="12"/>
      <c r="AK1786" s="12"/>
      <c r="AL1786" s="12"/>
      <c r="AM1786" s="12"/>
      <c r="AN1786" s="12"/>
      <c r="AO1786" s="12"/>
      <c r="AP1786" s="12"/>
      <c r="AQ1786" s="12"/>
      <c r="AR1786" s="12"/>
      <c r="AS1786" s="12"/>
      <c r="AT1786" s="12"/>
      <c r="AU1786" s="12"/>
      <c r="AV1786" s="12"/>
      <c r="AW1786" s="12"/>
      <c r="AX1786" s="12"/>
      <c r="AY1786" s="12"/>
      <c r="AZ1786" s="12"/>
      <c r="BA1786" s="12"/>
      <c r="BB1786" s="12"/>
      <c r="BC1786" s="12"/>
      <c r="BD1786" s="12"/>
      <c r="BE1786" s="12"/>
      <c r="BF1786" s="12"/>
      <c r="BG1786" s="12"/>
      <c r="BH1786" s="12"/>
      <c r="BI1786" s="12"/>
      <c r="BJ1786" s="12"/>
      <c r="BK1786" s="12"/>
      <c r="BL1786" s="12"/>
      <c r="BM1786" s="12"/>
      <c r="BN1786" s="12"/>
      <c r="BO1786" s="12"/>
    </row>
    <row r="1787" spans="2:67" x14ac:dyDescent="0.25">
      <c r="B1787" s="58"/>
      <c r="C1787" s="59"/>
      <c r="D1787" s="58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  <c r="AB1787" s="12"/>
      <c r="AC1787" s="12"/>
      <c r="AD1787" s="12"/>
      <c r="AE1787" s="12"/>
      <c r="AF1787" s="12"/>
      <c r="AG1787" s="12"/>
      <c r="AH1787" s="12"/>
      <c r="AI1787" s="12"/>
      <c r="AJ1787" s="12"/>
      <c r="AK1787" s="12"/>
      <c r="AL1787" s="12"/>
      <c r="AM1787" s="12"/>
      <c r="AN1787" s="12"/>
      <c r="AO1787" s="12"/>
      <c r="AP1787" s="12"/>
      <c r="AQ1787" s="12"/>
      <c r="AR1787" s="12"/>
      <c r="AS1787" s="12"/>
      <c r="AT1787" s="12"/>
      <c r="AU1787" s="12"/>
      <c r="AV1787" s="12"/>
      <c r="AW1787" s="12"/>
      <c r="AX1787" s="12"/>
      <c r="AY1787" s="12"/>
      <c r="AZ1787" s="12"/>
      <c r="BA1787" s="12"/>
      <c r="BB1787" s="12"/>
      <c r="BC1787" s="12"/>
      <c r="BD1787" s="12"/>
      <c r="BE1787" s="12"/>
      <c r="BF1787" s="12"/>
      <c r="BG1787" s="12"/>
      <c r="BH1787" s="12"/>
      <c r="BI1787" s="12"/>
      <c r="BJ1787" s="12"/>
      <c r="BK1787" s="12"/>
      <c r="BL1787" s="12"/>
      <c r="BM1787" s="12"/>
      <c r="BN1787" s="12"/>
      <c r="BO1787" s="12"/>
    </row>
    <row r="1788" spans="2:67" x14ac:dyDescent="0.25">
      <c r="B1788" s="58"/>
      <c r="C1788" s="59"/>
      <c r="D1788" s="58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  <c r="AC1788" s="12"/>
      <c r="AD1788" s="12"/>
      <c r="AE1788" s="12"/>
      <c r="AF1788" s="12"/>
      <c r="AG1788" s="12"/>
      <c r="AH1788" s="12"/>
      <c r="AI1788" s="12"/>
      <c r="AJ1788" s="12"/>
      <c r="AK1788" s="12"/>
      <c r="AL1788" s="12"/>
      <c r="AM1788" s="12"/>
      <c r="AN1788" s="12"/>
      <c r="AO1788" s="12"/>
      <c r="AP1788" s="12"/>
      <c r="AQ1788" s="12"/>
      <c r="AR1788" s="12"/>
      <c r="AS1788" s="12"/>
      <c r="AT1788" s="12"/>
      <c r="AU1788" s="12"/>
      <c r="AV1788" s="12"/>
      <c r="AW1788" s="12"/>
      <c r="AX1788" s="12"/>
      <c r="AY1788" s="12"/>
      <c r="AZ1788" s="12"/>
      <c r="BA1788" s="12"/>
      <c r="BB1788" s="12"/>
      <c r="BC1788" s="12"/>
      <c r="BD1788" s="12"/>
      <c r="BE1788" s="12"/>
      <c r="BF1788" s="12"/>
      <c r="BG1788" s="12"/>
      <c r="BH1788" s="12"/>
      <c r="BI1788" s="12"/>
      <c r="BJ1788" s="12"/>
      <c r="BK1788" s="12"/>
      <c r="BL1788" s="12"/>
      <c r="BM1788" s="12"/>
      <c r="BN1788" s="12"/>
      <c r="BO1788" s="12"/>
    </row>
    <row r="1789" spans="2:67" x14ac:dyDescent="0.25">
      <c r="B1789" s="58"/>
      <c r="C1789" s="59"/>
      <c r="D1789" s="58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  <c r="AB1789" s="12"/>
      <c r="AC1789" s="12"/>
      <c r="AD1789" s="12"/>
      <c r="AE1789" s="12"/>
      <c r="AF1789" s="12"/>
      <c r="AG1789" s="12"/>
      <c r="AH1789" s="12"/>
      <c r="AI1789" s="12"/>
      <c r="AJ1789" s="12"/>
      <c r="AK1789" s="12"/>
      <c r="AL1789" s="12"/>
      <c r="AM1789" s="12"/>
      <c r="AN1789" s="12"/>
      <c r="AO1789" s="12"/>
      <c r="AP1789" s="12"/>
      <c r="AQ1789" s="12"/>
      <c r="AR1789" s="12"/>
      <c r="AS1789" s="12"/>
      <c r="AT1789" s="12"/>
      <c r="AU1789" s="12"/>
      <c r="AV1789" s="12"/>
      <c r="AW1789" s="12"/>
      <c r="AX1789" s="12"/>
      <c r="AY1789" s="12"/>
      <c r="AZ1789" s="12"/>
      <c r="BA1789" s="12"/>
      <c r="BB1789" s="12"/>
      <c r="BC1789" s="12"/>
      <c r="BD1789" s="12"/>
      <c r="BE1789" s="12"/>
      <c r="BF1789" s="12"/>
      <c r="BG1789" s="12"/>
      <c r="BH1789" s="12"/>
      <c r="BI1789" s="12"/>
      <c r="BJ1789" s="12"/>
      <c r="BK1789" s="12"/>
      <c r="BL1789" s="12"/>
      <c r="BM1789" s="12"/>
      <c r="BN1789" s="12"/>
      <c r="BO1789" s="12"/>
    </row>
    <row r="1790" spans="2:67" x14ac:dyDescent="0.25">
      <c r="B1790" s="58"/>
      <c r="C1790" s="59"/>
      <c r="D1790" s="58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  <c r="AC1790" s="12"/>
      <c r="AD1790" s="12"/>
      <c r="AE1790" s="12"/>
      <c r="AF1790" s="12"/>
      <c r="AG1790" s="12"/>
      <c r="AH1790" s="12"/>
      <c r="AI1790" s="12"/>
      <c r="AJ1790" s="12"/>
      <c r="AK1790" s="12"/>
      <c r="AL1790" s="12"/>
      <c r="AM1790" s="12"/>
      <c r="AN1790" s="12"/>
      <c r="AO1790" s="12"/>
      <c r="AP1790" s="12"/>
      <c r="AQ1790" s="12"/>
      <c r="AR1790" s="12"/>
      <c r="AS1790" s="12"/>
      <c r="AT1790" s="12"/>
      <c r="AU1790" s="12"/>
      <c r="AV1790" s="12"/>
      <c r="AW1790" s="12"/>
      <c r="AX1790" s="12"/>
      <c r="AY1790" s="12"/>
      <c r="AZ1790" s="12"/>
      <c r="BA1790" s="12"/>
      <c r="BB1790" s="12"/>
      <c r="BC1790" s="12"/>
      <c r="BD1790" s="12"/>
      <c r="BE1790" s="12"/>
      <c r="BF1790" s="12"/>
      <c r="BG1790" s="12"/>
      <c r="BH1790" s="12"/>
      <c r="BI1790" s="12"/>
      <c r="BJ1790" s="12"/>
      <c r="BK1790" s="12"/>
      <c r="BL1790" s="12"/>
      <c r="BM1790" s="12"/>
      <c r="BN1790" s="12"/>
      <c r="BO1790" s="12"/>
    </row>
    <row r="1791" spans="2:67" x14ac:dyDescent="0.25">
      <c r="B1791" s="58"/>
      <c r="C1791" s="59"/>
      <c r="D1791" s="58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2"/>
      <c r="AB1791" s="12"/>
      <c r="AC1791" s="12"/>
      <c r="AD1791" s="12"/>
      <c r="AE1791" s="12"/>
      <c r="AF1791" s="12"/>
      <c r="AG1791" s="12"/>
      <c r="AH1791" s="12"/>
      <c r="AI1791" s="12"/>
      <c r="AJ1791" s="12"/>
      <c r="AK1791" s="12"/>
      <c r="AL1791" s="12"/>
      <c r="AM1791" s="12"/>
      <c r="AN1791" s="12"/>
      <c r="AO1791" s="12"/>
      <c r="AP1791" s="12"/>
      <c r="AQ1791" s="12"/>
      <c r="AR1791" s="12"/>
      <c r="AS1791" s="12"/>
      <c r="AT1791" s="12"/>
      <c r="AU1791" s="12"/>
      <c r="AV1791" s="12"/>
      <c r="AW1791" s="12"/>
      <c r="AX1791" s="12"/>
      <c r="AY1791" s="12"/>
      <c r="AZ1791" s="12"/>
      <c r="BA1791" s="12"/>
      <c r="BB1791" s="12"/>
      <c r="BC1791" s="12"/>
      <c r="BD1791" s="12"/>
      <c r="BE1791" s="12"/>
      <c r="BF1791" s="12"/>
      <c r="BG1791" s="12"/>
      <c r="BH1791" s="12"/>
      <c r="BI1791" s="12"/>
      <c r="BJ1791" s="12"/>
      <c r="BK1791" s="12"/>
      <c r="BL1791" s="12"/>
      <c r="BM1791" s="12"/>
      <c r="BN1791" s="12"/>
      <c r="BO1791" s="12"/>
    </row>
    <row r="1792" spans="2:67" x14ac:dyDescent="0.25">
      <c r="B1792" s="58"/>
      <c r="C1792" s="59"/>
      <c r="D1792" s="58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12"/>
      <c r="AE1792" s="12"/>
      <c r="AF1792" s="12"/>
      <c r="AG1792" s="12"/>
      <c r="AH1792" s="12"/>
      <c r="AI1792" s="12"/>
      <c r="AJ1792" s="12"/>
      <c r="AK1792" s="12"/>
      <c r="AL1792" s="12"/>
      <c r="AM1792" s="12"/>
      <c r="AN1792" s="12"/>
      <c r="AO1792" s="12"/>
      <c r="AP1792" s="12"/>
      <c r="AQ1792" s="12"/>
      <c r="AR1792" s="12"/>
      <c r="AS1792" s="12"/>
      <c r="AT1792" s="12"/>
      <c r="AU1792" s="12"/>
      <c r="AV1792" s="12"/>
      <c r="AW1792" s="12"/>
      <c r="AX1792" s="12"/>
      <c r="AY1792" s="12"/>
      <c r="AZ1792" s="12"/>
      <c r="BA1792" s="12"/>
      <c r="BB1792" s="12"/>
      <c r="BC1792" s="12"/>
      <c r="BD1792" s="12"/>
      <c r="BE1792" s="12"/>
      <c r="BF1792" s="12"/>
      <c r="BG1792" s="12"/>
      <c r="BH1792" s="12"/>
      <c r="BI1792" s="12"/>
      <c r="BJ1792" s="12"/>
      <c r="BK1792" s="12"/>
      <c r="BL1792" s="12"/>
      <c r="BM1792" s="12"/>
      <c r="BN1792" s="12"/>
      <c r="BO1792" s="12"/>
    </row>
    <row r="1793" spans="2:71" x14ac:dyDescent="0.25">
      <c r="B1793" s="58"/>
      <c r="C1793" s="59"/>
      <c r="D1793" s="58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  <c r="AB1793" s="12"/>
      <c r="AC1793" s="12"/>
      <c r="AD1793" s="12"/>
      <c r="AE1793" s="12"/>
      <c r="AF1793" s="12"/>
      <c r="AG1793" s="12"/>
      <c r="AH1793" s="12"/>
      <c r="AI1793" s="12"/>
      <c r="AJ1793" s="12"/>
      <c r="AK1793" s="12"/>
      <c r="AL1793" s="12"/>
      <c r="AM1793" s="12"/>
      <c r="AN1793" s="12"/>
      <c r="AO1793" s="12"/>
      <c r="AP1793" s="12"/>
      <c r="AQ1793" s="12"/>
      <c r="AR1793" s="12"/>
      <c r="AS1793" s="12"/>
      <c r="AT1793" s="12"/>
      <c r="AU1793" s="12"/>
      <c r="AV1793" s="12"/>
      <c r="AW1793" s="12"/>
      <c r="AX1793" s="12"/>
      <c r="AY1793" s="12"/>
      <c r="AZ1793" s="12"/>
      <c r="BA1793" s="12"/>
      <c r="BB1793" s="12"/>
      <c r="BC1793" s="12"/>
      <c r="BD1793" s="12"/>
      <c r="BE1793" s="12"/>
      <c r="BF1793" s="12"/>
      <c r="BG1793" s="12"/>
      <c r="BH1793" s="12"/>
      <c r="BI1793" s="12"/>
      <c r="BJ1793" s="12"/>
      <c r="BK1793" s="12"/>
      <c r="BL1793" s="12"/>
      <c r="BM1793" s="12"/>
      <c r="BN1793" s="12"/>
      <c r="BO1793" s="12"/>
    </row>
    <row r="1794" spans="2:71" x14ac:dyDescent="0.25">
      <c r="B1794" s="58"/>
      <c r="C1794" s="59"/>
      <c r="D1794" s="58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12"/>
      <c r="AH1794" s="12"/>
      <c r="AI1794" s="12"/>
      <c r="AJ1794" s="12"/>
      <c r="AK1794" s="12"/>
      <c r="AL1794" s="12"/>
      <c r="AM1794" s="12"/>
      <c r="AN1794" s="12"/>
      <c r="AO1794" s="12"/>
      <c r="AP1794" s="12"/>
      <c r="AQ1794" s="12"/>
      <c r="AR1794" s="12"/>
      <c r="AS1794" s="12"/>
      <c r="AT1794" s="12"/>
      <c r="AU1794" s="12"/>
      <c r="AV1794" s="12"/>
      <c r="AW1794" s="12"/>
      <c r="AX1794" s="12"/>
      <c r="AY1794" s="12"/>
      <c r="AZ1794" s="12"/>
      <c r="BA1794" s="12"/>
      <c r="BB1794" s="12"/>
      <c r="BC1794" s="12"/>
      <c r="BD1794" s="12"/>
      <c r="BE1794" s="12"/>
      <c r="BF1794" s="12"/>
      <c r="BG1794" s="12"/>
      <c r="BH1794" s="12"/>
      <c r="BI1794" s="12"/>
      <c r="BJ1794" s="12"/>
      <c r="BK1794" s="12"/>
      <c r="BL1794" s="12"/>
      <c r="BM1794" s="12"/>
      <c r="BN1794" s="12"/>
      <c r="BO1794" s="12"/>
    </row>
    <row r="1795" spans="2:71" x14ac:dyDescent="0.25">
      <c r="B1795" s="58"/>
      <c r="C1795" s="59"/>
      <c r="D1795" s="58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  <c r="X1795" s="12"/>
      <c r="Y1795" s="12"/>
      <c r="Z1795" s="12"/>
      <c r="AA1795" s="12"/>
      <c r="AB1795" s="12"/>
      <c r="AC1795" s="12"/>
      <c r="AD1795" s="12"/>
      <c r="AE1795" s="12"/>
      <c r="AF1795" s="12"/>
      <c r="AG1795" s="12"/>
      <c r="AH1795" s="12"/>
      <c r="AI1795" s="12"/>
      <c r="AJ1795" s="12"/>
      <c r="AK1795" s="12"/>
      <c r="AL1795" s="12"/>
      <c r="AM1795" s="12"/>
      <c r="AN1795" s="12"/>
      <c r="AO1795" s="12"/>
      <c r="AP1795" s="12"/>
      <c r="AQ1795" s="12"/>
      <c r="AR1795" s="12"/>
      <c r="AS1795" s="12"/>
      <c r="AT1795" s="12"/>
      <c r="AU1795" s="12"/>
      <c r="AV1795" s="12"/>
      <c r="AW1795" s="12"/>
      <c r="AX1795" s="12"/>
      <c r="AY1795" s="12"/>
      <c r="AZ1795" s="12"/>
      <c r="BA1795" s="12"/>
      <c r="BB1795" s="12"/>
      <c r="BC1795" s="12"/>
      <c r="BD1795" s="12"/>
      <c r="BE1795" s="12"/>
      <c r="BF1795" s="12"/>
      <c r="BG1795" s="12"/>
      <c r="BH1795" s="12"/>
      <c r="BI1795" s="12"/>
      <c r="BJ1795" s="12"/>
      <c r="BK1795" s="12"/>
      <c r="BL1795" s="12"/>
      <c r="BM1795" s="12"/>
      <c r="BN1795" s="12"/>
      <c r="BO1795" s="12"/>
    </row>
    <row r="1796" spans="2:71" x14ac:dyDescent="0.25">
      <c r="B1796" s="60"/>
      <c r="C1796" s="60"/>
      <c r="D1796" s="58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2"/>
      <c r="AE1796" s="12"/>
      <c r="AF1796" s="12"/>
      <c r="AG1796" s="12"/>
      <c r="AH1796" s="12"/>
      <c r="AI1796" s="12"/>
      <c r="AJ1796" s="12"/>
      <c r="AK1796" s="12"/>
      <c r="AL1796" s="12"/>
      <c r="AM1796" s="12"/>
      <c r="AN1796" s="12"/>
      <c r="AO1796" s="12"/>
      <c r="AP1796" s="12"/>
      <c r="AQ1796" s="12"/>
      <c r="AR1796" s="12"/>
      <c r="AS1796" s="12"/>
      <c r="AT1796" s="12"/>
      <c r="AU1796" s="12"/>
      <c r="AV1796" s="12"/>
      <c r="AW1796" s="12"/>
      <c r="AX1796" s="12"/>
      <c r="AY1796" s="12"/>
      <c r="AZ1796" s="12"/>
      <c r="BA1796" s="12"/>
      <c r="BB1796" s="12"/>
      <c r="BC1796" s="12"/>
      <c r="BD1796" s="12"/>
      <c r="BE1796" s="12"/>
      <c r="BF1796" s="12"/>
      <c r="BG1796" s="12"/>
      <c r="BH1796" s="12"/>
      <c r="BI1796" s="12"/>
      <c r="BJ1796" s="12"/>
      <c r="BK1796" s="12"/>
      <c r="BL1796" s="12"/>
      <c r="BM1796" s="12"/>
      <c r="BN1796" s="12"/>
      <c r="BO1796" s="12"/>
    </row>
    <row r="1797" spans="2:71" x14ac:dyDescent="0.25">
      <c r="B1797" s="60"/>
      <c r="C1797" s="60"/>
      <c r="D1797" s="58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  <c r="AB1797" s="12"/>
      <c r="AC1797" s="12"/>
      <c r="AD1797" s="12"/>
      <c r="AE1797" s="12"/>
      <c r="AF1797" s="12"/>
      <c r="AG1797" s="12"/>
      <c r="AH1797" s="12"/>
      <c r="AI1797" s="12"/>
      <c r="AJ1797" s="12"/>
      <c r="AK1797" s="12"/>
      <c r="AL1797" s="12"/>
      <c r="AM1797" s="12"/>
      <c r="AN1797" s="12"/>
      <c r="AO1797" s="12"/>
      <c r="AP1797" s="12"/>
      <c r="AQ1797" s="12"/>
      <c r="AR1797" s="12"/>
      <c r="AS1797" s="12"/>
      <c r="AT1797" s="12"/>
      <c r="AU1797" s="12"/>
      <c r="AV1797" s="12"/>
      <c r="AW1797" s="12"/>
      <c r="AX1797" s="12"/>
      <c r="AY1797" s="12"/>
      <c r="AZ1797" s="12"/>
      <c r="BA1797" s="12"/>
      <c r="BB1797" s="12"/>
      <c r="BC1797" s="12"/>
      <c r="BD1797" s="12"/>
      <c r="BE1797" s="12"/>
      <c r="BF1797" s="12"/>
      <c r="BG1797" s="12"/>
      <c r="BH1797" s="12"/>
      <c r="BI1797" s="12"/>
      <c r="BJ1797" s="12"/>
      <c r="BK1797" s="12"/>
      <c r="BL1797" s="12"/>
      <c r="BM1797" s="12"/>
      <c r="BN1797" s="12"/>
      <c r="BO1797" s="12"/>
    </row>
    <row r="1798" spans="2:71" x14ac:dyDescent="0.25">
      <c r="B1798" s="60"/>
      <c r="C1798" s="60"/>
      <c r="D1798" s="58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12"/>
      <c r="AE1798" s="12"/>
      <c r="AF1798" s="12"/>
      <c r="AG1798" s="12"/>
      <c r="AH1798" s="12"/>
      <c r="AI1798" s="12"/>
      <c r="AJ1798" s="12"/>
      <c r="AK1798" s="12"/>
      <c r="AL1798" s="12"/>
      <c r="AM1798" s="12"/>
      <c r="AN1798" s="12"/>
      <c r="AO1798" s="12"/>
      <c r="AP1798" s="12"/>
      <c r="AQ1798" s="12"/>
      <c r="AR1798" s="12"/>
      <c r="AS1798" s="12"/>
      <c r="AT1798" s="12"/>
      <c r="AU1798" s="12"/>
      <c r="AV1798" s="12"/>
      <c r="AW1798" s="12"/>
      <c r="AX1798" s="12"/>
      <c r="AY1798" s="12"/>
      <c r="AZ1798" s="12"/>
      <c r="BA1798" s="12"/>
      <c r="BB1798" s="12"/>
      <c r="BC1798" s="12"/>
      <c r="BD1798" s="12"/>
      <c r="BE1798" s="12"/>
      <c r="BF1798" s="12"/>
      <c r="BG1798" s="12"/>
      <c r="BH1798" s="12"/>
      <c r="BI1798" s="12"/>
      <c r="BJ1798" s="12"/>
      <c r="BK1798" s="12"/>
      <c r="BL1798" s="12"/>
      <c r="BM1798" s="12"/>
      <c r="BN1798" s="12"/>
      <c r="BO1798" s="12"/>
    </row>
    <row r="1799" spans="2:71" x14ac:dyDescent="0.25">
      <c r="B1799" s="60"/>
      <c r="C1799" s="60"/>
      <c r="D1799" s="58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2"/>
      <c r="AB1799" s="12"/>
      <c r="AC1799" s="12"/>
      <c r="AD1799" s="12"/>
      <c r="AE1799" s="12"/>
      <c r="AF1799" s="12"/>
      <c r="AG1799" s="12"/>
      <c r="AH1799" s="12"/>
      <c r="AI1799" s="12"/>
      <c r="AJ1799" s="12"/>
      <c r="AK1799" s="12"/>
      <c r="AL1799" s="12"/>
      <c r="AM1799" s="12"/>
      <c r="AN1799" s="12"/>
      <c r="AO1799" s="12"/>
      <c r="AP1799" s="12"/>
      <c r="AQ1799" s="12"/>
      <c r="AR1799" s="12"/>
      <c r="AS1799" s="12"/>
      <c r="AT1799" s="12"/>
      <c r="AU1799" s="12"/>
      <c r="AV1799" s="12"/>
      <c r="AW1799" s="12"/>
      <c r="AX1799" s="12"/>
      <c r="AY1799" s="12"/>
      <c r="AZ1799" s="12"/>
      <c r="BA1799" s="12"/>
      <c r="BB1799" s="12"/>
      <c r="BC1799" s="12"/>
      <c r="BD1799" s="12"/>
      <c r="BE1799" s="12"/>
      <c r="BF1799" s="12"/>
      <c r="BG1799" s="12"/>
      <c r="BH1799" s="12"/>
      <c r="BI1799" s="12"/>
      <c r="BJ1799" s="12"/>
      <c r="BK1799" s="12"/>
      <c r="BL1799" s="12"/>
      <c r="BM1799" s="12"/>
      <c r="BN1799" s="12"/>
      <c r="BO1799" s="12"/>
    </row>
    <row r="1800" spans="2:71" x14ac:dyDescent="0.25">
      <c r="B1800" s="60"/>
      <c r="C1800" s="60"/>
      <c r="D1800" s="58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  <c r="AB1800" s="12"/>
      <c r="AC1800" s="12"/>
      <c r="AD1800" s="12"/>
      <c r="AE1800" s="12"/>
      <c r="AF1800" s="12"/>
      <c r="AG1800" s="12"/>
      <c r="AH1800" s="12"/>
      <c r="AI1800" s="12"/>
      <c r="AJ1800" s="12"/>
      <c r="AK1800" s="12"/>
      <c r="AL1800" s="12"/>
      <c r="AM1800" s="12"/>
      <c r="AN1800" s="12"/>
      <c r="AO1800" s="12"/>
      <c r="AP1800" s="12"/>
      <c r="AQ1800" s="12"/>
      <c r="AR1800" s="12"/>
      <c r="AS1800" s="12"/>
      <c r="AT1800" s="12"/>
      <c r="AU1800" s="12"/>
      <c r="AV1800" s="12"/>
      <c r="AW1800" s="12"/>
      <c r="AX1800" s="12"/>
      <c r="AY1800" s="12"/>
      <c r="AZ1800" s="12"/>
      <c r="BA1800" s="12"/>
      <c r="BB1800" s="12"/>
      <c r="BC1800" s="12"/>
      <c r="BD1800" s="12"/>
      <c r="BE1800" s="12"/>
      <c r="BF1800" s="12"/>
      <c r="BG1800" s="12"/>
      <c r="BH1800" s="12"/>
      <c r="BI1800" s="12"/>
      <c r="BJ1800" s="12"/>
      <c r="BK1800" s="12"/>
      <c r="BL1800" s="12"/>
      <c r="BM1800" s="12"/>
      <c r="BN1800" s="12"/>
      <c r="BO1800" s="12"/>
    </row>
    <row r="1801" spans="2:71" x14ac:dyDescent="0.25">
      <c r="B1801" s="60"/>
      <c r="C1801" s="60"/>
      <c r="D1801" s="58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2"/>
      <c r="AB1801" s="12"/>
      <c r="AC1801" s="12"/>
      <c r="AD1801" s="12"/>
      <c r="AE1801" s="12"/>
      <c r="AF1801" s="12"/>
      <c r="AG1801" s="12"/>
      <c r="AH1801" s="12"/>
      <c r="AI1801" s="12"/>
      <c r="AJ1801" s="12"/>
      <c r="AK1801" s="12"/>
      <c r="AL1801" s="12"/>
      <c r="AM1801" s="12"/>
      <c r="AN1801" s="12"/>
      <c r="AO1801" s="12"/>
      <c r="AP1801" s="12"/>
      <c r="AQ1801" s="12"/>
      <c r="AR1801" s="12"/>
      <c r="AS1801" s="12"/>
      <c r="AT1801" s="12"/>
      <c r="AU1801" s="12"/>
      <c r="AV1801" s="12"/>
      <c r="AW1801" s="12"/>
      <c r="AX1801" s="12"/>
      <c r="AY1801" s="12"/>
      <c r="AZ1801" s="12"/>
      <c r="BA1801" s="12"/>
      <c r="BB1801" s="12"/>
      <c r="BC1801" s="12"/>
      <c r="BD1801" s="12"/>
      <c r="BE1801" s="12"/>
      <c r="BF1801" s="12"/>
      <c r="BG1801" s="12"/>
      <c r="BH1801" s="12"/>
      <c r="BI1801" s="12"/>
      <c r="BJ1801" s="12"/>
      <c r="BK1801" s="12"/>
      <c r="BL1801" s="12"/>
      <c r="BM1801" s="12"/>
      <c r="BN1801" s="12"/>
      <c r="BO1801" s="12"/>
      <c r="BQ1801" s="12">
        <f>SUM(E1801:BO1801)</f>
        <v>0</v>
      </c>
    </row>
    <row r="1802" spans="2:71" x14ac:dyDescent="0.25">
      <c r="B1802" s="60"/>
      <c r="C1802" s="60"/>
      <c r="D1802" s="58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  <c r="AC1802" s="12"/>
      <c r="AD1802" s="12"/>
      <c r="AE1802" s="12"/>
      <c r="AF1802" s="12"/>
      <c r="AG1802" s="12"/>
      <c r="AH1802" s="12"/>
      <c r="AI1802" s="12"/>
      <c r="AJ1802" s="12"/>
      <c r="AK1802" s="12"/>
      <c r="AL1802" s="12"/>
      <c r="AM1802" s="12"/>
      <c r="AN1802" s="12"/>
      <c r="AO1802" s="12"/>
      <c r="AP1802" s="12"/>
      <c r="AQ1802" s="12"/>
      <c r="AR1802" s="12"/>
      <c r="AS1802" s="12"/>
      <c r="AT1802" s="12"/>
      <c r="AU1802" s="12"/>
      <c r="AV1802" s="12"/>
      <c r="AW1802" s="12"/>
      <c r="AX1802" s="12"/>
      <c r="AY1802" s="12"/>
      <c r="AZ1802" s="12"/>
      <c r="BA1802" s="12"/>
      <c r="BB1802" s="12"/>
      <c r="BC1802" s="12"/>
      <c r="BD1802" s="12"/>
      <c r="BE1802" s="12"/>
      <c r="BF1802" s="12"/>
      <c r="BG1802" s="12"/>
      <c r="BH1802" s="12"/>
      <c r="BI1802" s="12"/>
      <c r="BJ1802" s="12"/>
      <c r="BK1802" s="12"/>
      <c r="BL1802" s="12"/>
      <c r="BM1802" s="12"/>
      <c r="BN1802" s="12"/>
      <c r="BO1802" s="12"/>
    </row>
    <row r="1803" spans="2:71" x14ac:dyDescent="0.25">
      <c r="B1803" s="61"/>
      <c r="C1803" s="60"/>
      <c r="D1803" s="58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2"/>
      <c r="AB1803" s="12"/>
      <c r="AC1803" s="12"/>
      <c r="AD1803" s="12"/>
      <c r="AE1803" s="12"/>
      <c r="AF1803" s="12"/>
      <c r="AG1803" s="12"/>
      <c r="AH1803" s="12"/>
      <c r="AI1803" s="12"/>
      <c r="AJ1803" s="12"/>
      <c r="AK1803" s="12"/>
      <c r="AL1803" s="12"/>
      <c r="AM1803" s="12"/>
      <c r="AN1803" s="12"/>
      <c r="AO1803" s="12"/>
      <c r="AP1803" s="12"/>
      <c r="AQ1803" s="12"/>
      <c r="AR1803" s="12"/>
      <c r="AS1803" s="12"/>
      <c r="AT1803" s="12"/>
      <c r="AU1803" s="12"/>
      <c r="AV1803" s="12"/>
      <c r="AW1803" s="12"/>
      <c r="AX1803" s="12"/>
      <c r="AY1803" s="12"/>
      <c r="AZ1803" s="12"/>
      <c r="BA1803" s="12"/>
      <c r="BB1803" s="12"/>
      <c r="BC1803" s="12"/>
      <c r="BD1803" s="12"/>
      <c r="BE1803" s="12"/>
      <c r="BF1803" s="12"/>
      <c r="BG1803" s="12"/>
      <c r="BH1803" s="12"/>
      <c r="BI1803" s="12"/>
      <c r="BJ1803" s="12"/>
      <c r="BK1803" s="12"/>
      <c r="BL1803" s="12"/>
      <c r="BM1803" s="12"/>
      <c r="BN1803" s="12"/>
      <c r="BO1803" s="12"/>
      <c r="BQ1803" s="12">
        <f>SUM(E1803:BO1803)</f>
        <v>0</v>
      </c>
      <c r="BS1803" s="39" t="e">
        <f>BQ1801/BQ1803</f>
        <v>#DIV/0!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2:M8"/>
  <sheetViews>
    <sheetView workbookViewId="0">
      <selection activeCell="H22" sqref="H22"/>
    </sheetView>
  </sheetViews>
  <sheetFormatPr defaultRowHeight="15" x14ac:dyDescent="0.25"/>
  <cols>
    <col min="11" max="11" width="11.140625" customWidth="1"/>
  </cols>
  <sheetData>
    <row r="2" spans="2:13" x14ac:dyDescent="0.25">
      <c r="B2" t="s">
        <v>301</v>
      </c>
    </row>
    <row r="3" spans="2:13" x14ac:dyDescent="0.25">
      <c r="B3" t="s">
        <v>302</v>
      </c>
    </row>
    <row r="5" spans="2:13" x14ac:dyDescent="0.25">
      <c r="C5" s="42" t="s">
        <v>280</v>
      </c>
      <c r="D5" s="46" t="s">
        <v>281</v>
      </c>
      <c r="E5" s="42" t="s">
        <v>140</v>
      </c>
      <c r="F5" s="43" t="s">
        <v>141</v>
      </c>
      <c r="G5" s="46" t="s">
        <v>294</v>
      </c>
      <c r="H5" s="46" t="s">
        <v>295</v>
      </c>
      <c r="I5" s="42" t="s">
        <v>296</v>
      </c>
      <c r="J5" s="43" t="s">
        <v>297</v>
      </c>
      <c r="K5" s="46" t="s">
        <v>298</v>
      </c>
      <c r="L5" s="46" t="s">
        <v>299</v>
      </c>
      <c r="M5" s="43" t="s">
        <v>300</v>
      </c>
    </row>
    <row r="6" spans="2:13" x14ac:dyDescent="0.25">
      <c r="B6" s="54" t="s">
        <v>316</v>
      </c>
      <c r="C6" s="64">
        <v>230.99575062383826</v>
      </c>
      <c r="D6" s="65">
        <v>31864.7704893952</v>
      </c>
      <c r="E6" s="67">
        <f>'MEX WIOD IO-tables'!O124</f>
        <v>56051.37046244237</v>
      </c>
      <c r="F6" s="68">
        <f>'MEX WIOD IO-tables'!P124</f>
        <v>11447.964919453187</v>
      </c>
      <c r="G6" s="65">
        <v>4342.7355272110681</v>
      </c>
      <c r="H6" s="65">
        <v>6036.7995003989436</v>
      </c>
      <c r="I6" s="64">
        <v>8129.2966004832224</v>
      </c>
      <c r="J6" s="66">
        <v>3126.035117986848</v>
      </c>
      <c r="K6" s="65">
        <v>14098.692258556108</v>
      </c>
      <c r="L6" s="65">
        <v>287.24080085951346</v>
      </c>
      <c r="M6" s="66">
        <v>313.32123685308312</v>
      </c>
    </row>
    <row r="7" spans="2:13" x14ac:dyDescent="0.25">
      <c r="C7" s="44">
        <v>7.1970785460114079E-3</v>
      </c>
      <c r="D7" s="47">
        <v>0.99280292145398863</v>
      </c>
      <c r="E7" s="44">
        <f>'MEX WIOD IO-tables'!O126</f>
        <v>0.70861725743066128</v>
      </c>
      <c r="F7" s="45">
        <f>'MEX WIOD IO-tables'!P126</f>
        <v>0.29138274256933872</v>
      </c>
      <c r="G7" s="47">
        <v>0.41839403361125566</v>
      </c>
      <c r="H7" s="47">
        <v>0.5816059663887444</v>
      </c>
      <c r="I7" s="44">
        <v>0.72226184032790397</v>
      </c>
      <c r="J7" s="45">
        <v>0.27773815967209609</v>
      </c>
      <c r="K7" s="47">
        <v>0.95914336703018699</v>
      </c>
      <c r="L7" s="47">
        <v>1.9541181822565472E-2</v>
      </c>
      <c r="M7" s="45">
        <v>2.1315451147247474E-2</v>
      </c>
    </row>
    <row r="8" spans="2:13" x14ac:dyDescent="0.25">
      <c r="L8" s="39"/>
      <c r="M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AQ6"/>
  <sheetViews>
    <sheetView workbookViewId="0">
      <selection activeCell="T31" sqref="T31"/>
    </sheetView>
  </sheetViews>
  <sheetFormatPr defaultRowHeight="15" x14ac:dyDescent="0.25"/>
  <cols>
    <col min="3" max="4" width="12" bestFit="1" customWidth="1"/>
    <col min="15" max="18" width="11" bestFit="1" customWidth="1"/>
    <col min="26" max="27" width="12" bestFit="1" customWidth="1"/>
  </cols>
  <sheetData>
    <row r="1" spans="1:43" s="4" customFormat="1" ht="15.75" thickBot="1" x14ac:dyDescent="0.3">
      <c r="A1" s="8" t="s">
        <v>131</v>
      </c>
      <c r="B1" s="70" t="s">
        <v>7</v>
      </c>
      <c r="C1" s="71" t="s">
        <v>280</v>
      </c>
      <c r="D1" s="72" t="s">
        <v>281</v>
      </c>
      <c r="E1" s="70" t="s">
        <v>8</v>
      </c>
      <c r="F1" s="70" t="s">
        <v>9</v>
      </c>
      <c r="G1" s="70" t="s">
        <v>10</v>
      </c>
      <c r="H1" s="70" t="s">
        <v>11</v>
      </c>
      <c r="I1" s="70" t="s">
        <v>12</v>
      </c>
      <c r="J1" s="70" t="s">
        <v>13</v>
      </c>
      <c r="K1" s="70" t="s">
        <v>14</v>
      </c>
      <c r="L1" s="73" t="s">
        <v>140</v>
      </c>
      <c r="M1" s="74" t="s">
        <v>141</v>
      </c>
      <c r="N1" s="70" t="s">
        <v>15</v>
      </c>
      <c r="O1" s="71" t="s">
        <v>294</v>
      </c>
      <c r="P1" s="72" t="s">
        <v>295</v>
      </c>
      <c r="Q1" s="71" t="s">
        <v>296</v>
      </c>
      <c r="R1" s="72" t="s">
        <v>297</v>
      </c>
      <c r="S1" s="70" t="s">
        <v>16</v>
      </c>
      <c r="T1" s="70" t="s">
        <v>17</v>
      </c>
      <c r="U1" s="70" t="s">
        <v>18</v>
      </c>
      <c r="V1" s="70" t="s">
        <v>19</v>
      </c>
      <c r="W1" s="70" t="s">
        <v>20</v>
      </c>
      <c r="X1" s="70" t="s">
        <v>21</v>
      </c>
      <c r="Y1" s="70" t="s">
        <v>22</v>
      </c>
      <c r="Z1" s="71" t="s">
        <v>298</v>
      </c>
      <c r="AA1" s="75" t="s">
        <v>299</v>
      </c>
      <c r="AB1" s="72" t="s">
        <v>300</v>
      </c>
      <c r="AC1" s="70" t="s">
        <v>23</v>
      </c>
      <c r="AD1" s="70" t="s">
        <v>24</v>
      </c>
      <c r="AE1" s="70" t="s">
        <v>25</v>
      </c>
      <c r="AF1" s="70" t="s">
        <v>26</v>
      </c>
      <c r="AG1" s="70" t="s">
        <v>27</v>
      </c>
      <c r="AH1" s="70" t="s">
        <v>28</v>
      </c>
      <c r="AI1" s="70" t="s">
        <v>29</v>
      </c>
      <c r="AJ1" s="70" t="s">
        <v>30</v>
      </c>
      <c r="AK1" s="70" t="s">
        <v>31</v>
      </c>
      <c r="AL1" s="70" t="s">
        <v>32</v>
      </c>
      <c r="AM1" s="70" t="s">
        <v>33</v>
      </c>
      <c r="AN1" s="70" t="s">
        <v>34</v>
      </c>
      <c r="AO1" s="70" t="s">
        <v>35</v>
      </c>
      <c r="AP1" s="70" t="s">
        <v>36</v>
      </c>
      <c r="AQ1" s="70" t="s">
        <v>37</v>
      </c>
    </row>
    <row r="2" spans="1:43" ht="15.75" thickBot="1" x14ac:dyDescent="0.3">
      <c r="A2" t="s">
        <v>319</v>
      </c>
      <c r="B2">
        <f ca="1">INDEX(INDIRECT(CONCATENATE("'","OECD TTL - ",INDEX('ISIC Crosswalk'!$I$2:$I$71,MATCH(B$1,'ISIC Crosswalk'!$K$2:$K$71,0),1),"'!","$C$7:$BD$58")),MATCH("VALU: Value added at basic prices",INDIRECT(CONCATENATE("'","OECD TTL - ",INDEX('ISIC Crosswalk'!$I$2:$I$71,MATCH(B$1,'ISIC Crosswalk'!$K$2:$K$71,0),1),"'!","$A$7:$A$58")),0),MATCH(INDEX('ISIC Crosswalk'!$J$2:$J$71,MATCH(B$1,'ISIC Crosswalk'!$K$2:$K$71,0),1),INDIRECT(CONCATENATE("'","OECD TTL - ",INDEX('ISIC Crosswalk'!$I$2:$I$71,MATCH(B$1,'ISIC Crosswalk'!$K$2:$K$71,0),1),"'!","$C$7:$BD$7")),0))*1000000*IF(INDEX('ISIC Crosswalk'!$I$2:$I$71,MATCH(B$1,'ISIC Crosswalk'!$K$2:$K$71,0),1)=2021,About!$A$35,About!$A$34)</f>
        <v>36290686389.58387</v>
      </c>
      <c r="C2" s="51">
        <f>'OECD TTL - 2021'!E57*10^6*About!$A$36*'ISIC Splits'!C7</f>
        <v>215544067.47698578</v>
      </c>
      <c r="D2" s="52">
        <f>'OECD TTL - 2021'!E57*10^6*About!$A$36*'ISIC Splits'!D7</f>
        <v>29733283932.523018</v>
      </c>
      <c r="E2">
        <f ca="1">INDEX(INDIRECT(CONCATENATE("'","OECD TTL - ",INDEX('ISIC Crosswalk'!$I$2:$I$71,MATCH(E$1,'ISIC Crosswalk'!$K$2:$K$71,0),1),"'!","$C$7:$BD$58")),MATCH("VALU: Value added at basic prices",INDIRECT(CONCATENATE("'","OECD TTL - ",INDEX('ISIC Crosswalk'!$I$2:$I$71,MATCH(E$1,'ISIC Crosswalk'!$K$2:$K$71,0),1),"'!","$A$7:$A$58")),0),MATCH(INDEX('ISIC Crosswalk'!$J$2:$J$71,MATCH(E$1,'ISIC Crosswalk'!$K$2:$K$71,0),1),INDIRECT(CONCATENATE("'","OECD TTL - ",INDEX('ISIC Crosswalk'!$I$2:$I$71,MATCH(E$1,'ISIC Crosswalk'!$K$2:$K$71,0),1),"'!","$C$7:$BD$7")),0))*1000000*IF(INDEX('ISIC Crosswalk'!$I$2:$I$71,MATCH(E$1,'ISIC Crosswalk'!$K$2:$K$71,0),1)=2021,About!$A$35,About!$A$34)</f>
        <v>11030976000</v>
      </c>
      <c r="F2">
        <f ca="1">INDEX(INDIRECT(CONCATENATE("'","OECD TTL - ",INDEX('ISIC Crosswalk'!$I$2:$I$71,MATCH(F$1,'ISIC Crosswalk'!$K$2:$K$71,0),1),"'!","$C$7:$BD$58")),MATCH("VALU: Value added at basic prices",INDIRECT(CONCATENATE("'","OECD TTL - ",INDEX('ISIC Crosswalk'!$I$2:$I$71,MATCH(F$1,'ISIC Crosswalk'!$K$2:$K$71,0),1),"'!","$A$7:$A$58")),0),MATCH(INDEX('ISIC Crosswalk'!$J$2:$J$71,MATCH(F$1,'ISIC Crosswalk'!$K$2:$K$71,0),1),INDIRECT(CONCATENATE("'","OECD TTL - ",INDEX('ISIC Crosswalk'!$I$2:$I$71,MATCH(F$1,'ISIC Crosswalk'!$K$2:$K$71,0),1),"'!","$C$7:$BD$7")),0))*1000000*IF(INDEX('ISIC Crosswalk'!$I$2:$I$71,MATCH(F$1,'ISIC Crosswalk'!$K$2:$K$71,0),1)=2021,About!$A$35,About!$A$34)</f>
        <v>3758216000</v>
      </c>
      <c r="G2">
        <f ca="1">INDEX(INDIRECT(CONCATENATE("'","OECD TTL - ",INDEX('ISIC Crosswalk'!$I$2:$I$71,MATCH(G$1,'ISIC Crosswalk'!$K$2:$K$71,0),1),"'!","$C$7:$BD$58")),MATCH("VALU: Value added at basic prices",INDIRECT(CONCATENATE("'","OECD TTL - ",INDEX('ISIC Crosswalk'!$I$2:$I$71,MATCH(G$1,'ISIC Crosswalk'!$K$2:$K$71,0),1),"'!","$A$7:$A$58")),0),MATCH(INDEX('ISIC Crosswalk'!$J$2:$J$71,MATCH(G$1,'ISIC Crosswalk'!$K$2:$K$71,0),1),INDIRECT(CONCATENATE("'","OECD TTL - ",INDEX('ISIC Crosswalk'!$I$2:$I$71,MATCH(G$1,'ISIC Crosswalk'!$K$2:$K$71,0),1),"'!","$C$7:$BD$7")),0))*1000000*IF(INDEX('ISIC Crosswalk'!$I$2:$I$71,MATCH(G$1,'ISIC Crosswalk'!$K$2:$K$71,0),1)=2021,About!$A$35,About!$A$34)</f>
        <v>47603248000</v>
      </c>
      <c r="H2">
        <f ca="1">INDEX(INDIRECT(CONCATENATE("'","OECD TTL - ",INDEX('ISIC Crosswalk'!$I$2:$I$71,MATCH(H$1,'ISIC Crosswalk'!$K$2:$K$71,0),1),"'!","$C$7:$BD$58")),MATCH("VALU: Value added at basic prices",INDIRECT(CONCATENATE("'","OECD TTL - ",INDEX('ISIC Crosswalk'!$I$2:$I$71,MATCH(H$1,'ISIC Crosswalk'!$K$2:$K$71,0),1),"'!","$A$7:$A$58")),0),MATCH(INDEX('ISIC Crosswalk'!$J$2:$J$71,MATCH(H$1,'ISIC Crosswalk'!$K$2:$K$71,0),1),INDIRECT(CONCATENATE("'","OECD TTL - ",INDEX('ISIC Crosswalk'!$I$2:$I$71,MATCH(H$1,'ISIC Crosswalk'!$K$2:$K$71,0),1),"'!","$C$7:$BD$7")),0))*1000000*IF(INDEX('ISIC Crosswalk'!$I$2:$I$71,MATCH(H$1,'ISIC Crosswalk'!$K$2:$K$71,0),1)=2021,About!$A$35,About!$A$34)</f>
        <v>7338232000</v>
      </c>
      <c r="I2">
        <f ca="1">INDEX(INDIRECT(CONCATENATE("'","OECD TTL - ",INDEX('ISIC Crosswalk'!$I$2:$I$71,MATCH(I$1,'ISIC Crosswalk'!$K$2:$K$71,0),1),"'!","$C$7:$BD$58")),MATCH("VALU: Value added at basic prices",INDIRECT(CONCATENATE("'","OECD TTL - ",INDEX('ISIC Crosswalk'!$I$2:$I$71,MATCH(I$1,'ISIC Crosswalk'!$K$2:$K$71,0),1),"'!","$A$7:$A$58")),0),MATCH(INDEX('ISIC Crosswalk'!$J$2:$J$71,MATCH(I$1,'ISIC Crosswalk'!$K$2:$K$71,0),1),INDIRECT(CONCATENATE("'","OECD TTL - ",INDEX('ISIC Crosswalk'!$I$2:$I$71,MATCH(I$1,'ISIC Crosswalk'!$K$2:$K$71,0),1),"'!","$C$7:$BD$7")),0))*1000000*IF(INDEX('ISIC Crosswalk'!$I$2:$I$71,MATCH(I$1,'ISIC Crosswalk'!$K$2:$K$71,0),1)=2021,About!$A$35,About!$A$34)</f>
        <v>1492744000</v>
      </c>
      <c r="J2">
        <f ca="1">INDEX(INDIRECT(CONCATENATE("'","OECD TTL - ",INDEX('ISIC Crosswalk'!$I$2:$I$71,MATCH(J$1,'ISIC Crosswalk'!$K$2:$K$71,0),1),"'!","$C$7:$BD$58")),MATCH("VALU: Value added at basic prices",INDIRECT(CONCATENATE("'","OECD TTL - ",INDEX('ISIC Crosswalk'!$I$2:$I$71,MATCH(J$1,'ISIC Crosswalk'!$K$2:$K$71,0),1),"'!","$A$7:$A$58")),0),MATCH(INDEX('ISIC Crosswalk'!$J$2:$J$71,MATCH(J$1,'ISIC Crosswalk'!$K$2:$K$71,0),1),INDIRECT(CONCATENATE("'","OECD TTL - ",INDEX('ISIC Crosswalk'!$I$2:$I$71,MATCH(J$1,'ISIC Crosswalk'!$K$2:$K$71,0),1),"'!","$C$7:$BD$7")),0))*1000000*IF(INDEX('ISIC Crosswalk'!$I$2:$I$71,MATCH(J$1,'ISIC Crosswalk'!$K$2:$K$71,0),1)=2021,About!$A$35,About!$A$34)</f>
        <v>4424288000</v>
      </c>
      <c r="K2">
        <f ca="1">INDEX(INDIRECT(CONCATENATE("'","OECD TTL - ",INDEX('ISIC Crosswalk'!$I$2:$I$71,MATCH(K$1,'ISIC Crosswalk'!$K$2:$K$71,0),1),"'!","$C$7:$BD$58")),MATCH("VALU: Value added at basic prices",INDIRECT(CONCATENATE("'","OECD TTL - ",INDEX('ISIC Crosswalk'!$I$2:$I$71,MATCH(K$1,'ISIC Crosswalk'!$K$2:$K$71,0),1),"'!","$A$7:$A$58")),0),MATCH(INDEX('ISIC Crosswalk'!$J$2:$J$71,MATCH(K$1,'ISIC Crosswalk'!$K$2:$K$71,0),1),INDIRECT(CONCATENATE("'","OECD TTL - ",INDEX('ISIC Crosswalk'!$I$2:$I$71,MATCH(K$1,'ISIC Crosswalk'!$K$2:$K$71,0),1),"'!","$C$7:$BD$7")),0))*1000000*IF(INDEX('ISIC Crosswalk'!$I$2:$I$71,MATCH(K$1,'ISIC Crosswalk'!$K$2:$K$71,0),1)=2021,About!$A$35,About!$A$34)</f>
        <v>7171208000</v>
      </c>
      <c r="L2">
        <f ca="1">INDEX(INDIRECT(CONCATENATE("'","OECD TTL - ",INDEX('ISIC Crosswalk'!$I$2:$I$71,MATCH(L$1,'ISIC Crosswalk'!$K$2:$K$71,0),1),"'!","$C$7:$BD$58")),MATCH("VALU: Value added at basic prices",INDIRECT(CONCATENATE("'","OECD TTL - ",INDEX('ISIC Crosswalk'!$I$2:$I$71,MATCH(L$1,'ISIC Crosswalk'!$K$2:$K$71,0),1),"'!","$A$7:$A$58")),0),MATCH(INDEX('ISIC Crosswalk'!$J$2:$J$71,MATCH(L$1,'ISIC Crosswalk'!$K$2:$K$71,0),1),INDIRECT(CONCATENATE("'","OECD TTL - ",INDEX('ISIC Crosswalk'!$I$2:$I$71,MATCH(L$1,'ISIC Crosswalk'!$K$2:$K$71,0),1),"'!","$C$7:$BD$7")),0))*1000000*IF(INDEX('ISIC Crosswalk'!$I$2:$I$71,MATCH(L$1,'ISIC Crosswalk'!$K$2:$K$71,0),1)=2021,About!$A$35,About!$A$34)</f>
        <v>9487456000</v>
      </c>
      <c r="M2">
        <f ca="1">INDEX(INDIRECT(CONCATENATE("'","OECD TTL - ",INDEX('ISIC Crosswalk'!$I$2:$I$71,MATCH(M$1,'ISIC Crosswalk'!$K$2:$K$71,0),1),"'!","$C$7:$BD$58")),MATCH("VALU: Value added at basic prices",INDIRECT(CONCATENATE("'","OECD TTL - ",INDEX('ISIC Crosswalk'!$I$2:$I$71,MATCH(M$1,'ISIC Crosswalk'!$K$2:$K$71,0),1),"'!","$A$7:$A$58")),0),MATCH(INDEX('ISIC Crosswalk'!$J$2:$J$71,MATCH(M$1,'ISIC Crosswalk'!$K$2:$K$71,0),1),INDIRECT(CONCATENATE("'","OECD TTL - ",INDEX('ISIC Crosswalk'!$I$2:$I$71,MATCH(M$1,'ISIC Crosswalk'!$K$2:$K$71,0),1),"'!","$C$7:$BD$7")),0))*1000000*IF(INDEX('ISIC Crosswalk'!$I$2:$I$71,MATCH(M$1,'ISIC Crosswalk'!$K$2:$K$71,0),1)=2021,About!$A$35,About!$A$34)</f>
        <v>3324728000</v>
      </c>
      <c r="N2">
        <f ca="1">INDEX(INDIRECT(CONCATENATE("'","OECD TTL - ",INDEX('ISIC Crosswalk'!$I$2:$I$71,MATCH(N$1,'ISIC Crosswalk'!$K$2:$K$71,0),1),"'!","$C$7:$BD$58")),MATCH("VALU: Value added at basic prices",INDIRECT(CONCATENATE("'","OECD TTL - ",INDEX('ISIC Crosswalk'!$I$2:$I$71,MATCH(N$1,'ISIC Crosswalk'!$K$2:$K$71,0),1),"'!","$A$7:$A$58")),0),MATCH(INDEX('ISIC Crosswalk'!$J$2:$J$71,MATCH(N$1,'ISIC Crosswalk'!$K$2:$K$71,0),1),INDIRECT(CONCATENATE("'","OECD TTL - ",INDEX('ISIC Crosswalk'!$I$2:$I$71,MATCH(N$1,'ISIC Crosswalk'!$K$2:$K$71,0),1),"'!","$C$7:$BD$7")),0))*1000000*IF(INDEX('ISIC Crosswalk'!$I$2:$I$71,MATCH(N$1,'ISIC Crosswalk'!$K$2:$K$71,0),1)=2021,About!$A$35,About!$A$34)</f>
        <v>5810248933.198885</v>
      </c>
      <c r="O2" s="98">
        <f>'OECD TTL - 2021'!P57*10^6*About!$A$36*'ISIC Splits'!G7</f>
        <v>2103085642.3472285</v>
      </c>
      <c r="P2" s="99">
        <f>'OECD TTL - 2021'!P57*10^6*About!$A$36*'ISIC Splits'!H7</f>
        <v>2923481357.6527719</v>
      </c>
      <c r="Q2" s="51">
        <f>'OECD TTL - 2021'!Q57*10^6*About!$A$36*'ISIC Splits'!I7</f>
        <v>8871606466.0514336</v>
      </c>
      <c r="R2" s="52">
        <f>'OECD TTL - 2021'!Q57*10^6*About!$A$36*'ISIC Splits'!J7</f>
        <v>3411482533.9485669</v>
      </c>
      <c r="S2">
        <f ca="1">INDEX(INDIRECT(CONCATENATE("'","OECD TTL - ",INDEX('ISIC Crosswalk'!$I$2:$I$71,MATCH(S$1,'ISIC Crosswalk'!$K$2:$K$71,0),1),"'!","$C$7:$BD$58")),MATCH("VALU: Value added at basic prices",INDIRECT(CONCATENATE("'","OECD TTL - ",INDEX('ISIC Crosswalk'!$I$2:$I$71,MATCH(S$1,'ISIC Crosswalk'!$K$2:$K$71,0),1),"'!","$A$7:$A$58")),0),MATCH(INDEX('ISIC Crosswalk'!$J$2:$J$71,MATCH(S$1,'ISIC Crosswalk'!$K$2:$K$71,0),1),INDIRECT(CONCATENATE("'","OECD TTL - ",INDEX('ISIC Crosswalk'!$I$2:$I$71,MATCH(S$1,'ISIC Crosswalk'!$K$2:$K$71,0),1),"'!","$C$7:$BD$7")),0))*1000000*IF(INDEX('ISIC Crosswalk'!$I$2:$I$71,MATCH(S$1,'ISIC Crosswalk'!$K$2:$K$71,0),1)=2021,About!$A$35,About!$A$34)</f>
        <v>6399712000</v>
      </c>
      <c r="T2">
        <f ca="1">INDEX(INDIRECT(CONCATENATE("'","OECD TTL - ",INDEX('ISIC Crosswalk'!$I$2:$I$71,MATCH(T$1,'ISIC Crosswalk'!$K$2:$K$71,0),1),"'!","$C$7:$BD$58")),MATCH("VALU: Value added at basic prices",INDIRECT(CONCATENATE("'","OECD TTL - ",INDEX('ISIC Crosswalk'!$I$2:$I$71,MATCH(T$1,'ISIC Crosswalk'!$K$2:$K$71,0),1),"'!","$A$7:$A$58")),0),MATCH(INDEX('ISIC Crosswalk'!$J$2:$J$71,MATCH(T$1,'ISIC Crosswalk'!$K$2:$K$71,0),1),INDIRECT(CONCATENATE("'","OECD TTL - ",INDEX('ISIC Crosswalk'!$I$2:$I$71,MATCH(T$1,'ISIC Crosswalk'!$K$2:$K$71,0),1),"'!","$C$7:$BD$7")),0))*1000000*IF(INDEX('ISIC Crosswalk'!$I$2:$I$71,MATCH(T$1,'ISIC Crosswalk'!$K$2:$K$71,0),1)=2021,About!$A$35,About!$A$34)</f>
        <v>16036064000</v>
      </c>
      <c r="U2">
        <f ca="1">INDEX(INDIRECT(CONCATENATE("'","OECD TTL - ",INDEX('ISIC Crosswalk'!$I$2:$I$71,MATCH(U$1,'ISIC Crosswalk'!$K$2:$K$71,0),1),"'!","$C$7:$BD$58")),MATCH("VALU: Value added at basic prices",INDIRECT(CONCATENATE("'","OECD TTL - ",INDEX('ISIC Crosswalk'!$I$2:$I$71,MATCH(U$1,'ISIC Crosswalk'!$K$2:$K$71,0),1),"'!","$A$7:$A$58")),0),MATCH(INDEX('ISIC Crosswalk'!$J$2:$J$71,MATCH(U$1,'ISIC Crosswalk'!$K$2:$K$71,0),1),INDIRECT(CONCATENATE("'","OECD TTL - ",INDEX('ISIC Crosswalk'!$I$2:$I$71,MATCH(U$1,'ISIC Crosswalk'!$K$2:$K$71,0),1),"'!","$C$7:$BD$7")),0))*1000000*IF(INDEX('ISIC Crosswalk'!$I$2:$I$71,MATCH(U$1,'ISIC Crosswalk'!$K$2:$K$71,0),1)=2021,About!$A$35,About!$A$34)</f>
        <v>6074112000</v>
      </c>
      <c r="V2">
        <f ca="1">INDEX(INDIRECT(CONCATENATE("'","OECD TTL - ",INDEX('ISIC Crosswalk'!$I$2:$I$71,MATCH(V$1,'ISIC Crosswalk'!$K$2:$K$71,0),1),"'!","$C$7:$BD$58")),MATCH("VALU: Value added at basic prices",INDIRECT(CONCATENATE("'","OECD TTL - ",INDEX('ISIC Crosswalk'!$I$2:$I$71,MATCH(V$1,'ISIC Crosswalk'!$K$2:$K$71,0),1),"'!","$A$7:$A$58")),0),MATCH(INDEX('ISIC Crosswalk'!$J$2:$J$71,MATCH(V$1,'ISIC Crosswalk'!$K$2:$K$71,0),1),INDIRECT(CONCATENATE("'","OECD TTL - ",INDEX('ISIC Crosswalk'!$I$2:$I$71,MATCH(V$1,'ISIC Crosswalk'!$K$2:$K$71,0),1),"'!","$C$7:$BD$7")),0))*1000000*IF(INDEX('ISIC Crosswalk'!$I$2:$I$71,MATCH(V$1,'ISIC Crosswalk'!$K$2:$K$71,0),1)=2021,About!$A$35,About!$A$34)</f>
        <v>8131992000</v>
      </c>
      <c r="W2">
        <f ca="1">INDEX(INDIRECT(CONCATENATE("'","OECD TTL - ",INDEX('ISIC Crosswalk'!$I$2:$I$71,MATCH(W$1,'ISIC Crosswalk'!$K$2:$K$71,0),1),"'!","$C$7:$BD$58")),MATCH("VALU: Value added at basic prices",INDIRECT(CONCATENATE("'","OECD TTL - ",INDEX('ISIC Crosswalk'!$I$2:$I$71,MATCH(W$1,'ISIC Crosswalk'!$K$2:$K$71,0),1),"'!","$A$7:$A$58")),0),MATCH(INDEX('ISIC Crosswalk'!$J$2:$J$71,MATCH(W$1,'ISIC Crosswalk'!$K$2:$K$71,0),1),INDIRECT(CONCATENATE("'","OECD TTL - ",INDEX('ISIC Crosswalk'!$I$2:$I$71,MATCH(W$1,'ISIC Crosswalk'!$K$2:$K$71,0),1),"'!","$C$7:$BD$7")),0))*1000000*IF(INDEX('ISIC Crosswalk'!$I$2:$I$71,MATCH(W$1,'ISIC Crosswalk'!$K$2:$K$71,0),1)=2021,About!$A$35,About!$A$34)</f>
        <v>37952904000</v>
      </c>
      <c r="X2">
        <f ca="1">INDEX(INDIRECT(CONCATENATE("'","OECD TTL - ",INDEX('ISIC Crosswalk'!$I$2:$I$71,MATCH(X$1,'ISIC Crosswalk'!$K$2:$K$71,0),1),"'!","$C$7:$BD$58")),MATCH("VALU: Value added at basic prices",INDIRECT(CONCATENATE("'","OECD TTL - ",INDEX('ISIC Crosswalk'!$I$2:$I$71,MATCH(X$1,'ISIC Crosswalk'!$K$2:$K$71,0),1),"'!","$A$7:$A$58")),0),MATCH(INDEX('ISIC Crosswalk'!$J$2:$J$71,MATCH(X$1,'ISIC Crosswalk'!$K$2:$K$71,0),1),INDIRECT(CONCATENATE("'","OECD TTL - ",INDEX('ISIC Crosswalk'!$I$2:$I$71,MATCH(X$1,'ISIC Crosswalk'!$K$2:$K$71,0),1),"'!","$C$7:$BD$7")),0))*1000000*IF(INDEX('ISIC Crosswalk'!$I$2:$I$71,MATCH(X$1,'ISIC Crosswalk'!$K$2:$K$71,0),1)=2021,About!$A$35,About!$A$34)</f>
        <v>2936032000</v>
      </c>
      <c r="Y2">
        <f ca="1">INDEX(INDIRECT(CONCATENATE("'","OECD TTL - ",INDEX('ISIC Crosswalk'!$I$2:$I$71,MATCH(Y$1,'ISIC Crosswalk'!$K$2:$K$71,0),1),"'!","$C$7:$BD$58")),MATCH("VALU: Value added at basic prices",INDIRECT(CONCATENATE("'","OECD TTL - ",INDEX('ISIC Crosswalk'!$I$2:$I$71,MATCH(Y$1,'ISIC Crosswalk'!$K$2:$K$71,0),1),"'!","$A$7:$A$58")),0),MATCH(INDEX('ISIC Crosswalk'!$J$2:$J$71,MATCH(Y$1,'ISIC Crosswalk'!$K$2:$K$71,0),1),INDIRECT(CONCATENATE("'","OECD TTL - ",INDEX('ISIC Crosswalk'!$I$2:$I$71,MATCH(Y$1,'ISIC Crosswalk'!$K$2:$K$71,0),1),"'!","$C$7:$BD$7")),0))*1000000*IF(INDEX('ISIC Crosswalk'!$I$2:$I$71,MATCH(Y$1,'ISIC Crosswalk'!$K$2:$K$71,0),1)=2021,About!$A$35,About!$A$34)</f>
        <v>6285576000</v>
      </c>
      <c r="Z2" s="51">
        <f>'OECD TTL - 2021'!Y57*10^6*About!$A$36*'ISIC Splits'!K7</f>
        <v>17791921466.310032</v>
      </c>
      <c r="AA2" s="53">
        <f>'OECD TTL - 2021'!Y57*10^6*About!$A$36*'ISIC Splits'!L7</f>
        <v>362485092.7369523</v>
      </c>
      <c r="AB2">
        <f ca="1">INDEX(INDIRECT(CONCATENATE("'","OECD TTL - ",INDEX('ISIC Crosswalk'!$I$2:$I$71,MATCH(AB$1,'ISIC Crosswalk'!$K$2:$K$71,0),1),"'!","$C$7:$BD$58")),MATCH("VALU: Value added at basic prices",INDIRECT(CONCATENATE("'","OECD TTL - ",INDEX('ISIC Crosswalk'!$I$2:$I$71,MATCH(AB$1,'ISIC Crosswalk'!$K$2:$K$71,0),1),"'!","$A$7:$A$58")),0),MATCH(INDEX('ISIC Crosswalk'!$J$2:$J$71,MATCH(AB$1,'ISIC Crosswalk'!$K$2:$K$71,0),1),INDIRECT(CONCATENATE("'","OECD TTL - ",INDEX('ISIC Crosswalk'!$I$2:$I$71,MATCH(AB$1,'ISIC Crosswalk'!$K$2:$K$71,0),1),"'!","$C$7:$BD$7")),0))*1000000*IF(INDEX('ISIC Crosswalk'!$I$2:$I$71,MATCH(AB$1,'ISIC Crosswalk'!$K$2:$K$71,0),1)=2021,About!$A$35,About!$A$34)</f>
        <v>3934744000</v>
      </c>
      <c r="AC2">
        <f ca="1">INDEX(INDIRECT(CONCATENATE("'","OECD TTL - ",INDEX('ISIC Crosswalk'!$I$2:$I$71,MATCH(AC$1,'ISIC Crosswalk'!$K$2:$K$71,0),1),"'!","$C$7:$BD$58")),MATCH("VALU: Value added at basic prices",INDIRECT(CONCATENATE("'","OECD TTL - ",INDEX('ISIC Crosswalk'!$I$2:$I$71,MATCH(AC$1,'ISIC Crosswalk'!$K$2:$K$71,0),1),"'!","$A$7:$A$58")),0),MATCH(INDEX('ISIC Crosswalk'!$J$2:$J$71,MATCH(AC$1,'ISIC Crosswalk'!$K$2:$K$71,0),1),INDIRECT(CONCATENATE("'","OECD TTL - ",INDEX('ISIC Crosswalk'!$I$2:$I$71,MATCH(AC$1,'ISIC Crosswalk'!$K$2:$K$71,0),1),"'!","$C$7:$BD$7")),0))*1000000*IF(INDEX('ISIC Crosswalk'!$I$2:$I$71,MATCH(AC$1,'ISIC Crosswalk'!$K$2:$K$71,0),1)=2021,About!$A$35,About!$A$34)</f>
        <v>80018840000</v>
      </c>
      <c r="AD2">
        <f ca="1">INDEX(INDIRECT(CONCATENATE("'","OECD TTL - ",INDEX('ISIC Crosswalk'!$I$2:$I$71,MATCH(AD$1,'ISIC Crosswalk'!$K$2:$K$71,0),1),"'!","$C$7:$BD$58")),MATCH("VALU: Value added at basic prices",INDIRECT(CONCATENATE("'","OECD TTL - ",INDEX('ISIC Crosswalk'!$I$2:$I$71,MATCH(AD$1,'ISIC Crosswalk'!$K$2:$K$71,0),1),"'!","$A$7:$A$58")),0),MATCH(INDEX('ISIC Crosswalk'!$J$2:$J$71,MATCH(AD$1,'ISIC Crosswalk'!$K$2:$K$71,0),1),INDIRECT(CONCATENATE("'","OECD TTL - ",INDEX('ISIC Crosswalk'!$I$2:$I$71,MATCH(AD$1,'ISIC Crosswalk'!$K$2:$K$71,0),1),"'!","$C$7:$BD$7")),0))*1000000*IF(INDEX('ISIC Crosswalk'!$I$2:$I$71,MATCH(AD$1,'ISIC Crosswalk'!$K$2:$K$71,0),1)=2021,About!$A$35,About!$A$34)</f>
        <v>204973384000</v>
      </c>
      <c r="AE2">
        <f ca="1">INDEX(INDIRECT(CONCATENATE("'","OECD TTL - ",INDEX('ISIC Crosswalk'!$I$2:$I$71,MATCH(AE$1,'ISIC Crosswalk'!$K$2:$K$71,0),1),"'!","$C$7:$BD$58")),MATCH("VALU: Value added at basic prices",INDIRECT(CONCATENATE("'","OECD TTL - ",INDEX('ISIC Crosswalk'!$I$2:$I$71,MATCH(AE$1,'ISIC Crosswalk'!$K$2:$K$71,0),1),"'!","$A$7:$A$58")),0),MATCH(INDEX('ISIC Crosswalk'!$J$2:$J$71,MATCH(AE$1,'ISIC Crosswalk'!$K$2:$K$71,0),1),INDIRECT(CONCATENATE("'","OECD TTL - ",INDEX('ISIC Crosswalk'!$I$2:$I$71,MATCH(AE$1,'ISIC Crosswalk'!$K$2:$K$71,0),1),"'!","$C$7:$BD$7")),0))*1000000*IF(INDEX('ISIC Crosswalk'!$I$2:$I$71,MATCH(AE$1,'ISIC Crosswalk'!$K$2:$K$71,0),1)=2021,About!$A$35,About!$A$34)</f>
        <v>71837715936.831543</v>
      </c>
      <c r="AF2">
        <f ca="1">INDEX(INDIRECT(CONCATENATE("'","OECD TTL - ",INDEX('ISIC Crosswalk'!$I$2:$I$71,MATCH(AF$1,'ISIC Crosswalk'!$K$2:$K$71,0),1),"'!","$C$7:$BD$58")),MATCH("VALU: Value added at basic prices",INDIRECT(CONCATENATE("'","OECD TTL - ",INDEX('ISIC Crosswalk'!$I$2:$I$71,MATCH(AF$1,'ISIC Crosswalk'!$K$2:$K$71,0),1),"'!","$A$7:$A$58")),0),MATCH(INDEX('ISIC Crosswalk'!$J$2:$J$71,MATCH(AF$1,'ISIC Crosswalk'!$K$2:$K$71,0),1),INDIRECT(CONCATENATE("'","OECD TTL - ",INDEX('ISIC Crosswalk'!$I$2:$I$71,MATCH(AF$1,'ISIC Crosswalk'!$K$2:$K$71,0),1),"'!","$C$7:$BD$7")),0))*1000000*IF(INDEX('ISIC Crosswalk'!$I$2:$I$71,MATCH(AF$1,'ISIC Crosswalk'!$K$2:$K$71,0),1)=2021,About!$A$35,About!$A$34)</f>
        <v>24465584000</v>
      </c>
      <c r="AG2">
        <f ca="1">INDEX(INDIRECT(CONCATENATE("'","OECD TTL - ",INDEX('ISIC Crosswalk'!$I$2:$I$71,MATCH(AG$1,'ISIC Crosswalk'!$K$2:$K$71,0),1),"'!","$C$7:$BD$58")),MATCH("VALU: Value added at basic prices",INDIRECT(CONCATENATE("'","OECD TTL - ",INDEX('ISIC Crosswalk'!$I$2:$I$71,MATCH(AG$1,'ISIC Crosswalk'!$K$2:$K$71,0),1),"'!","$A$7:$A$58")),0),MATCH(INDEX('ISIC Crosswalk'!$J$2:$J$71,MATCH(AG$1,'ISIC Crosswalk'!$K$2:$K$71,0),1),INDIRECT(CONCATENATE("'","OECD TTL - ",INDEX('ISIC Crosswalk'!$I$2:$I$71,MATCH(AG$1,'ISIC Crosswalk'!$K$2:$K$71,0),1),"'!","$C$7:$BD$7")),0))*1000000*IF(INDEX('ISIC Crosswalk'!$I$2:$I$71,MATCH(AG$1,'ISIC Crosswalk'!$K$2:$K$71,0),1)=2021,About!$A$35,About!$A$34)</f>
        <v>3924888000</v>
      </c>
      <c r="AH2">
        <f ca="1">INDEX(INDIRECT(CONCATENATE("'","OECD TTL - ",INDEX('ISIC Crosswalk'!$I$2:$I$71,MATCH(AH$1,'ISIC Crosswalk'!$K$2:$K$71,0),1),"'!","$C$7:$BD$58")),MATCH("VALU: Value added at basic prices",INDIRECT(CONCATENATE("'","OECD TTL - ",INDEX('ISIC Crosswalk'!$I$2:$I$71,MATCH(AH$1,'ISIC Crosswalk'!$K$2:$K$71,0),1),"'!","$A$7:$A$58")),0),MATCH(INDEX('ISIC Crosswalk'!$J$2:$J$71,MATCH(AH$1,'ISIC Crosswalk'!$K$2:$K$71,0),1),INDIRECT(CONCATENATE("'","OECD TTL - ",INDEX('ISIC Crosswalk'!$I$2:$I$71,MATCH(AH$1,'ISIC Crosswalk'!$K$2:$K$71,0),1),"'!","$C$7:$BD$7")),0))*1000000*IF(INDEX('ISIC Crosswalk'!$I$2:$I$71,MATCH(AH$1,'ISIC Crosswalk'!$K$2:$K$71,0),1)=2021,About!$A$35,About!$A$34)</f>
        <v>12941808000</v>
      </c>
      <c r="AI2">
        <f ca="1">INDEX(INDIRECT(CONCATENATE("'","OECD TTL - ",INDEX('ISIC Crosswalk'!$I$2:$I$71,MATCH(AI$1,'ISIC Crosswalk'!$K$2:$K$71,0),1),"'!","$C$7:$BD$58")),MATCH("VALU: Value added at basic prices",INDIRECT(CONCATENATE("'","OECD TTL - ",INDEX('ISIC Crosswalk'!$I$2:$I$71,MATCH(AI$1,'ISIC Crosswalk'!$K$2:$K$71,0),1),"'!","$A$7:$A$58")),0),MATCH(INDEX('ISIC Crosswalk'!$J$2:$J$71,MATCH(AI$1,'ISIC Crosswalk'!$K$2:$K$71,0),1),INDIRECT(CONCATENATE("'","OECD TTL - ",INDEX('ISIC Crosswalk'!$I$2:$I$71,MATCH(AI$1,'ISIC Crosswalk'!$K$2:$K$71,0),1),"'!","$C$7:$BD$7")),0))*1000000*IF(INDEX('ISIC Crosswalk'!$I$2:$I$71,MATCH(AI$1,'ISIC Crosswalk'!$K$2:$K$71,0),1)=2021,About!$A$35,About!$A$34)</f>
        <v>1158784000</v>
      </c>
      <c r="AJ2">
        <f ca="1">INDEX(INDIRECT(CONCATENATE("'","OECD TTL - ",INDEX('ISIC Crosswalk'!$I$2:$I$71,MATCH(AJ$1,'ISIC Crosswalk'!$K$2:$K$71,0),1),"'!","$C$7:$BD$58")),MATCH("VALU: Value added at basic prices",INDIRECT(CONCATENATE("'","OECD TTL - ",INDEX('ISIC Crosswalk'!$I$2:$I$71,MATCH(AJ$1,'ISIC Crosswalk'!$K$2:$K$71,0),1),"'!","$A$7:$A$58")),0),MATCH(INDEX('ISIC Crosswalk'!$J$2:$J$71,MATCH(AJ$1,'ISIC Crosswalk'!$K$2:$K$71,0),1),INDIRECT(CONCATENATE("'","OECD TTL - ",INDEX('ISIC Crosswalk'!$I$2:$I$71,MATCH(AJ$1,'ISIC Crosswalk'!$K$2:$K$71,0),1),"'!","$C$7:$BD$7")),0))*1000000*IF(INDEX('ISIC Crosswalk'!$I$2:$I$71,MATCH(AJ$1,'ISIC Crosswalk'!$K$2:$K$71,0),1)=2021,About!$A$35,About!$A$34)</f>
        <v>43588160000</v>
      </c>
      <c r="AK2">
        <f ca="1">INDEX(INDIRECT(CONCATENATE("'","OECD TTL - ",INDEX('ISIC Crosswalk'!$I$2:$I$71,MATCH(AK$1,'ISIC Crosswalk'!$K$2:$K$71,0),1),"'!","$C$7:$BD$58")),MATCH("VALU: Value added at basic prices",INDIRECT(CONCATENATE("'","OECD TTL - ",INDEX('ISIC Crosswalk'!$I$2:$I$71,MATCH(AK$1,'ISIC Crosswalk'!$K$2:$K$71,0),1),"'!","$A$7:$A$58")),0),MATCH(INDEX('ISIC Crosswalk'!$J$2:$J$71,MATCH(AK$1,'ISIC Crosswalk'!$K$2:$K$71,0),1),INDIRECT(CONCATENATE("'","OECD TTL - ",INDEX('ISIC Crosswalk'!$I$2:$I$71,MATCH(AK$1,'ISIC Crosswalk'!$K$2:$K$71,0),1),"'!","$C$7:$BD$7")),0))*1000000*IF(INDEX('ISIC Crosswalk'!$I$2:$I$71,MATCH(AK$1,'ISIC Crosswalk'!$K$2:$K$71,0),1)=2021,About!$A$35,About!$A$34)</f>
        <v>100633104000</v>
      </c>
      <c r="AL2">
        <f ca="1">INDEX(INDIRECT(CONCATENATE("'","OECD TTL - ",INDEX('ISIC Crosswalk'!$I$2:$I$71,MATCH(AL$1,'ISIC Crosswalk'!$K$2:$K$71,0),1),"'!","$C$7:$BD$58")),MATCH("VALU: Value added at basic prices",INDIRECT(CONCATENATE("'","OECD TTL - ",INDEX('ISIC Crosswalk'!$I$2:$I$71,MATCH(AL$1,'ISIC Crosswalk'!$K$2:$K$71,0),1),"'!","$A$7:$A$58")),0),MATCH(INDEX('ISIC Crosswalk'!$J$2:$J$71,MATCH(AL$1,'ISIC Crosswalk'!$K$2:$K$71,0),1),INDIRECT(CONCATENATE("'","OECD TTL - ",INDEX('ISIC Crosswalk'!$I$2:$I$71,MATCH(AL$1,'ISIC Crosswalk'!$K$2:$K$71,0),1),"'!","$C$7:$BD$7")),0))*1000000*IF(INDEX('ISIC Crosswalk'!$I$2:$I$71,MATCH(AL$1,'ISIC Crosswalk'!$K$2:$K$71,0),1)=2021,About!$A$35,About!$A$34)</f>
        <v>70585307533.21492</v>
      </c>
      <c r="AM2">
        <f ca="1">INDEX(INDIRECT(CONCATENATE("'","OECD TTL - ",INDEX('ISIC Crosswalk'!$I$2:$I$71,MATCH(AM$1,'ISIC Crosswalk'!$K$2:$K$71,0),1),"'!","$C$7:$BD$58")),MATCH("VALU: Value added at basic prices",INDIRECT(CONCATENATE("'","OECD TTL - ",INDEX('ISIC Crosswalk'!$I$2:$I$71,MATCH(AM$1,'ISIC Crosswalk'!$K$2:$K$71,0),1),"'!","$A$7:$A$58")),0),MATCH(INDEX('ISIC Crosswalk'!$J$2:$J$71,MATCH(AM$1,'ISIC Crosswalk'!$K$2:$K$71,0),1),INDIRECT(CONCATENATE("'","OECD TTL - ",INDEX('ISIC Crosswalk'!$I$2:$I$71,MATCH(AM$1,'ISIC Crosswalk'!$K$2:$K$71,0),1),"'!","$C$7:$BD$7")),0))*1000000*IF(INDEX('ISIC Crosswalk'!$I$2:$I$71,MATCH(AM$1,'ISIC Crosswalk'!$K$2:$K$71,0),1)=2021,About!$A$35,About!$A$34)</f>
        <v>39949008000</v>
      </c>
      <c r="AN2">
        <f ca="1">INDEX(INDIRECT(CONCATENATE("'","OECD TTL - ",INDEX('ISIC Crosswalk'!$I$2:$I$71,MATCH(AN$1,'ISIC Crosswalk'!$K$2:$K$71,0),1),"'!","$C$7:$BD$58")),MATCH("VALU: Value added at basic prices",INDIRECT(CONCATENATE("'","OECD TTL - ",INDEX('ISIC Crosswalk'!$I$2:$I$71,MATCH(AN$1,'ISIC Crosswalk'!$K$2:$K$71,0),1),"'!","$A$7:$A$58")),0),MATCH(INDEX('ISIC Crosswalk'!$J$2:$J$71,MATCH(AN$1,'ISIC Crosswalk'!$K$2:$K$71,0),1),INDIRECT(CONCATENATE("'","OECD TTL - ",INDEX('ISIC Crosswalk'!$I$2:$I$71,MATCH(AN$1,'ISIC Crosswalk'!$K$2:$K$71,0),1),"'!","$C$7:$BD$7")),0))*1000000*IF(INDEX('ISIC Crosswalk'!$I$2:$I$71,MATCH(AN$1,'ISIC Crosswalk'!$K$2:$K$71,0),1)=2021,About!$A$35,About!$A$34)</f>
        <v>39462104000</v>
      </c>
      <c r="AO2">
        <f ca="1">INDEX(INDIRECT(CONCATENATE("'","OECD TTL - ",INDEX('ISIC Crosswalk'!$I$2:$I$71,MATCH(AO$1,'ISIC Crosswalk'!$K$2:$K$71,0),1),"'!","$C$7:$BD$58")),MATCH("VALU: Value added at basic prices",INDIRECT(CONCATENATE("'","OECD TTL - ",INDEX('ISIC Crosswalk'!$I$2:$I$71,MATCH(AO$1,'ISIC Crosswalk'!$K$2:$K$71,0),1),"'!","$A$7:$A$58")),0),MATCH(INDEX('ISIC Crosswalk'!$J$2:$J$71,MATCH(AO$1,'ISIC Crosswalk'!$K$2:$K$71,0),1),INDIRECT(CONCATENATE("'","OECD TTL - ",INDEX('ISIC Crosswalk'!$I$2:$I$71,MATCH(AO$1,'ISIC Crosswalk'!$K$2:$K$71,0),1),"'!","$C$7:$BD$7")),0))*1000000*IF(INDEX('ISIC Crosswalk'!$I$2:$I$71,MATCH(AO$1,'ISIC Crosswalk'!$K$2:$K$71,0),1)=2021,About!$A$35,About!$A$34)</f>
        <v>23596144000</v>
      </c>
      <c r="AP2">
        <f ca="1">INDEX(INDIRECT(CONCATENATE("'","OECD TTL - ",INDEX('ISIC Crosswalk'!$I$2:$I$71,MATCH(AP$1,'ISIC Crosswalk'!$K$2:$K$71,0),1),"'!","$C$7:$BD$58")),MATCH("VALU: Value added at basic prices",INDIRECT(CONCATENATE("'","OECD TTL - ",INDEX('ISIC Crosswalk'!$I$2:$I$71,MATCH(AP$1,'ISIC Crosswalk'!$K$2:$K$71,0),1),"'!","$A$7:$A$58")),0),MATCH(INDEX('ISIC Crosswalk'!$J$2:$J$71,MATCH(AP$1,'ISIC Crosswalk'!$K$2:$K$71,0),1),INDIRECT(CONCATENATE("'","OECD TTL - ",INDEX('ISIC Crosswalk'!$I$2:$I$71,MATCH(AP$1,'ISIC Crosswalk'!$K$2:$K$71,0),1),"'!","$C$7:$BD$7")),0))*1000000*IF(INDEX('ISIC Crosswalk'!$I$2:$I$71,MATCH(AP$1,'ISIC Crosswalk'!$K$2:$K$71,0),1)=2021,About!$A$35,About!$A$34)</f>
        <v>15705524920.997229</v>
      </c>
      <c r="AQ2">
        <f ca="1">INDEX(INDIRECT(CONCATENATE("'","OECD TTL - ",INDEX('ISIC Crosswalk'!$I$2:$I$71,MATCH(AQ$1,'ISIC Crosswalk'!$K$2:$K$71,0),1),"'!","$C$7:$BD$58")),MATCH("VALU: Value added at basic prices",INDIRECT(CONCATENATE("'","OECD TTL - ",INDEX('ISIC Crosswalk'!$I$2:$I$71,MATCH(AQ$1,'ISIC Crosswalk'!$K$2:$K$71,0),1),"'!","$A$7:$A$58")),0),MATCH(INDEX('ISIC Crosswalk'!$J$2:$J$71,MATCH(AQ$1,'ISIC Crosswalk'!$K$2:$K$71,0),1),INDIRECT(CONCATENATE("'","OECD TTL - ",INDEX('ISIC Crosswalk'!$I$2:$I$71,MATCH(AQ$1,'ISIC Crosswalk'!$K$2:$K$71,0),1),"'!","$C$7:$BD$7")),0))*1000000*IF(INDEX('ISIC Crosswalk'!$I$2:$I$71,MATCH(AQ$1,'ISIC Crosswalk'!$K$2:$K$71,0),1)=2021,About!$A$35,About!$A$34)</f>
        <v>4575736000</v>
      </c>
    </row>
    <row r="4" spans="1:43" x14ac:dyDescent="0.25">
      <c r="A4" s="76" t="s">
        <v>320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</row>
    <row r="5" spans="1:43" x14ac:dyDescent="0.25">
      <c r="A5" t="s">
        <v>321</v>
      </c>
      <c r="B5" s="4" t="s">
        <v>7</v>
      </c>
      <c r="C5" s="4" t="s">
        <v>280</v>
      </c>
      <c r="D5" s="4" t="s">
        <v>281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  <c r="L5" s="4" t="s">
        <v>140</v>
      </c>
      <c r="M5" s="4" t="s">
        <v>141</v>
      </c>
      <c r="N5" s="4" t="s">
        <v>15</v>
      </c>
      <c r="O5" s="4" t="s">
        <v>294</v>
      </c>
      <c r="P5" s="4" t="s">
        <v>295</v>
      </c>
      <c r="Q5" s="4" t="s">
        <v>296</v>
      </c>
      <c r="R5" s="4" t="s">
        <v>297</v>
      </c>
      <c r="S5" s="4" t="s">
        <v>16</v>
      </c>
      <c r="T5" s="4" t="s">
        <v>17</v>
      </c>
      <c r="U5" s="4" t="s">
        <v>18</v>
      </c>
      <c r="V5" s="4" t="s">
        <v>19</v>
      </c>
      <c r="W5" s="4" t="s">
        <v>20</v>
      </c>
      <c r="X5" s="4" t="s">
        <v>21</v>
      </c>
      <c r="Y5" s="4" t="s">
        <v>22</v>
      </c>
      <c r="Z5" s="4" t="s">
        <v>298</v>
      </c>
      <c r="AA5" s="4" t="s">
        <v>299</v>
      </c>
      <c r="AB5" s="4" t="s">
        <v>300</v>
      </c>
      <c r="AC5" s="4" t="s">
        <v>23</v>
      </c>
      <c r="AD5" s="4" t="s">
        <v>24</v>
      </c>
      <c r="AE5" s="4" t="s">
        <v>25</v>
      </c>
      <c r="AF5" s="4" t="s">
        <v>26</v>
      </c>
      <c r="AG5" s="4" t="s">
        <v>27</v>
      </c>
      <c r="AH5" s="4" t="s">
        <v>28</v>
      </c>
      <c r="AI5" s="4" t="s">
        <v>29</v>
      </c>
      <c r="AJ5" s="4" t="s">
        <v>30</v>
      </c>
      <c r="AK5" s="4" t="s">
        <v>31</v>
      </c>
      <c r="AL5" s="4" t="s">
        <v>32</v>
      </c>
      <c r="AM5" s="4" t="s">
        <v>33</v>
      </c>
      <c r="AN5" s="4" t="s">
        <v>34</v>
      </c>
      <c r="AO5" s="4" t="s">
        <v>35</v>
      </c>
      <c r="AP5" s="4" t="s">
        <v>36</v>
      </c>
      <c r="AQ5" s="4" t="s">
        <v>37</v>
      </c>
    </row>
    <row r="6" spans="1:43" x14ac:dyDescent="0.25">
      <c r="A6" t="s">
        <v>322</v>
      </c>
      <c r="B6" s="4" t="s">
        <v>7</v>
      </c>
      <c r="C6" s="4" t="s">
        <v>280</v>
      </c>
      <c r="D6" s="4" t="s">
        <v>281</v>
      </c>
      <c r="E6" s="4" t="s">
        <v>8</v>
      </c>
      <c r="F6" s="4" t="s">
        <v>9</v>
      </c>
      <c r="G6" s="4" t="s">
        <v>10</v>
      </c>
      <c r="H6" s="4" t="s">
        <v>22</v>
      </c>
      <c r="I6" s="4" t="s">
        <v>22</v>
      </c>
      <c r="J6" s="4" t="s">
        <v>13</v>
      </c>
      <c r="K6" s="4" t="s">
        <v>14</v>
      </c>
      <c r="L6" s="4" t="s">
        <v>140</v>
      </c>
      <c r="M6" s="4" t="s">
        <v>141</v>
      </c>
      <c r="N6" s="4" t="s">
        <v>15</v>
      </c>
      <c r="O6" s="4" t="s">
        <v>294</v>
      </c>
      <c r="P6" s="4" t="s">
        <v>295</v>
      </c>
      <c r="Q6" s="4" t="s">
        <v>296</v>
      </c>
      <c r="R6" s="4" t="s">
        <v>297</v>
      </c>
      <c r="S6" s="4" t="s">
        <v>22</v>
      </c>
      <c r="T6" s="4" t="s">
        <v>22</v>
      </c>
      <c r="U6" s="4" t="s">
        <v>22</v>
      </c>
      <c r="V6" s="4" t="s">
        <v>22</v>
      </c>
      <c r="W6" s="4" t="s">
        <v>20</v>
      </c>
      <c r="X6" s="4" t="s">
        <v>22</v>
      </c>
      <c r="Y6" s="4" t="s">
        <v>22</v>
      </c>
      <c r="Z6" s="4" t="s">
        <v>298</v>
      </c>
      <c r="AA6" s="4" t="s">
        <v>299</v>
      </c>
      <c r="AB6" s="4" t="s">
        <v>300</v>
      </c>
      <c r="AC6" s="4" t="s">
        <v>23</v>
      </c>
      <c r="AD6" s="4" t="s">
        <v>24</v>
      </c>
      <c r="AE6" s="4" t="s">
        <v>25</v>
      </c>
      <c r="AF6" s="4" t="s">
        <v>26</v>
      </c>
      <c r="AG6" s="4" t="s">
        <v>27</v>
      </c>
      <c r="AH6" s="4" t="s">
        <v>28</v>
      </c>
      <c r="AI6" s="4" t="s">
        <v>29</v>
      </c>
      <c r="AJ6" s="4" t="s">
        <v>30</v>
      </c>
      <c r="AK6" s="4" t="s">
        <v>31</v>
      </c>
      <c r="AL6" s="4" t="s">
        <v>32</v>
      </c>
      <c r="AM6" s="4" t="s">
        <v>33</v>
      </c>
      <c r="AN6" s="4" t="s">
        <v>34</v>
      </c>
      <c r="AO6" s="4" t="s">
        <v>35</v>
      </c>
      <c r="AP6" s="4" t="s">
        <v>36</v>
      </c>
      <c r="AQ6" s="4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AQ4"/>
  <sheetViews>
    <sheetView workbookViewId="0">
      <selection activeCell="A2" sqref="A2:XFD2"/>
    </sheetView>
  </sheetViews>
  <sheetFormatPr defaultRowHeight="15" x14ac:dyDescent="0.25"/>
  <cols>
    <col min="1" max="1" width="20.140625" customWidth="1"/>
    <col min="2" max="39" width="10.140625" customWidth="1"/>
  </cols>
  <sheetData>
    <row r="1" spans="1:43" s="4" customFormat="1" ht="15.75" thickBot="1" x14ac:dyDescent="0.3">
      <c r="A1" s="8" t="s">
        <v>131</v>
      </c>
      <c r="B1" s="4" t="s">
        <v>7</v>
      </c>
      <c r="C1" s="48" t="s">
        <v>280</v>
      </c>
      <c r="D1" s="49" t="s">
        <v>281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8" t="s">
        <v>140</v>
      </c>
      <c r="M1" s="49" t="s">
        <v>141</v>
      </c>
      <c r="N1" s="4" t="s">
        <v>15</v>
      </c>
      <c r="O1" s="48" t="s">
        <v>294</v>
      </c>
      <c r="P1" s="49" t="s">
        <v>295</v>
      </c>
      <c r="Q1" s="48" t="s">
        <v>296</v>
      </c>
      <c r="R1" s="49" t="s">
        <v>297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8" t="s">
        <v>298</v>
      </c>
      <c r="AA1" s="50" t="s">
        <v>299</v>
      </c>
      <c r="AB1" s="49" t="s">
        <v>300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</row>
    <row r="2" spans="1:43" s="4" customFormat="1" x14ac:dyDescent="0.25">
      <c r="A2" s="8" t="s">
        <v>136</v>
      </c>
      <c r="B2" s="4">
        <f ca="1">SUMIFS('Pre ISIC Consolidation'!$B$2:$AQ$2,'Pre ISIC Consolidation'!$B$6:$AQ$6,BVAbIC!B1)</f>
        <v>36290686389.58387</v>
      </c>
      <c r="C2" s="48">
        <f>SUMIFS('Pre ISIC Consolidation'!$B$2:$AQ$2,'Pre ISIC Consolidation'!$B$6:$AQ$6,BVAbIC!C1)</f>
        <v>215544067.47698578</v>
      </c>
      <c r="D2" s="49">
        <f>SUMIFS('Pre ISIC Consolidation'!$B$2:$AQ$2,'Pre ISIC Consolidation'!$B$6:$AQ$6,BVAbIC!D1)</f>
        <v>29733283932.523018</v>
      </c>
      <c r="E2" s="4">
        <f ca="1">SUMIFS('Pre ISIC Consolidation'!$B$2:$AQ$2,'Pre ISIC Consolidation'!$B$6:$AQ$6,BVAbIC!E1)</f>
        <v>11030976000</v>
      </c>
      <c r="F2" s="4">
        <f ca="1">SUMIFS('Pre ISIC Consolidation'!$B$2:$AQ$2,'Pre ISIC Consolidation'!$B$6:$AQ$6,BVAbIC!F1)</f>
        <v>3758216000</v>
      </c>
      <c r="G2" s="4">
        <f ca="1">SUMIFS('Pre ISIC Consolidation'!$B$2:$AQ$2,'Pre ISIC Consolidation'!$B$6:$AQ$6,BVAbIC!G1)</f>
        <v>47603248000</v>
      </c>
      <c r="H2" s="4">
        <f>SUMIFS('Pre ISIC Consolidation'!$B$2:$AQ$2,'Pre ISIC Consolidation'!$B$6:$AQ$6,BVAbIC!H1)</f>
        <v>0</v>
      </c>
      <c r="I2" s="4">
        <f>SUMIFS('Pre ISIC Consolidation'!$B$2:$AQ$2,'Pre ISIC Consolidation'!$B$6:$AQ$6,BVAbIC!I1)</f>
        <v>0</v>
      </c>
      <c r="J2" s="4">
        <f ca="1">SUMIFS('Pre ISIC Consolidation'!$B$2:$AQ$2,'Pre ISIC Consolidation'!$B$6:$AQ$6,BVAbIC!J1)</f>
        <v>4424288000</v>
      </c>
      <c r="K2" s="4">
        <f ca="1">SUMIFS('Pre ISIC Consolidation'!$B$2:$AQ$2,'Pre ISIC Consolidation'!$B$6:$AQ$6,BVAbIC!K1)</f>
        <v>7171208000</v>
      </c>
      <c r="L2" s="48">
        <f ca="1">SUMIFS('Pre ISIC Consolidation'!$B$2:$AQ$2,'Pre ISIC Consolidation'!$B$6:$AQ$6,BVAbIC!L1)</f>
        <v>9487456000</v>
      </c>
      <c r="M2" s="49">
        <f ca="1">SUMIFS('Pre ISIC Consolidation'!$B$2:$AQ$2,'Pre ISIC Consolidation'!$B$6:$AQ$6,BVAbIC!M1)</f>
        <v>3324728000</v>
      </c>
      <c r="N2" s="4">
        <f ca="1">SUMIFS('Pre ISIC Consolidation'!$B$2:$AQ$2,'Pre ISIC Consolidation'!$B$6:$AQ$6,BVAbIC!N1)</f>
        <v>5810248933.198885</v>
      </c>
      <c r="O2" s="48">
        <f>SUMIFS('Pre ISIC Consolidation'!$B$2:$AQ$2,'Pre ISIC Consolidation'!$B$6:$AQ$6,BVAbIC!O1)</f>
        <v>2103085642.3472285</v>
      </c>
      <c r="P2" s="49">
        <f>SUMIFS('Pre ISIC Consolidation'!$B$2:$AQ$2,'Pre ISIC Consolidation'!$B$6:$AQ$6,BVAbIC!P1)</f>
        <v>2923481357.6527719</v>
      </c>
      <c r="Q2" s="48">
        <f>SUMIFS('Pre ISIC Consolidation'!$B$2:$AQ$2,'Pre ISIC Consolidation'!$B$6:$AQ$6,BVAbIC!Q1)</f>
        <v>8871606466.0514336</v>
      </c>
      <c r="R2" s="49">
        <f>SUMIFS('Pre ISIC Consolidation'!$B$2:$AQ$2,'Pre ISIC Consolidation'!$B$6:$AQ$6,BVAbIC!R1)</f>
        <v>3411482533.9485669</v>
      </c>
      <c r="S2" s="4">
        <f>SUMIFS('Pre ISIC Consolidation'!$B$2:$AQ$2,'Pre ISIC Consolidation'!$B$6:$AQ$6,BVAbIC!S1)</f>
        <v>0</v>
      </c>
      <c r="T2" s="4">
        <f>SUMIFS('Pre ISIC Consolidation'!$B$2:$AQ$2,'Pre ISIC Consolidation'!$B$6:$AQ$6,BVAbIC!T1)</f>
        <v>0</v>
      </c>
      <c r="U2" s="4">
        <f>SUMIFS('Pre ISIC Consolidation'!$B$2:$AQ$2,'Pre ISIC Consolidation'!$B$6:$AQ$6,BVAbIC!U1)</f>
        <v>0</v>
      </c>
      <c r="V2" s="4">
        <f>SUMIFS('Pre ISIC Consolidation'!$B$2:$AQ$2,'Pre ISIC Consolidation'!$B$6:$AQ$6,BVAbIC!V1)</f>
        <v>0</v>
      </c>
      <c r="W2" s="4">
        <f ca="1">SUMIFS('Pre ISIC Consolidation'!$B$2:$AQ$2,'Pre ISIC Consolidation'!$B$6:$AQ$6,BVAbIC!W1)</f>
        <v>37952904000</v>
      </c>
      <c r="X2" s="4">
        <f>SUMIFS('Pre ISIC Consolidation'!$B$2:$AQ$2,'Pre ISIC Consolidation'!$B$6:$AQ$6,BVAbIC!X1)</f>
        <v>0</v>
      </c>
      <c r="Y2" s="4">
        <f ca="1">SUMIFS('Pre ISIC Consolidation'!$B$2:$AQ$2,'Pre ISIC Consolidation'!$B$6:$AQ$6,BVAbIC!Y1)</f>
        <v>54694464000</v>
      </c>
      <c r="Z2" s="48">
        <f>SUMIFS('Pre ISIC Consolidation'!$B$2:$AQ$2,'Pre ISIC Consolidation'!$B$6:$AQ$6,BVAbIC!Z1)</f>
        <v>17791921466.310032</v>
      </c>
      <c r="AA2" s="50">
        <f>SUMIFS('Pre ISIC Consolidation'!$B$2:$AQ$2,'Pre ISIC Consolidation'!$B$6:$AQ$6,BVAbIC!AA1)</f>
        <v>362485092.7369523</v>
      </c>
      <c r="AB2" s="49">
        <f ca="1">SUMIFS('Pre ISIC Consolidation'!$B$2:$AQ$2,'Pre ISIC Consolidation'!$B$6:$AQ$6,BVAbIC!AB1)</f>
        <v>3934744000</v>
      </c>
      <c r="AC2" s="4">
        <f ca="1">SUMIFS('Pre ISIC Consolidation'!$B$2:$AQ$2,'Pre ISIC Consolidation'!$B$6:$AQ$6,BVAbIC!AC1)</f>
        <v>80018840000</v>
      </c>
      <c r="AD2" s="4">
        <f ca="1">SUMIFS('Pre ISIC Consolidation'!$B$2:$AQ$2,'Pre ISIC Consolidation'!$B$6:$AQ$6,BVAbIC!AD1)</f>
        <v>204973384000</v>
      </c>
      <c r="AE2" s="4">
        <f ca="1">SUMIFS('Pre ISIC Consolidation'!$B$2:$AQ$2,'Pre ISIC Consolidation'!$B$6:$AQ$6,BVAbIC!AE1)</f>
        <v>71837715936.831543</v>
      </c>
      <c r="AF2" s="4">
        <f ca="1">SUMIFS('Pre ISIC Consolidation'!$B$2:$AQ$2,'Pre ISIC Consolidation'!$B$6:$AQ$6,BVAbIC!AF1)</f>
        <v>24465584000</v>
      </c>
      <c r="AG2" s="4">
        <f ca="1">SUMIFS('Pre ISIC Consolidation'!$B$2:$AQ$2,'Pre ISIC Consolidation'!$B$6:$AQ$6,BVAbIC!AG1)</f>
        <v>3924888000</v>
      </c>
      <c r="AH2" s="4">
        <f ca="1">SUMIFS('Pre ISIC Consolidation'!$B$2:$AQ$2,'Pre ISIC Consolidation'!$B$6:$AQ$6,BVAbIC!AH1)</f>
        <v>12941808000</v>
      </c>
      <c r="AI2" s="4">
        <f ca="1">SUMIFS('Pre ISIC Consolidation'!$B$2:$AQ$2,'Pre ISIC Consolidation'!$B$6:$AQ$6,BVAbIC!AI1)</f>
        <v>1158784000</v>
      </c>
      <c r="AJ2" s="4">
        <f ca="1">SUMIFS('Pre ISIC Consolidation'!$B$2:$AQ$2,'Pre ISIC Consolidation'!$B$6:$AQ$6,BVAbIC!AJ1)</f>
        <v>43588160000</v>
      </c>
      <c r="AK2" s="4">
        <f ca="1">SUMIFS('Pre ISIC Consolidation'!$B$2:$AQ$2,'Pre ISIC Consolidation'!$B$6:$AQ$6,BVAbIC!AK1)</f>
        <v>100633104000</v>
      </c>
      <c r="AL2" s="4">
        <f ca="1">SUMIFS('Pre ISIC Consolidation'!$B$2:$AQ$2,'Pre ISIC Consolidation'!$B$6:$AQ$6,BVAbIC!AL1)</f>
        <v>70585307533.21492</v>
      </c>
      <c r="AM2" s="4">
        <f ca="1">SUMIFS('Pre ISIC Consolidation'!$B$2:$AQ$2,'Pre ISIC Consolidation'!$B$6:$AQ$6,BVAbIC!AM1)</f>
        <v>39949008000</v>
      </c>
      <c r="AN2" s="4">
        <f ca="1">SUMIFS('Pre ISIC Consolidation'!$B$2:$AQ$2,'Pre ISIC Consolidation'!$B$6:$AQ$6,BVAbIC!AN1)</f>
        <v>39462104000</v>
      </c>
      <c r="AO2" s="4">
        <f ca="1">SUMIFS('Pre ISIC Consolidation'!$B$2:$AQ$2,'Pre ISIC Consolidation'!$B$6:$AQ$6,BVAbIC!AO1)</f>
        <v>23596144000</v>
      </c>
      <c r="AP2" s="4">
        <f ca="1">SUMIFS('Pre ISIC Consolidation'!$B$2:$AQ$2,'Pre ISIC Consolidation'!$B$6:$AQ$6,BVAbIC!AP1)</f>
        <v>15705524920.997229</v>
      </c>
      <c r="AQ2" s="4">
        <f ca="1">SUMIFS('Pre ISIC Consolidation'!$B$2:$AQ$2,'Pre ISIC Consolidation'!$B$6:$AQ$6,BVAbIC!AQ1)</f>
        <v>4575736000</v>
      </c>
    </row>
    <row r="4" spans="1:43" x14ac:dyDescent="0.25">
      <c r="A4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OECD TTL - 2018</vt:lpstr>
      <vt:lpstr>OECD TTL - 2021</vt:lpstr>
      <vt:lpstr>ISIC Crosswalk</vt:lpstr>
      <vt:lpstr>MEX WIOD IO-tables</vt:lpstr>
      <vt:lpstr>ISIC Splits</vt:lpstr>
      <vt:lpstr>Pre ISIC Consolidation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2022-02-25T22:44:13Z</dcterms:modified>
</cp:coreProperties>
</file>