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hajan\Documents\eps-mexico\InputData\trans\AVIC\"/>
    </mc:Choice>
  </mc:AlternateContent>
  <xr:revisionPtr revIDLastSave="0" documentId="8_{7B39EF69-CD2F-4DC7-9146-BDDC54F844B0}" xr6:coauthVersionLast="47" xr6:coauthVersionMax="47" xr10:uidLastSave="{00000000-0000-0000-0000-000000000000}"/>
  <bookViews>
    <workbookView xWindow="-28920" yWindow="-120" windowWidth="29040" windowHeight="17640" xr2:uid="{D78DFE5E-0A7F-4A12-AD34-4FEABB0CFCE7}"/>
  </bookViews>
  <sheets>
    <sheet name="About" sheetId="1" r:id="rId1"/>
    <sheet name="Data" sheetId="3" r:id="rId2"/>
    <sheet name="AVIC" sheetId="2" r:id="rId3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2" i="2"/>
  <c r="C2" i="2" s="1"/>
  <c r="A4" i="3"/>
  <c r="A5" i="3" s="1"/>
</calcChain>
</file>

<file path=xl/sharedStrings.xml><?xml version="1.0" encoding="utf-8"?>
<sst xmlns="http://schemas.openxmlformats.org/spreadsheetml/2006/main" count="49" uniqueCount="46">
  <si>
    <t>AVIC Annual Vehicle Insurance Cost</t>
  </si>
  <si>
    <t>Source:</t>
  </si>
  <si>
    <t>LDVs</t>
  </si>
  <si>
    <t>HDVs</t>
  </si>
  <si>
    <t>aircraft</t>
  </si>
  <si>
    <t>rail</t>
  </si>
  <si>
    <t>ships</t>
  </si>
  <si>
    <t>motorbikes</t>
  </si>
  <si>
    <t>passenger</t>
  </si>
  <si>
    <t>freight</t>
  </si>
  <si>
    <t>Freight HDVs</t>
  </si>
  <si>
    <t>Passenger LDVs</t>
  </si>
  <si>
    <t>Passenger HDVs (buses)</t>
  </si>
  <si>
    <t>Freight LDVs</t>
  </si>
  <si>
    <t>Passenger Motorbikes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</si>
  <si>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</si>
  <si>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</si>
  <si>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</si>
  <si>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</si>
  <si>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</si>
  <si>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</si>
  <si>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</si>
  <si>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</si>
  <si>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</si>
  <si>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</si>
  <si>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</si>
  <si>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2012 USD/year</t>
  </si>
  <si>
    <t>2019 to 2021 USD</t>
  </si>
  <si>
    <t>https://cotizator.com/seguros-para-motos/</t>
  </si>
  <si>
    <t>Cotizador.com website</t>
  </si>
  <si>
    <t>No open representative data found for passenger buses, would need to request quotes and hard to extrapolate from single data points.</t>
  </si>
  <si>
    <t>Both sites refer to AMIS as their source of data AMIS site does not show data publicly.</t>
  </si>
  <si>
    <t>https://ahorraseguros.mx/seguros-de-autos/guias/cuanto-cuesta-un-seguro-de-auto/</t>
  </si>
  <si>
    <t>and:</t>
  </si>
  <si>
    <t>https://www.mejortrato.com.mx/seguros/seguro-de-un-auto-precios</t>
  </si>
  <si>
    <t>Data from:</t>
  </si>
  <si>
    <t>https://sitio.amis.com.mx/autos/</t>
  </si>
  <si>
    <t>Statistical reports</t>
  </si>
  <si>
    <t>Asociación Mexicana de Instituciones de seguros</t>
  </si>
  <si>
    <t>Average vehicule insurance cost in Mexico</t>
  </si>
  <si>
    <t>$ / yr (2019 Mexican pesos)</t>
  </si>
  <si>
    <t>mxn/usd 2019</t>
  </si>
  <si>
    <t>2019 usd</t>
  </si>
  <si>
    <t>2012 usd</t>
  </si>
  <si>
    <t>Assumed</t>
  </si>
  <si>
    <t>freight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</si>
</sst>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1" fontId="0" fillId="0" borderId="0" xfId="0" applyNumberFormat="1"/>
    <xf numFmtId="0" fontId="1" fillId="0" borderId="0" xfId="0" applyFont="1" applyAlignment="1">
      <alignment horizontal="right"/>
    </xf>
    <xf numFmtId="0" fontId="3" fillId="0" borderId="0" xfId="2"/>
    <xf numFmtId="0" fontId="1" fillId="0" borderId="0" xfId="2" applyFont="1"/>
    <xf numFmtId="6" fontId="0" fillId="3" borderId="0" xfId="0" applyNumberFormat="1" applyFill="1"/>
    <xf numFmtId="8" fontId="0" fillId="0" borderId="0" xfId="0" applyNumberFormat="1"/>
    <xf numFmtId="0" fontId="1" fillId="0" borderId="0" xfId="0" applyFont="1" applyFill="1"/>
    <xf numFmtId="0" fontId="0" fillId="0" borderId="0" xfId="0" applyFill="1"/>
  </cellXfs>
  <cellStyles count="3">
    <cellStyle name="Hyperlink" xfId="1" builtinId="8"/>
    <cellStyle name="Normal" xfId="0" builtinId="0"/>
    <cellStyle name="Normal 2" xfId="2" xr:uid="{6A50A16A-44B4-4BB5-BE30-669E81329B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ejortrato.com.mx/seguros/seguro-de-un-auto-precios" TargetMode="External"/><Relationship Id="rId1" Type="http://schemas.openxmlformats.org/officeDocument/2006/relationships/hyperlink" Target="https://ahorraseguros.mx/seguros-de-autos/guias/cuanto-cuesta-un-seguro-de-aut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B48"/>
  <sheetViews>
    <sheetView tabSelected="1" workbookViewId="0">
      <selection activeCell="A50" sqref="A50:XFD50"/>
    </sheetView>
  </sheetViews>
  <sheetFormatPr defaultRowHeight="15" x14ac:dyDescent="0.25"/>
  <cols>
    <col min="2" max="2" width="60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11</v>
      </c>
    </row>
    <row r="4" spans="1:2" x14ac:dyDescent="0.25">
      <c r="B4" t="s">
        <v>38</v>
      </c>
    </row>
    <row r="5" spans="1:2" x14ac:dyDescent="0.25">
      <c r="B5" s="3">
        <v>2019</v>
      </c>
    </row>
    <row r="6" spans="1:2" x14ac:dyDescent="0.25">
      <c r="B6" t="s">
        <v>37</v>
      </c>
    </row>
    <row r="7" spans="1:2" x14ac:dyDescent="0.25">
      <c r="B7" s="4" t="s">
        <v>36</v>
      </c>
    </row>
    <row r="8" spans="1:2" x14ac:dyDescent="0.25">
      <c r="A8" t="s">
        <v>35</v>
      </c>
      <c r="B8" s="4" t="s">
        <v>34</v>
      </c>
    </row>
    <row r="9" spans="1:2" x14ac:dyDescent="0.25">
      <c r="A9" t="s">
        <v>33</v>
      </c>
      <c r="B9" s="4" t="s">
        <v>32</v>
      </c>
    </row>
    <row r="10" spans="1:2" x14ac:dyDescent="0.25">
      <c r="B10" t="s">
        <v>31</v>
      </c>
    </row>
    <row r="11" spans="1:2" x14ac:dyDescent="0.25">
      <c r="B11" s="2" t="s">
        <v>13</v>
      </c>
    </row>
    <row r="13" spans="1:2" x14ac:dyDescent="0.25">
      <c r="B13" s="3"/>
    </row>
    <row r="15" spans="1:2" x14ac:dyDescent="0.25">
      <c r="B15" s="4"/>
    </row>
    <row r="17" spans="2:2" x14ac:dyDescent="0.25">
      <c r="B17" s="2" t="s">
        <v>10</v>
      </c>
    </row>
    <row r="18" spans="2:2" x14ac:dyDescent="0.25">
      <c r="B18" t="s">
        <v>30</v>
      </c>
    </row>
    <row r="21" spans="2:2" x14ac:dyDescent="0.25">
      <c r="B21" s="4"/>
    </row>
    <row r="23" spans="2:2" x14ac:dyDescent="0.25">
      <c r="B23" s="2" t="s">
        <v>12</v>
      </c>
    </row>
    <row r="24" spans="2:2" x14ac:dyDescent="0.25">
      <c r="B24" t="s">
        <v>30</v>
      </c>
    </row>
    <row r="26" spans="2:2" x14ac:dyDescent="0.25">
      <c r="B26" s="4"/>
    </row>
    <row r="28" spans="2:2" x14ac:dyDescent="0.25">
      <c r="B28" s="2" t="s">
        <v>14</v>
      </c>
    </row>
    <row r="29" spans="2:2" x14ac:dyDescent="0.25">
      <c r="B29" t="s">
        <v>29</v>
      </c>
    </row>
    <row r="30" spans="2:2" x14ac:dyDescent="0.25">
      <c r="B30" s="3">
        <v>2021</v>
      </c>
    </row>
    <row r="31" spans="2:2" x14ac:dyDescent="0.25">
      <c r="B31" t="s">
        <v>28</v>
      </c>
    </row>
    <row r="32" spans="2:2" x14ac:dyDescent="0.25">
      <c r="B32" s="4"/>
    </row>
    <row r="34" spans="1:2" x14ac:dyDescent="0.25">
      <c r="A34" s="1" t="s">
        <v>15</v>
      </c>
    </row>
    <row r="35" spans="1:2" x14ac:dyDescent="0.25">
      <c r="A35" t="s">
        <v>16</v>
      </c>
    </row>
    <row r="36" spans="1:2" x14ac:dyDescent="0.25">
      <c r="A36" t="s">
        <v>17</v>
      </c>
    </row>
    <row r="37" spans="1:2" x14ac:dyDescent="0.25">
      <c r="A37" t="s">
        <v>18</v>
      </c>
    </row>
    <row r="39" spans="1:2" x14ac:dyDescent="0.25">
      <c r="A39" t="s">
        <v>19</v>
      </c>
    </row>
    <row r="40" spans="1:2" x14ac:dyDescent="0.25">
      <c r="A40" t="s">
        <v>20</v>
      </c>
    </row>
    <row r="41" spans="1:2" x14ac:dyDescent="0.25">
      <c r="A41" t="s">
        <v>21</v>
      </c>
    </row>
    <row r="42" spans="1:2" x14ac:dyDescent="0.25">
      <c r="A42" t="s">
        <v>22</v>
      </c>
    </row>
    <row r="43" spans="1:2" x14ac:dyDescent="0.25">
      <c r="A43" t="s">
        <v>23</v>
      </c>
    </row>
    <row r="44" spans="1:2" x14ac:dyDescent="0.25">
      <c r="A44" t="s">
        <v>24</v>
      </c>
    </row>
    <row r="46" spans="1:2" x14ac:dyDescent="0.25">
      <c r="A46" s="9" t="s">
        <v>25</v>
      </c>
      <c r="B46" s="8"/>
    </row>
    <row r="47" spans="1:2" x14ac:dyDescent="0.25">
      <c r="A47" s="8"/>
      <c r="B47" s="8"/>
    </row>
    <row r="48" spans="1:2" x14ac:dyDescent="0.25">
      <c r="A48" s="8">
        <v>0.89800000000000002</v>
      </c>
      <c r="B48" s="8" t="s">
        <v>27</v>
      </c>
    </row>
  </sheetData>
  <hyperlinks>
    <hyperlink ref="B9" r:id="rId1" xr:uid="{6FDB9D46-8E45-4419-B5FF-D510A2645643}"/>
    <hyperlink ref="B8" r:id="rId2" xr:uid="{EB0BE14E-9C5E-423C-8DA2-95F4127F36EC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M23"/>
  <sheetViews>
    <sheetView workbookViewId="0">
      <selection activeCell="A6" sqref="A6:XFD7"/>
    </sheetView>
  </sheetViews>
  <sheetFormatPr defaultRowHeight="15" x14ac:dyDescent="0.25"/>
  <cols>
    <col min="1" max="1" width="27.42578125" customWidth="1"/>
    <col min="2" max="2" width="11.140625" customWidth="1"/>
  </cols>
  <sheetData>
    <row r="1" spans="1:13" x14ac:dyDescent="0.25">
      <c r="A1" t="s">
        <v>39</v>
      </c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x14ac:dyDescent="0.25">
      <c r="A2" s="10">
        <v>8000</v>
      </c>
      <c r="B2" t="s">
        <v>40</v>
      </c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3" x14ac:dyDescent="0.25">
      <c r="A3">
        <v>18</v>
      </c>
      <c r="B3" t="s">
        <v>41</v>
      </c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3" x14ac:dyDescent="0.25">
      <c r="A4" s="11">
        <f>A2/A3</f>
        <v>444.44444444444446</v>
      </c>
      <c r="B4" t="s">
        <v>42</v>
      </c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3" x14ac:dyDescent="0.25">
      <c r="A5" s="11">
        <f>A4*About!A48</f>
        <v>399.11111111111114</v>
      </c>
      <c r="B5" t="s">
        <v>43</v>
      </c>
      <c r="D5" s="13"/>
      <c r="E5" s="13"/>
      <c r="F5" s="13"/>
      <c r="G5" s="13"/>
      <c r="H5" s="13"/>
      <c r="I5" s="13"/>
      <c r="J5" s="13"/>
      <c r="K5" s="13"/>
      <c r="L5" s="13"/>
      <c r="M5" s="13"/>
    </row>
    <row r="6" spans="1:13" x14ac:dyDescent="0.25">
      <c r="D6" s="13"/>
      <c r="E6" s="13"/>
      <c r="F6" s="13"/>
      <c r="G6" s="13"/>
      <c r="H6" s="13"/>
      <c r="I6" s="13"/>
      <c r="J6" s="13"/>
      <c r="K6" s="13"/>
      <c r="L6" s="13"/>
      <c r="M6" s="13"/>
    </row>
    <row r="7" spans="1:13" x14ac:dyDescent="0.25">
      <c r="A7" t="s">
        <v>44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25">
      <c r="A8" t="s">
        <v>45</v>
      </c>
      <c r="D8" s="13"/>
      <c r="E8" s="13"/>
      <c r="F8" s="13"/>
      <c r="G8" s="13"/>
      <c r="H8" s="13"/>
      <c r="I8" s="13"/>
      <c r="J8" s="13"/>
      <c r="K8" s="13"/>
      <c r="L8" s="13"/>
      <c r="M8" s="13"/>
    </row>
    <row r="9" spans="1:13" x14ac:dyDescent="0.25">
      <c r="A9">
        <v>1.8</v>
      </c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25"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 t="s">
        <v>39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x14ac:dyDescent="0.25">
      <c r="A12" s="10">
        <v>5000</v>
      </c>
      <c r="B12" t="s">
        <v>40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</row>
    <row r="13" spans="1:13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</row>
    <row r="16" spans="1:13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>
      <selection activeCell="B3" sqref="B3:C6"/>
    </sheetView>
  </sheetViews>
  <sheetFormatPr defaultRowHeight="15" x14ac:dyDescent="0.25"/>
  <cols>
    <col min="1" max="1" width="16.140625" customWidth="1"/>
    <col min="2" max="3" width="12.28515625" customWidth="1"/>
  </cols>
  <sheetData>
    <row r="1" spans="1:3" x14ac:dyDescent="0.25">
      <c r="A1" s="5" t="s">
        <v>26</v>
      </c>
      <c r="B1" s="7" t="s">
        <v>8</v>
      </c>
      <c r="C1" s="7" t="s">
        <v>9</v>
      </c>
    </row>
    <row r="2" spans="1:3" x14ac:dyDescent="0.25">
      <c r="A2" s="1" t="s">
        <v>2</v>
      </c>
      <c r="B2" s="6">
        <f>Data!A5</f>
        <v>399.11111111111114</v>
      </c>
      <c r="C2" s="6">
        <f>B2*Data!A9</f>
        <v>718.40000000000009</v>
      </c>
    </row>
    <row r="3" spans="1:3" x14ac:dyDescent="0.25">
      <c r="A3" s="1" t="s">
        <v>3</v>
      </c>
      <c r="B3" s="6">
        <v>0</v>
      </c>
      <c r="C3" s="6">
        <v>0</v>
      </c>
    </row>
    <row r="4" spans="1:3" x14ac:dyDescent="0.25">
      <c r="A4" s="1" t="s">
        <v>4</v>
      </c>
      <c r="B4" s="6">
        <v>0</v>
      </c>
      <c r="C4" s="6">
        <v>0</v>
      </c>
    </row>
    <row r="5" spans="1:3" x14ac:dyDescent="0.25">
      <c r="A5" s="1" t="s">
        <v>5</v>
      </c>
      <c r="B5" s="6">
        <v>0</v>
      </c>
      <c r="C5" s="6">
        <v>0</v>
      </c>
    </row>
    <row r="6" spans="1:3" x14ac:dyDescent="0.25">
      <c r="A6" s="1" t="s">
        <v>6</v>
      </c>
      <c r="B6" s="6">
        <v>0</v>
      </c>
      <c r="C6" s="6">
        <v>0</v>
      </c>
    </row>
    <row r="7" spans="1:3" x14ac:dyDescent="0.25">
      <c r="A7" s="1" t="s">
        <v>7</v>
      </c>
      <c r="B7" s="6">
        <f>Data!A12/Data!$A$3*About!$A$48</f>
        <v>249.44444444444446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Megan Mahajan</cp:lastModifiedBy>
  <dcterms:created xsi:type="dcterms:W3CDTF">2021-12-14T23:26:11Z</dcterms:created>
  <dcterms:modified xsi:type="dcterms:W3CDTF">2022-03-29T22:25:45Z</dcterms:modified>
</cp:coreProperties>
</file>