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geoeng/DACD/"/>
    </mc:Choice>
  </mc:AlternateContent>
  <xr:revisionPtr revIDLastSave="0" documentId="13_ncr:1_{4EE8E817-D689-5A4B-BF28-2AA29F07172A}" xr6:coauthVersionLast="47" xr6:coauthVersionMax="47" xr10:uidLastSave="{00000000-0000-0000-0000-000000000000}"/>
  <bookViews>
    <workbookView xWindow="0" yWindow="500" windowWidth="26380" windowHeight="13440" xr2:uid="{00000000-000D-0000-FFFF-FFFF00000000}"/>
  </bookViews>
  <sheets>
    <sheet name="About" sheetId="1" r:id="rId1"/>
    <sheet name="Data" sheetId="2" r:id="rId2"/>
    <sheet name="DACD-potential" sheetId="3" r:id="rId3"/>
    <sheet name="DACD-energyintensity" sheetId="5" r:id="rId4"/>
    <sheet name="DACD-cape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C2" i="5"/>
  <c r="X2" i="5"/>
  <c r="D2" i="5"/>
  <c r="L2" i="5"/>
  <c r="T2" i="5"/>
  <c r="AB2" i="5"/>
  <c r="W2" i="5"/>
  <c r="E2" i="5"/>
  <c r="M2" i="5"/>
  <c r="U2" i="5"/>
  <c r="AC2" i="5"/>
  <c r="O2" i="5"/>
  <c r="P2" i="5"/>
  <c r="F2" i="5"/>
  <c r="N2" i="5"/>
  <c r="V2" i="5"/>
  <c r="AD2" i="5"/>
  <c r="G2" i="5"/>
  <c r="AE2" i="5"/>
  <c r="AF2" i="5"/>
  <c r="H2" i="5"/>
  <c r="I2" i="5"/>
  <c r="Q2" i="5"/>
  <c r="Y2" i="5"/>
  <c r="AG2" i="5"/>
  <c r="J2" i="5"/>
  <c r="R2" i="5"/>
  <c r="Z2" i="5"/>
  <c r="AH2" i="5"/>
  <c r="B2" i="6"/>
  <c r="B4" i="5"/>
  <c r="D2" i="6" l="1"/>
  <c r="L2" i="6"/>
  <c r="T2" i="6"/>
  <c r="AB2" i="6"/>
  <c r="C2" i="6"/>
  <c r="H2" i="6"/>
  <c r="E2" i="6"/>
  <c r="M2" i="6"/>
  <c r="U2" i="6"/>
  <c r="AC2" i="6"/>
  <c r="AF2" i="6"/>
  <c r="F2" i="6"/>
  <c r="N2" i="6"/>
  <c r="V2" i="6"/>
  <c r="AD2" i="6"/>
  <c r="P2" i="6"/>
  <c r="G2" i="6"/>
  <c r="O2" i="6"/>
  <c r="W2" i="6"/>
  <c r="AE2" i="6"/>
  <c r="X2" i="6"/>
  <c r="I2" i="6"/>
  <c r="Q2" i="6"/>
  <c r="Y2" i="6"/>
  <c r="AG2" i="6"/>
  <c r="J2" i="6"/>
  <c r="R2" i="6"/>
  <c r="Z2" i="6"/>
  <c r="AH2" i="6"/>
  <c r="K2" i="6"/>
  <c r="S2" i="6"/>
  <c r="AA2" i="6"/>
  <c r="AI2" i="6"/>
  <c r="K4" i="5"/>
  <c r="S4" i="5"/>
  <c r="AA4" i="5"/>
  <c r="AI4" i="5"/>
  <c r="M4" i="5"/>
  <c r="AC4" i="5"/>
  <c r="AE4" i="5"/>
  <c r="D4" i="5"/>
  <c r="L4" i="5"/>
  <c r="T4" i="5"/>
  <c r="AB4" i="5"/>
  <c r="U4" i="5"/>
  <c r="C4" i="5"/>
  <c r="W4" i="5"/>
  <c r="E4" i="5"/>
  <c r="G4" i="5"/>
  <c r="P4" i="5"/>
  <c r="F4" i="5"/>
  <c r="N4" i="5"/>
  <c r="V4" i="5"/>
  <c r="AD4" i="5"/>
  <c r="H4" i="5"/>
  <c r="AF4" i="5"/>
  <c r="O4" i="5"/>
  <c r="X4" i="5"/>
  <c r="I4" i="5"/>
  <c r="Q4" i="5"/>
  <c r="Y4" i="5"/>
  <c r="AG4" i="5"/>
  <c r="J4" i="5"/>
  <c r="R4" i="5"/>
  <c r="Z4" i="5"/>
  <c r="AH4" i="5"/>
  <c r="B74" i="2"/>
  <c r="E79" i="2" s="1"/>
  <c r="E84" i="2" s="1"/>
  <c r="B65" i="2"/>
  <c r="C65" i="2"/>
  <c r="D65" i="2"/>
  <c r="E65" i="2"/>
  <c r="F65" i="2"/>
  <c r="G65" i="2"/>
  <c r="H65" i="2"/>
  <c r="C64" i="2"/>
  <c r="D64" i="2"/>
  <c r="E64" i="2"/>
  <c r="F64" i="2"/>
  <c r="G64" i="2"/>
  <c r="H64" i="2"/>
  <c r="B64" i="2"/>
  <c r="C78" i="2" l="1"/>
  <c r="C83" i="2" s="1"/>
  <c r="E78" i="2"/>
  <c r="E83" i="2" s="1"/>
  <c r="D78" i="2"/>
  <c r="D83" i="2" s="1"/>
  <c r="C79" i="2"/>
  <c r="C84" i="2" s="1"/>
  <c r="D79" i="2"/>
  <c r="D84" i="2" s="1"/>
  <c r="F78" i="2"/>
  <c r="F83" i="2" s="1"/>
  <c r="B79" i="2"/>
  <c r="B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G2" i="3" l="1"/>
  <c r="AE2" i="3"/>
  <c r="AF2" i="3"/>
  <c r="AD2" i="3"/>
  <c r="AH2" i="3"/>
  <c r="AI2" i="3"/>
</calcChain>
</file>

<file path=xl/sharedStrings.xml><?xml version="1.0" encoding="utf-8"?>
<sst xmlns="http://schemas.openxmlformats.org/spreadsheetml/2006/main" count="103" uniqueCount="90">
  <si>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</si>
  <si>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</si>
  <si>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</si>
  <si>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</si>
  <si>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</si>
  <si>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</si>
  <si>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</si>
  <si>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</si>
  <si>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</si>
  <si>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</si>
  <si>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</si>
  <si>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</si>
  <si>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</si>
  <si>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</si>
  <si>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</si>
  <si>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</si>
  <si>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</si>
  <si>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</si>
  <si>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</si>
  <si>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</si>
  <si>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</si>
  <si>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</si>
  <si>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</si>
  <si>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</si>
  <si>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</si>
  <si>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</si>
  <si>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</si>
  <si>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</si>
  <si>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</si>
  <si>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</si>
  <si>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</si>
  <si>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</si>
  <si>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</si>
  <si>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</si>
  <si>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</si>
  <si>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</si>
  <si>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</si>
  <si>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</si>
  <si>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</si>
  <si>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</si>
  <si>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</si>
  <si>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</si>
  <si>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</si>
  <si>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</si>
  <si>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</si>
  <si>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</si>
  <si>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</si>
  <si>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</si>
  <si>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</si>
  <si>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</si>
  <si>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</si>
  <si>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</si>
  <si>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</si>
  <si>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</si>
  <si>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</si>
  <si>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</si>
  <si>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</si>
  <si>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</si>
  <si>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</si>
  <si>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</si>
  <si>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</si>
  <si>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</si>
  <si>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</si>
  <si>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</si>
  <si>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</si>
  <si>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</si>
  <si>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</si>
  <si>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</si>
  <si>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</si>
  <si>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</si>
  <si>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</si>
  <si>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</si>
  <si>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</si>
  <si>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</si>
  <si>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</si>
  <si>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</si>
  <si>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</si>
  <si>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</si>
  <si>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</si>
  <si>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</si>
  <si>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</si>
  <si>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</si>
  <si>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</si>
  <si>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</si>
  <si>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</si>
  <si>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</si>
  <si>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Mexico GDP</t>
  </si>
  <si>
    <t>Mexico GDP (global scaling)</t>
  </si>
  <si>
    <t>https://data.worldbank.org/indicator/NY.GDP.MKTP.CD?end=2019&amp;locations=MX&amp;start=1990&amp;view=chart</t>
  </si>
  <si>
    <t>World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</si>
</sst>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11.1640625" customWidth="1"/>
    <col min="2" max="2" width="47.1640625" customWidth="1"/>
  </cols>
  <sheetData>
    <row r="1" spans="1:2" x14ac:dyDescent="0.2">
      <c r="A1" s="1" t="s">
        <v>78</v>
      </c>
    </row>
    <row r="2" spans="1:2" x14ac:dyDescent="0.2">
      <c r="A2" s="1" t="s">
        <v>79</v>
      </c>
    </row>
    <row r="3" spans="1:2" x14ac:dyDescent="0.2">
      <c r="A3" s="1" t="s">
        <v>82</v>
      </c>
    </row>
    <row r="5" spans="1:2" x14ac:dyDescent="0.2">
      <c r="A5" s="1" t="s">
        <v>0</v>
      </c>
      <c r="B5" s="5" t="s">
        <v>14</v>
      </c>
    </row>
    <row r="6" spans="1:2" x14ac:dyDescent="0.2">
      <c r="B6" t="s">
        <v>15</v>
      </c>
    </row>
    <row r="7" spans="1:2" x14ac:dyDescent="0.2">
      <c r="B7" s="7">
        <v>2019</v>
      </c>
    </row>
    <row r="8" spans="1:2" x14ac:dyDescent="0.2">
      <c r="B8" t="s">
        <v>17</v>
      </c>
    </row>
    <row r="9" spans="1:2" x14ac:dyDescent="0.2">
      <c r="B9" s="6" t="s">
        <v>16</v>
      </c>
    </row>
    <row r="10" spans="1:2" x14ac:dyDescent="0.2">
      <c r="B10" t="s">
        <v>18</v>
      </c>
    </row>
    <row r="11" spans="1:2" x14ac:dyDescent="0.2">
      <c r="B11" s="6" t="s">
        <v>19</v>
      </c>
    </row>
    <row r="12" spans="1:2" x14ac:dyDescent="0.2">
      <c r="B12" t="s">
        <v>20</v>
      </c>
    </row>
    <row r="14" spans="1:2" x14ac:dyDescent="0.2">
      <c r="B14" s="5" t="s">
        <v>87</v>
      </c>
    </row>
    <row r="15" spans="1:2" x14ac:dyDescent="0.2">
      <c r="B15" t="s">
        <v>89</v>
      </c>
    </row>
    <row r="16" spans="1:2" x14ac:dyDescent="0.2">
      <c r="B16" t="s">
        <v>88</v>
      </c>
    </row>
    <row r="21" spans="1:1" x14ac:dyDescent="0.2">
      <c r="A21" s="1" t="s">
        <v>58</v>
      </c>
    </row>
    <row r="22" spans="1:1" x14ac:dyDescent="0.2">
      <c r="A22" t="s">
        <v>59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62</v>
      </c>
    </row>
    <row r="27" spans="1:1" x14ac:dyDescent="0.2">
      <c r="A27" t="s">
        <v>63</v>
      </c>
    </row>
    <row r="28" spans="1:1" x14ac:dyDescent="0.2">
      <c r="A28" t="s">
        <v>64</v>
      </c>
    </row>
    <row r="29" spans="1:1" x14ac:dyDescent="0.2">
      <c r="A29" t="s">
        <v>65</v>
      </c>
    </row>
    <row r="30" spans="1:1" x14ac:dyDescent="0.2">
      <c r="A30" t="s">
        <v>66</v>
      </c>
    </row>
    <row r="32" spans="1:1" x14ac:dyDescent="0.2">
      <c r="A32" s="1" t="s">
        <v>85</v>
      </c>
    </row>
    <row r="33" spans="1:1" x14ac:dyDescent="0.2">
      <c r="A33" t="s">
        <v>83</v>
      </c>
    </row>
    <row r="34" spans="1:1" x14ac:dyDescent="0.2">
      <c r="A34" t="s">
        <v>84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opLeftCell="A80" zoomScale="115" zoomScaleNormal="115" workbookViewId="0">
      <selection activeCell="B72" sqref="B72"/>
    </sheetView>
  </sheetViews>
  <sheetFormatPr baseColWidth="10" defaultColWidth="8.83203125" defaultRowHeight="15" x14ac:dyDescent="0.2"/>
  <cols>
    <col min="1" max="1" width="33.33203125" customWidth="1"/>
    <col min="2" max="8" width="11.5" customWidth="1"/>
  </cols>
  <sheetData>
    <row r="1" spans="1:7" x14ac:dyDescent="0.2">
      <c r="A1" s="1" t="s">
        <v>13</v>
      </c>
    </row>
    <row r="2" spans="1:7" x14ac:dyDescent="0.2">
      <c r="A2" s="4" t="s">
        <v>12</v>
      </c>
    </row>
    <row r="3" spans="1:7" x14ac:dyDescent="0.2">
      <c r="A3" s="4" t="s">
        <v>11</v>
      </c>
    </row>
    <row r="4" spans="1:7" x14ac:dyDescent="0.2">
      <c r="A4" s="4"/>
    </row>
    <row r="5" spans="1:7" x14ac:dyDescent="0.2">
      <c r="A5" s="4" t="s">
        <v>25</v>
      </c>
    </row>
    <row r="7" spans="1:7" x14ac:dyDescent="0.2">
      <c r="A7" s="1" t="s">
        <v>7</v>
      </c>
    </row>
    <row r="8" spans="1:7" x14ac:dyDescent="0.2">
      <c r="A8" s="16" t="s">
        <v>81</v>
      </c>
      <c r="B8" s="17"/>
      <c r="C8" s="17"/>
      <c r="D8" s="17"/>
      <c r="E8" s="17"/>
      <c r="F8" s="17"/>
      <c r="G8" s="17"/>
    </row>
    <row r="9" spans="1:7" x14ac:dyDescent="0.2">
      <c r="A9" s="2" t="s">
        <v>6</v>
      </c>
      <c r="B9" s="3" t="s">
        <v>4</v>
      </c>
      <c r="C9" s="3" t="s">
        <v>5</v>
      </c>
    </row>
    <row r="10" spans="1:7" x14ac:dyDescent="0.2">
      <c r="A10" s="1" t="s">
        <v>1</v>
      </c>
      <c r="B10">
        <v>300</v>
      </c>
      <c r="C10">
        <v>350</v>
      </c>
    </row>
    <row r="11" spans="1:7" x14ac:dyDescent="0.2">
      <c r="A11" s="1" t="s">
        <v>2</v>
      </c>
      <c r="B11">
        <v>180</v>
      </c>
      <c r="C11">
        <v>200</v>
      </c>
    </row>
    <row r="12" spans="1:7" x14ac:dyDescent="0.2">
      <c r="A12" s="1" t="s">
        <v>3</v>
      </c>
      <c r="B12">
        <v>100</v>
      </c>
      <c r="C12">
        <v>50</v>
      </c>
    </row>
    <row r="14" spans="1:7" x14ac:dyDescent="0.2">
      <c r="A14" s="1" t="s">
        <v>8</v>
      </c>
    </row>
    <row r="15" spans="1:7" x14ac:dyDescent="0.2">
      <c r="A15" s="2" t="s">
        <v>9</v>
      </c>
      <c r="B15" s="3" t="s">
        <v>4</v>
      </c>
      <c r="C15" s="3" t="s">
        <v>5</v>
      </c>
    </row>
    <row r="16" spans="1:7" x14ac:dyDescent="0.2">
      <c r="A16" s="1" t="s">
        <v>1</v>
      </c>
      <c r="B16">
        <v>1.8</v>
      </c>
      <c r="C16">
        <v>1.1000000000000001</v>
      </c>
    </row>
    <row r="17" spans="1:3" x14ac:dyDescent="0.2">
      <c r="A17" s="1" t="s">
        <v>2</v>
      </c>
      <c r="B17">
        <v>1.3</v>
      </c>
      <c r="C17">
        <v>0.6</v>
      </c>
    </row>
    <row r="18" spans="1:3" x14ac:dyDescent="0.2">
      <c r="A18" s="1" t="s">
        <v>3</v>
      </c>
    </row>
    <row r="20" spans="1:3" x14ac:dyDescent="0.2">
      <c r="A20" s="1" t="s">
        <v>10</v>
      </c>
    </row>
    <row r="21" spans="1:3" x14ac:dyDescent="0.2">
      <c r="A21" s="2" t="s">
        <v>9</v>
      </c>
      <c r="B21" s="3" t="s">
        <v>4</v>
      </c>
      <c r="C21" s="3" t="s">
        <v>5</v>
      </c>
    </row>
    <row r="22" spans="1:3" x14ac:dyDescent="0.2">
      <c r="A22" s="1" t="s">
        <v>1</v>
      </c>
      <c r="B22">
        <v>8.1</v>
      </c>
      <c r="C22">
        <v>7.2</v>
      </c>
    </row>
    <row r="23" spans="1:3" x14ac:dyDescent="0.2">
      <c r="A23" s="1" t="s">
        <v>2</v>
      </c>
      <c r="B23">
        <v>5.3</v>
      </c>
      <c r="C23">
        <v>4.4000000000000004</v>
      </c>
    </row>
    <row r="24" spans="1:3" x14ac:dyDescent="0.2">
      <c r="A24" s="1" t="s">
        <v>3</v>
      </c>
    </row>
    <row r="26" spans="1:3" x14ac:dyDescent="0.2">
      <c r="A26" s="1" t="s">
        <v>21</v>
      </c>
    </row>
    <row r="27" spans="1:3" x14ac:dyDescent="0.2">
      <c r="A27" s="4" t="s">
        <v>22</v>
      </c>
    </row>
    <row r="28" spans="1:3" x14ac:dyDescent="0.2">
      <c r="A28" s="4" t="s">
        <v>23</v>
      </c>
    </row>
    <row r="29" spans="1:3" x14ac:dyDescent="0.2">
      <c r="A29" s="4" t="s">
        <v>24</v>
      </c>
    </row>
    <row r="51" spans="1:8" x14ac:dyDescent="0.2">
      <c r="A51" s="5" t="s">
        <v>43</v>
      </c>
      <c r="B51" s="11"/>
      <c r="C51" s="11"/>
      <c r="D51" s="11"/>
      <c r="E51" s="11"/>
      <c r="F51" s="11"/>
      <c r="G51" s="11"/>
      <c r="H51" s="11"/>
    </row>
    <row r="52" spans="1:8" x14ac:dyDescent="0.2">
      <c r="A52" t="s">
        <v>26</v>
      </c>
    </row>
    <row r="53" spans="1:8" x14ac:dyDescent="0.2">
      <c r="A53" t="s">
        <v>27</v>
      </c>
    </row>
    <row r="54" spans="1:8" x14ac:dyDescent="0.2">
      <c r="A54" t="s">
        <v>28</v>
      </c>
    </row>
    <row r="55" spans="1:8" x14ac:dyDescent="0.2">
      <c r="A55" t="s">
        <v>29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32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">
      <c r="A67" s="1" t="s">
        <v>35</v>
      </c>
    </row>
    <row r="68" spans="1:8" x14ac:dyDescent="0.2">
      <c r="A68" t="s">
        <v>36</v>
      </c>
    </row>
    <row r="69" spans="1:8" x14ac:dyDescent="0.2">
      <c r="A69" t="s">
        <v>37</v>
      </c>
    </row>
    <row r="70" spans="1:8" x14ac:dyDescent="0.2">
      <c r="A70" t="s">
        <v>38</v>
      </c>
    </row>
    <row r="72" spans="1:8" x14ac:dyDescent="0.2">
      <c r="A72" t="s">
        <v>86</v>
      </c>
      <c r="B72">
        <v>1.2688705300000001</v>
      </c>
      <c r="C72" t="s">
        <v>40</v>
      </c>
      <c r="D72">
        <v>2017</v>
      </c>
    </row>
    <row r="73" spans="1:8" x14ac:dyDescent="0.2">
      <c r="A73" t="s">
        <v>39</v>
      </c>
      <c r="B73">
        <v>80</v>
      </c>
      <c r="C73" t="s">
        <v>41</v>
      </c>
      <c r="D73">
        <v>2017</v>
      </c>
    </row>
    <row r="74" spans="1:8" x14ac:dyDescent="0.2">
      <c r="A74" t="s">
        <v>42</v>
      </c>
      <c r="B74" s="10">
        <f>B72/B73</f>
        <v>1.5860881625E-2</v>
      </c>
    </row>
    <row r="76" spans="1:8" x14ac:dyDescent="0.2">
      <c r="A76" s="5" t="s">
        <v>44</v>
      </c>
      <c r="B76" s="11"/>
      <c r="C76" s="11"/>
      <c r="D76" s="11"/>
      <c r="E76" s="11"/>
      <c r="F76" s="11"/>
      <c r="G76" s="11"/>
      <c r="H76" s="11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33</v>
      </c>
      <c r="B78" s="9">
        <f>B64*$B$74</f>
        <v>0</v>
      </c>
      <c r="C78" s="8">
        <f t="shared" ref="C78:H79" si="1">C64*$B$74</f>
        <v>5.6646005803571422E-3</v>
      </c>
      <c r="D78" s="8">
        <f t="shared" si="1"/>
        <v>2.2658402321428569E-2</v>
      </c>
      <c r="E78" s="8">
        <f t="shared" si="1"/>
        <v>0.13821625416071431</v>
      </c>
      <c r="F78" s="8">
        <f t="shared" si="1"/>
        <v>0.43957300503571428</v>
      </c>
      <c r="G78" s="8">
        <f t="shared" si="1"/>
        <v>0.43504132457142852</v>
      </c>
      <c r="H78" s="8">
        <f t="shared" si="1"/>
        <v>0.42937672399107146</v>
      </c>
    </row>
    <row r="79" spans="1:8" x14ac:dyDescent="0.2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5.6646005803571422E-3</v>
      </c>
      <c r="F79" s="8">
        <f t="shared" si="1"/>
        <v>3.3987603482142859E-2</v>
      </c>
      <c r="G79" s="8">
        <f t="shared" si="1"/>
        <v>3.9652204062500002E-2</v>
      </c>
      <c r="H79" s="8">
        <f t="shared" si="1"/>
        <v>4.5316804642857138E-2</v>
      </c>
    </row>
    <row r="81" spans="1:8" x14ac:dyDescent="0.2">
      <c r="A81" t="s">
        <v>45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46</v>
      </c>
      <c r="B83" s="12">
        <f>B78*10^9</f>
        <v>0</v>
      </c>
      <c r="C83" s="13">
        <f t="shared" ref="C83:H84" si="2">C78*10^9</f>
        <v>5664600.5803571418</v>
      </c>
      <c r="D83" s="13">
        <f t="shared" si="2"/>
        <v>22658402.321428567</v>
      </c>
      <c r="E83" s="13">
        <f t="shared" si="2"/>
        <v>138216254.16071433</v>
      </c>
      <c r="F83" s="13">
        <f t="shared" si="2"/>
        <v>439573005.03571427</v>
      </c>
      <c r="G83" s="13">
        <f t="shared" si="2"/>
        <v>435041324.57142854</v>
      </c>
      <c r="H83" s="13">
        <f t="shared" si="2"/>
        <v>429376723.99107146</v>
      </c>
    </row>
    <row r="84" spans="1:8" x14ac:dyDescent="0.2">
      <c r="A84" t="s">
        <v>47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5664600.5803571418</v>
      </c>
      <c r="F84" s="13">
        <f t="shared" si="2"/>
        <v>33987603.482142858</v>
      </c>
      <c r="G84" s="13">
        <f t="shared" si="2"/>
        <v>39652204.0625</v>
      </c>
      <c r="H84" s="13">
        <f t="shared" si="2"/>
        <v>45316804.642857134</v>
      </c>
    </row>
    <row r="86" spans="1:8" x14ac:dyDescent="0.2">
      <c r="A86" s="5" t="s">
        <v>51</v>
      </c>
    </row>
    <row r="87" spans="1:8" x14ac:dyDescent="0.2">
      <c r="A87" t="s">
        <v>49</v>
      </c>
    </row>
    <row r="88" spans="1:8" x14ac:dyDescent="0.2">
      <c r="A88" t="s">
        <v>50</v>
      </c>
    </row>
    <row r="89" spans="1:8" x14ac:dyDescent="0.2">
      <c r="A89" t="s">
        <v>52</v>
      </c>
    </row>
    <row r="90" spans="1:8" x14ac:dyDescent="0.2">
      <c r="A90" t="s">
        <v>53</v>
      </c>
    </row>
    <row r="92" spans="1:8" x14ac:dyDescent="0.2">
      <c r="A92" t="s">
        <v>54</v>
      </c>
      <c r="B92">
        <v>947086</v>
      </c>
    </row>
    <row r="94" spans="1:8" x14ac:dyDescent="0.2">
      <c r="A94" t="s">
        <v>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9.83203125" customWidth="1"/>
    <col min="2" max="2" width="9.1640625" customWidth="1"/>
  </cols>
  <sheetData>
    <row r="1" spans="1:35" x14ac:dyDescent="0.2">
      <c r="A1" s="2" t="s">
        <v>48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4.76837158203125E-7</v>
      </c>
      <c r="AE2">
        <f>TREND(Data!$B$83:$C$83,Data!$B$82:$C$82,AE$1)</f>
        <v>1132920.116071701</v>
      </c>
      <c r="AF2">
        <f>TREND(Data!$B$83:$C$83,Data!$B$82:$C$82,AF$1)</f>
        <v>2265840.2321434021</v>
      </c>
      <c r="AG2">
        <f>TREND(Data!$B$83:$C$83,Data!$B$82:$C$82,AG$1)</f>
        <v>3398760.3482146263</v>
      </c>
      <c r="AH2">
        <f>TREND(Data!$B$83:$C$83,Data!$B$82:$C$82,AH$1)</f>
        <v>4531680.4642858505</v>
      </c>
      <c r="AI2">
        <f>TREND(Data!$B$83:$C$83,Data!$B$82:$C$82,AI$1)</f>
        <v>5664600.5803575516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55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s="15" t="s">
        <v>67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">
      <c r="A3" s="15" t="s">
        <v>68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">
      <c r="A4" s="15" t="s">
        <v>69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">
      <c r="A5" s="15" t="s">
        <v>70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">
      <c r="A6" s="15" t="s">
        <v>71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">
      <c r="A7" s="15" t="s">
        <v>72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">
      <c r="A8" s="15" t="s">
        <v>73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">
      <c r="A9" s="15" t="s">
        <v>74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">
      <c r="A10" s="15" t="s">
        <v>75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">
      <c r="A11" s="15" t="s">
        <v>76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57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2019-12-04T00:52:30Z</dcterms:created>
  <dcterms:modified xsi:type="dcterms:W3CDTF">2021-06-24T20:30:09Z</dcterms:modified>
</cp:coreProperties>
</file>