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o-model\BVAbIC\"/>
    </mc:Choice>
  </mc:AlternateContent>
  <bookViews>
    <workbookView xWindow="28680" yWindow="-120" windowWidth="29040" windowHeight="15840"/>
  </bookViews>
  <sheets>
    <sheet name="About" sheetId="1" r:id="rId1"/>
    <sheet name="OECD TTL" sheetId="7" r:id="rId2"/>
    <sheet name="MEX WIOD IO-tables" sheetId="11" r:id="rId3"/>
    <sheet name="ISIC Splits" sheetId="12" r:id="rId4"/>
    <sheet name="Pre ISIC Consolidation" sheetId="13" r:id="rId5"/>
    <sheet name="BVAbIC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'MEX WIOD IO-tables'!$A$2:$D$1803</definedName>
    <definedName name="a">[1]ISICrev3.1!$E:$F</definedName>
    <definedName name="Calculated_Relationship_HS12___HS07">'[2]Correlation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 localSheetId="4">OFFSET('[3]35-sector'!$E$36,MATCH(#REF!,'[3]35-sector'!$E$37:$E$71,0),2,1,8)</definedName>
    <definedName name="go_level_top1">OFFSET('[3]35-sector'!$E$36,MATCH(#REF!,'[3]35-sector'!$E$37:$E$71,0),2,1,8)</definedName>
    <definedName name="HS">'[4]HS02_CPC1.1_SITC3_ISIC3.1 (2)'!#REF!</definedName>
    <definedName name="ISIC05" localSheetId="4">#REF!</definedName>
    <definedName name="ISIC05">'[5]CNH EXIOBASE Output'!$D$4</definedName>
    <definedName name="ISIC06" localSheetId="4">#REF!</definedName>
    <definedName name="ISIC06">'[5]CNH EXIOBASE Output'!$E$4</definedName>
    <definedName name="ISIC20" localSheetId="4">#REF!</definedName>
    <definedName name="ISIC20">'MEX WIOD IO-tables'!#REF!</definedName>
    <definedName name="ISIC21" localSheetId="4">#REF!</definedName>
    <definedName name="ISIC21">'MEX WIOD IO-tables'!#REF!</definedName>
    <definedName name="ISIC231" localSheetId="4">#REF!</definedName>
    <definedName name="ISIC231">'[5]CNH EXIOBASE Output'!$N$4</definedName>
    <definedName name="ISIC239" localSheetId="4">#REF!</definedName>
    <definedName name="ISIC239">'[5]CNH EXIOBASE Output'!$O$4</definedName>
    <definedName name="ISIC241" localSheetId="4">#REF!</definedName>
    <definedName name="ISIC241">'[5]CNH EXIOBASE Output'!$P$4</definedName>
    <definedName name="ISIC242" localSheetId="4">#REF!</definedName>
    <definedName name="ISIC242">'[5]CNH EXIOBASE Output'!$Q$4</definedName>
    <definedName name="ISIC351" localSheetId="4">#REF!</definedName>
    <definedName name="ISIC351">'[5]CNH EXIOBASE Output'!$Y$4</definedName>
    <definedName name="ISIC352T353" localSheetId="4">#REF!</definedName>
    <definedName name="ISIC352T353">'[5]CNH EXIOBASE Output'!$Z$4</definedName>
    <definedName name="ISIC36T39">'[8]EXIOBASE EMP COMP Split'!$K$7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 localSheetId="4">'[6]35-sector'!#REF!</definedName>
    <definedName name="SUNBURST">'[6]35-sector'!#REF!</definedName>
    <definedName name="VAConL" localSheetId="2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6" i="12" l="1"/>
  <c r="E6" i="12"/>
  <c r="F7" i="12" l="1"/>
  <c r="E7" i="12"/>
  <c r="P126" i="11"/>
  <c r="O126" i="11"/>
  <c r="AV49" i="7" l="1"/>
  <c r="AV48" i="7"/>
  <c r="AX48" i="7" s="1"/>
  <c r="BQ1801" i="11"/>
  <c r="BS1803" i="11"/>
  <c r="BQ1803" i="11"/>
  <c r="A1" i="7"/>
</calcChain>
</file>

<file path=xl/comments1.xml><?xml version="1.0" encoding="utf-8"?>
<comments xmlns="http://schemas.openxmlformats.org/spreadsheetml/2006/main">
  <authors>
    <author>tc={B0CFEC34-D7D8-4F8E-A821-5C89F4F3EDFA}</author>
  </authors>
  <commentList>
    <comment ref="C1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  </r>
      </text>
    </comment>
  </commentList>
</comments>
</file>

<file path=xl/sharedStrings.xml><?xml version="1.0" encoding="utf-8"?>
<sst xmlns="http://schemas.openxmlformats.org/spreadsheetml/2006/main" count="804" uniqueCount="324">
  <si>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</si>
  <si>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</si>
  <si>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</si>
  <si>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</si>
  <si>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</si>
  <si>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</si>
  <si>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</si>
  <si>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</si>
  <si>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</si>
  <si>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</si>
  <si>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</si>
  <si>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</si>
  <si>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</si>
  <si>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</si>
  <si>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</si>
  <si>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</si>
  <si>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</si>
  <si>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</si>
  <si>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</si>
  <si>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</si>
  <si>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</si>
  <si>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</si>
  <si>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</si>
  <si>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</si>
  <si>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</si>
  <si>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</si>
  <si>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</si>
  <si>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</si>
  <si>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</si>
  <si>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</si>
  <si>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</si>
  <si>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</si>
  <si>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</si>
  <si>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</si>
  <si>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</si>
  <si>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</si>
  <si>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</si>
  <si>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</si>
  <si>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</si>
  <si>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</si>
  <si>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</si>
  <si>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</si>
  <si>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</si>
  <si>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</si>
  <si>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</si>
  <si>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</si>
  <si>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</si>
  <si>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</si>
  <si>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</si>
  <si>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</si>
  <si>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</si>
  <si>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</si>
  <si>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</si>
  <si>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</si>
  <si>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</si>
  <si>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</si>
  <si>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</si>
  <si>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</si>
  <si>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</si>
  <si>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</si>
  <si>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</si>
  <si>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</si>
  <si>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</si>
  <si>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</si>
  <si>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</si>
  <si>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</si>
  <si>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</si>
  <si>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</si>
  <si>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</si>
  <si>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</si>
  <si>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</si>
  <si>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</si>
  <si>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</si>
  <si>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</si>
  <si>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</si>
  <si>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</si>
  <si>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</si>
  <si>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</si>
  <si>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</si>
  <si>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</si>
  <si>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</si>
  <si>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</si>
  <si>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</si>
  <si>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</si>
  <si>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</si>
  <si>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</si>
  <si>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</si>
  <si>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</si>
  <si>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</si>
  <si>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</si>
  <si>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</si>
  <si>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</si>
  <si>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</si>
  <si>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</si>
  <si>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</si>
  <si>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</si>
  <si>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</si>
  <si>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</si>
  <si>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</si>
  <si>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</si>
  <si>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</si>
  <si>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</si>
  <si>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</si>
  <si>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</si>
  <si>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</si>
  <si>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</si>
  <si>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</si>
  <si>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</si>
  <si>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</si>
  <si>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</si>
  <si>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</si>
  <si>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</si>
  <si>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</si>
  <si>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</si>
  <si>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</si>
  <si>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</si>
  <si>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</si>
  <si>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</si>
  <si>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</si>
  <si>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</si>
  <si>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</si>
  <si>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</si>
  <si>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</si>
  <si>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</si>
  <si>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</si>
  <si>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</si>
  <si>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</si>
  <si>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</si>
  <si>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</si>
  <si>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</si>
  <si>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</si>
  <si>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</si>
  <si>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</si>
  <si>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</si>
  <si>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</si>
  <si>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</si>
  <si>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</si>
  <si>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</si>
  <si>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</si>
  <si>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</si>
  <si>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</si>
  <si>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</si>
  <si>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</si>
  <si>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</si>
  <si>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</si>
  <si>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</si>
  <si>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</si>
  <si>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</si>
  <si>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</si>
  <si>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</si>
  <si>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</si>
  <si>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</si>
  <si>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</si>
  <si>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</si>
  <si>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</si>
  <si>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</si>
  <si>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</si>
  <si>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</si>
  <si>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</si>
  <si>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</si>
  <si>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</si>
  <si>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</si>
  <si>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</si>
  <si>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</si>
  <si>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</si>
  <si>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</si>
  <si>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</si>
  <si>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</si>
  <si>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</si>
  <si>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</si>
  <si>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</si>
  <si>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</si>
  <si>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</si>
  <si>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</si>
  <si>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</si>
  <si>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</si>
  <si>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</si>
  <si>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</si>
  <si>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</si>
  <si>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</si>
  <si>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</si>
  <si>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</si>
  <si>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</si>
  <si>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</si>
  <si>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</si>
  <si>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</si>
  <si>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</si>
  <si>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</si>
  <si>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</si>
  <si>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</si>
  <si>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</si>
  <si>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</si>
  <si>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</si>
  <si>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</si>
  <si>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</si>
  <si>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</si>
  <si>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</si>
  <si>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</si>
  <si>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</si>
  <si>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</si>
  <si>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</si>
  <si>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</si>
  <si>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</si>
  <si>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</si>
  <si>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</si>
  <si>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</si>
  <si>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</si>
  <si>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</si>
  <si>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</si>
  <si>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</si>
  <si>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</si>
  <si>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</si>
  <si>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</si>
  <si>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</si>
  <si>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</si>
  <si>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</si>
  <si>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</si>
  <si>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</si>
  <si>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</si>
  <si>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</si>
  <si>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</si>
  <si>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</si>
  <si>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</si>
  <si>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</si>
  <si>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</si>
  <si>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</si>
  <si>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</si>
  <si>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</si>
  <si>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</si>
  <si>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</si>
  <si>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</si>
  <si>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</si>
  <si>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</si>
  <si>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</si>
  <si>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</si>
  <si>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</si>
  <si>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</si>
  <si>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</si>
  <si>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</si>
  <si>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</si>
  <si>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</si>
  <si>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</si>
  <si>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</si>
  <si>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</si>
  <si>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</si>
  <si>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</si>
  <si>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</si>
  <si>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</si>
  <si>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</si>
  <si>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</si>
  <si>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</si>
  <si>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</si>
  <si>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</si>
  <si>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</si>
  <si>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</si>
  <si>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</si>
  <si>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</si>
  <si>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</si>
  <si>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</si>
  <si>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</si>
  <si>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</si>
  <si>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</si>
  <si>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</si>
  <si>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</si>
  <si>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</si>
  <si>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</si>
  <si>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</si>
  <si>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</si>
  <si>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</si>
  <si>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</si>
  <si>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</si>
  <si>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</si>
  <si>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</si>
  <si>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</si>
  <si>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</si>
  <si>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</si>
  <si>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</si>
  <si>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</si>
  <si>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</si>
  <si>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</si>
  <si>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</si>
  <si>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</si>
  <si>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</si>
  <si>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</si>
  <si>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</si>
  <si>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</si>
  <si>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</si>
  <si>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</si>
  <si>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</si>
  <si>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</si>
  <si>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</si>
  <si>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</si>
  <si>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</si>
  <si>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</si>
  <si>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</si>
  <si>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</si>
  <si>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</si>
  <si>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</si>
  <si>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</si>
  <si>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</si>
  <si>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</si>
  <si>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</si>
  <si>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</si>
  <si>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</si>
  <si>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</si>
  <si>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</si>
  <si>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</si>
  <si>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</si>
  <si>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</si>
  <si>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</si>
  <si>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</si>
  <si>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</si>
  <si>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</si>
  <si>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</si>
  <si>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Mexico NIOT, 2014 value add</t>
  </si>
  <si>
    <t>MEX, [calculated 'value add']</t>
  </si>
  <si>
    <t>MEX: Mexico</t>
  </si>
  <si>
    <t>MEX'</t>
  </si>
  <si>
    <t>Chem/pharma split</t>
  </si>
  <si>
    <t>Data extracted on 14 Feb 2021 20:20 UTC (GMT) from OECD.Stat</t>
  </si>
  <si>
    <t>Output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</si>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</sst>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16" fillId="1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20" applyNumberFormat="0" applyAlignment="0" applyProtection="0"/>
    <xf numFmtId="0" fontId="24" fillId="20" borderId="21" applyNumberFormat="0" applyAlignment="0" applyProtection="0"/>
    <xf numFmtId="0" fontId="25" fillId="20" borderId="20" applyNumberFormat="0" applyAlignment="0" applyProtection="0"/>
    <xf numFmtId="0" fontId="26" fillId="0" borderId="22" applyNumberFormat="0" applyFill="0" applyAlignment="0" applyProtection="0"/>
    <xf numFmtId="0" fontId="27" fillId="21" borderId="23" applyNumberFormat="0" applyAlignment="0" applyProtection="0"/>
    <xf numFmtId="0" fontId="28" fillId="0" borderId="0" applyNumberFormat="0" applyFill="0" applyBorder="0" applyAlignment="0" applyProtection="0"/>
    <xf numFmtId="0" fontId="15" fillId="22" borderId="24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30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43" fontId="1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0" xfId="0" quotePrefix="1"/>
    <xf numFmtId="3" fontId="0" fillId="8" borderId="0" xfId="0" applyNumberFormat="1" applyFill="1"/>
    <xf numFmtId="3" fontId="0" fillId="14" borderId="0" xfId="0" applyNumberFormat="1" applyFill="1"/>
    <xf numFmtId="0" fontId="0" fillId="0" borderId="0" xfId="0" applyFill="1"/>
    <xf numFmtId="166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0" fontId="12" fillId="0" borderId="0" xfId="2" applyFont="1" applyAlignment="1">
      <alignment horizontal="left"/>
    </xf>
    <xf numFmtId="1" fontId="0" fillId="0" borderId="26" xfId="4" applyNumberFormat="1" applyFont="1" applyBorder="1"/>
    <xf numFmtId="1" fontId="0" fillId="0" borderId="0" xfId="4" applyNumberFormat="1" applyFont="1" applyBorder="1"/>
    <xf numFmtId="1" fontId="0" fillId="0" borderId="27" xfId="4" applyNumberFormat="1" applyFont="1" applyBorder="1"/>
    <xf numFmtId="1" fontId="0" fillId="0" borderId="26" xfId="0" applyNumberFormat="1" applyBorder="1"/>
    <xf numFmtId="1" fontId="0" fillId="0" borderId="27" xfId="0" applyNumberFormat="1" applyBorder="1"/>
    <xf numFmtId="0" fontId="8" fillId="2" borderId="2" xfId="3" applyFont="1" applyFill="1" applyBorder="1" applyAlignment="1">
      <alignment horizontal="left" vertical="top" wrapText="1"/>
    </xf>
    <xf numFmtId="167" fontId="0" fillId="0" borderId="0" xfId="46" applyNumberFormat="1" applyFont="1" applyAlignment="1">
      <alignment horizontal="right"/>
    </xf>
    <xf numFmtId="167" fontId="0" fillId="8" borderId="11" xfId="46" applyNumberFormat="1" applyFont="1" applyFill="1" applyBorder="1" applyAlignment="1">
      <alignment horizontal="right"/>
    </xf>
    <xf numFmtId="167" fontId="0" fillId="8" borderId="12" xfId="46" applyNumberFormat="1" applyFont="1" applyFill="1" applyBorder="1" applyAlignment="1">
      <alignment horizontal="right"/>
    </xf>
    <xf numFmtId="167" fontId="0" fillId="0" borderId="28" xfId="46" applyNumberFormat="1" applyFont="1" applyBorder="1" applyAlignment="1">
      <alignment horizontal="right"/>
    </xf>
    <xf numFmtId="167" fontId="0" fillId="0" borderId="29" xfId="46" applyNumberFormat="1" applyFont="1" applyBorder="1" applyAlignment="1">
      <alignment horizontal="right"/>
    </xf>
    <xf numFmtId="167" fontId="0" fillId="8" borderId="13" xfId="46" applyNumberFormat="1" applyFont="1" applyFill="1" applyBorder="1" applyAlignment="1">
      <alignment horizontal="right"/>
    </xf>
    <xf numFmtId="0" fontId="1" fillId="47" borderId="0" xfId="0" applyFont="1" applyFill="1"/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" xfId="46" builtinId="3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5" builtinId="28" customBuiltin="1"/>
    <cellStyle name="Normal" xfId="0" builtinId="0"/>
    <cellStyle name="Normal 2" xfId="2"/>
    <cellStyle name="Normal 3" xfId="3"/>
    <cellStyle name="Note" xfId="19" builtinId="10" customBuiltin="1"/>
    <cellStyle name="Output" xfId="14" builtinId="21" customBuiltin="1"/>
    <cellStyle name="Percent" xfId="4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io-model/BVAbIC/BAU%20Value%20Added%20by%20ISIC%20Code-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EU/BECbIC/BAU%20Employee%20Compensation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rostat Data 2015"/>
      <sheetName val="Correspondance tables"/>
      <sheetName val="EUROSTAT Value Add"/>
      <sheetName val="OECD EU28 TTL"/>
      <sheetName val="EUROSTAT SPLIT"/>
      <sheetName val="EXIOBASE EU28 Output"/>
      <sheetName val="EUROSTAT for use in BVAbiC"/>
      <sheetName val="Pre ISIC Consolidation"/>
      <sheetName val="BVA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 KLEMS Split 1"/>
      <sheetName val="EU KLEMS LAB"/>
      <sheetName val="OECD VAL EU28 "/>
      <sheetName val="EXIOBASE EMP COMP Split"/>
      <sheetName val="EU28 LAB WIOD"/>
      <sheetName val="EU KLEMS for Split 2"/>
      <sheetName val="BECbIC"/>
    </sheetNames>
    <sheetDataSet>
      <sheetData sheetId="0">
        <row r="42">
          <cell r="A42">
            <v>1.1299999999999999</v>
          </cell>
        </row>
      </sheetData>
      <sheetData sheetId="1"/>
      <sheetData sheetId="2"/>
      <sheetData sheetId="3"/>
      <sheetData sheetId="4">
        <row r="7">
          <cell r="C7">
            <v>0.59628236000680579</v>
          </cell>
          <cell r="K7">
            <v>0.59815667746091583</v>
          </cell>
        </row>
      </sheetData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1A004772-4E7E-4ACC-B2DF-FFC5FE6D74C5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1A004772-4E7E-4ACC-B2DF-FFC5FE6D74C5}" id="{B0CFEC34-D7D8-4F8E-A821-5C89F4F3EDFA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1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34"/>
  <sheetViews>
    <sheetView tabSelected="1" workbookViewId="0">
      <selection activeCell="B27" sqref="B27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138</v>
      </c>
    </row>
    <row r="3" spans="1:2" x14ac:dyDescent="0.45">
      <c r="A3" s="1" t="s">
        <v>0</v>
      </c>
      <c r="B3" s="10" t="s">
        <v>140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130</v>
      </c>
    </row>
    <row r="7" spans="1:2" x14ac:dyDescent="0.45">
      <c r="B7" s="3" t="s">
        <v>139</v>
      </c>
    </row>
    <row r="8" spans="1:2" x14ac:dyDescent="0.45">
      <c r="B8" t="s">
        <v>131</v>
      </c>
    </row>
    <row r="10" spans="1:2" x14ac:dyDescent="0.45">
      <c r="B10" s="10" t="s">
        <v>311</v>
      </c>
    </row>
    <row r="11" spans="1:2" x14ac:dyDescent="0.45">
      <c r="B11" t="s">
        <v>304</v>
      </c>
    </row>
    <row r="12" spans="1:2" x14ac:dyDescent="0.45">
      <c r="B12" s="2">
        <v>2016</v>
      </c>
    </row>
    <row r="13" spans="1:2" x14ac:dyDescent="0.45">
      <c r="B13" t="s">
        <v>305</v>
      </c>
    </row>
    <row r="14" spans="1:2" x14ac:dyDescent="0.45">
      <c r="B14" s="3" t="s">
        <v>306</v>
      </c>
    </row>
    <row r="15" spans="1:2" x14ac:dyDescent="0.45">
      <c r="B15" t="s">
        <v>314</v>
      </c>
    </row>
    <row r="17" spans="1:2" x14ac:dyDescent="0.45">
      <c r="B17" s="10" t="s">
        <v>307</v>
      </c>
    </row>
    <row r="18" spans="1:2" x14ac:dyDescent="0.45">
      <c r="B18" t="s">
        <v>308</v>
      </c>
    </row>
    <row r="19" spans="1:2" x14ac:dyDescent="0.45">
      <c r="B19" s="2">
        <v>2019</v>
      </c>
    </row>
    <row r="20" spans="1:2" x14ac:dyDescent="0.45">
      <c r="B20" t="s">
        <v>309</v>
      </c>
    </row>
    <row r="21" spans="1:2" x14ac:dyDescent="0.45">
      <c r="B21" s="3" t="s">
        <v>310</v>
      </c>
    </row>
    <row r="22" spans="1:2" x14ac:dyDescent="0.45">
      <c r="B22" t="s">
        <v>315</v>
      </c>
    </row>
    <row r="24" spans="1:2" x14ac:dyDescent="0.45">
      <c r="A24" s="1" t="s">
        <v>2</v>
      </c>
    </row>
    <row r="25" spans="1:2" x14ac:dyDescent="0.45">
      <c r="A25" t="s">
        <v>135</v>
      </c>
    </row>
    <row r="26" spans="1:2" x14ac:dyDescent="0.45">
      <c r="A26" t="s">
        <v>136</v>
      </c>
    </row>
    <row r="28" spans="1:2" x14ac:dyDescent="0.45">
      <c r="A28" t="s">
        <v>143</v>
      </c>
    </row>
    <row r="29" spans="1:2" x14ac:dyDescent="0.45">
      <c r="A29" t="s">
        <v>312</v>
      </c>
    </row>
    <row r="30" spans="1:2" x14ac:dyDescent="0.45">
      <c r="A30" t="s">
        <v>313</v>
      </c>
    </row>
    <row r="33" spans="1:2" x14ac:dyDescent="0.45">
      <c r="A33" t="s">
        <v>133</v>
      </c>
    </row>
    <row r="34" spans="1:2" x14ac:dyDescent="0.45">
      <c r="A34" s="9">
        <v>0.9686815713640794</v>
      </c>
      <c r="B34" t="s">
        <v>134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X50"/>
  <sheetViews>
    <sheetView showGridLines="0" topLeftCell="A41" workbookViewId="0">
      <selection activeCell="C15" sqref="C15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12.3984375" style="6" customWidth="1"/>
    <col min="4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48" width="14.73046875" style="6" customWidth="1"/>
    <col min="49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38</v>
      </c>
    </row>
    <row r="3" spans="1:47" x14ac:dyDescent="0.35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ht="12.75" customHeight="1" x14ac:dyDescent="0.35">
      <c r="A4" s="21" t="s">
        <v>4</v>
      </c>
      <c r="B4" s="22"/>
      <c r="C4" s="23" t="s">
        <v>316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x14ac:dyDescent="0.35">
      <c r="A5" s="21" t="s">
        <v>5</v>
      </c>
      <c r="B5" s="22"/>
      <c r="C5" s="69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ht="12.75" customHeight="1" x14ac:dyDescent="0.35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ht="97.5" x14ac:dyDescent="0.35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47" ht="13.15" x14ac:dyDescent="0.4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19.5" x14ac:dyDescent="0.4">
      <c r="A9" s="17" t="s">
        <v>89</v>
      </c>
      <c r="B9" s="16"/>
      <c r="C9" s="18">
        <v>5034.6000000000004</v>
      </c>
      <c r="D9" s="18">
        <v>8.1</v>
      </c>
      <c r="E9" s="18">
        <v>22.4</v>
      </c>
      <c r="F9" s="18">
        <v>8.1999999999999993</v>
      </c>
      <c r="G9" s="18">
        <v>30244.9</v>
      </c>
      <c r="H9" s="18">
        <v>425.8</v>
      </c>
      <c r="I9" s="18">
        <v>494.3</v>
      </c>
      <c r="J9" s="18">
        <v>325.3</v>
      </c>
      <c r="K9" s="18">
        <v>39.799999999999997</v>
      </c>
      <c r="L9" s="18">
        <v>539.6</v>
      </c>
      <c r="M9" s="18">
        <v>153.5</v>
      </c>
      <c r="N9" s="18">
        <v>8.8000000000000007</v>
      </c>
      <c r="O9" s="18">
        <v>19.5</v>
      </c>
      <c r="P9" s="18">
        <v>9.6999999999999993</v>
      </c>
      <c r="Q9" s="18">
        <v>7.4</v>
      </c>
      <c r="R9" s="18">
        <v>6.9</v>
      </c>
      <c r="S9" s="18">
        <v>6.8</v>
      </c>
      <c r="T9" s="18">
        <v>25.1</v>
      </c>
      <c r="U9" s="18">
        <v>0.5</v>
      </c>
      <c r="V9" s="18">
        <v>132.5</v>
      </c>
      <c r="W9" s="18">
        <v>35.9</v>
      </c>
      <c r="X9" s="18">
        <v>177.3</v>
      </c>
      <c r="Y9" s="18">
        <v>643.1</v>
      </c>
      <c r="Z9" s="18">
        <v>45</v>
      </c>
      <c r="AA9" s="18">
        <v>1104.2</v>
      </c>
      <c r="AB9" s="18">
        <v>11.6</v>
      </c>
      <c r="AC9" s="18">
        <v>0.9</v>
      </c>
      <c r="AD9" s="18">
        <v>0.9</v>
      </c>
      <c r="AE9" s="18">
        <v>12.9</v>
      </c>
      <c r="AF9" s="18">
        <v>38.1</v>
      </c>
      <c r="AG9" s="18">
        <v>146</v>
      </c>
      <c r="AH9" s="18">
        <v>329.5</v>
      </c>
      <c r="AI9" s="18">
        <v>82.2</v>
      </c>
      <c r="AJ9" s="18">
        <v>98.1</v>
      </c>
      <c r="AK9" s="18">
        <v>59.3</v>
      </c>
      <c r="AL9" s="18">
        <v>0</v>
      </c>
      <c r="AM9" s="18">
        <v>13946.3</v>
      </c>
      <c r="AN9" s="18">
        <v>54.1</v>
      </c>
      <c r="AO9" s="18">
        <v>1362.5</v>
      </c>
      <c r="AP9" s="18">
        <v>1460.9</v>
      </c>
      <c r="AQ9" s="18">
        <v>278.39999999999998</v>
      </c>
      <c r="AR9" s="18">
        <v>82.1</v>
      </c>
      <c r="AS9" s="18">
        <v>156.4</v>
      </c>
      <c r="AT9" s="18">
        <v>8986.1</v>
      </c>
      <c r="AU9" s="18">
        <v>-7160.2</v>
      </c>
    </row>
    <row r="10" spans="1:47" ht="19.5" x14ac:dyDescent="0.4">
      <c r="A10" s="17" t="s">
        <v>90</v>
      </c>
      <c r="B10" s="16"/>
      <c r="C10" s="19">
        <v>48.3</v>
      </c>
      <c r="D10" s="19">
        <v>285.3</v>
      </c>
      <c r="E10" s="19">
        <v>18.3</v>
      </c>
      <c r="F10" s="19">
        <v>222.5</v>
      </c>
      <c r="G10" s="19">
        <v>102.8</v>
      </c>
      <c r="H10" s="19">
        <v>8.1999999999999993</v>
      </c>
      <c r="I10" s="19">
        <v>2.6</v>
      </c>
      <c r="J10" s="19">
        <v>36.5</v>
      </c>
      <c r="K10" s="19">
        <v>14436</v>
      </c>
      <c r="L10" s="19">
        <v>519.6</v>
      </c>
      <c r="M10" s="19">
        <v>30.8</v>
      </c>
      <c r="N10" s="19">
        <v>110.4</v>
      </c>
      <c r="O10" s="19">
        <v>396.5</v>
      </c>
      <c r="P10" s="19">
        <v>12.2</v>
      </c>
      <c r="Q10" s="19">
        <v>8.8000000000000007</v>
      </c>
      <c r="R10" s="19">
        <v>8.5</v>
      </c>
      <c r="S10" s="19">
        <v>13.2</v>
      </c>
      <c r="T10" s="19">
        <v>110.5</v>
      </c>
      <c r="U10" s="19">
        <v>4.9000000000000004</v>
      </c>
      <c r="V10" s="19">
        <v>13.2</v>
      </c>
      <c r="W10" s="19">
        <v>1621.1</v>
      </c>
      <c r="X10" s="19">
        <v>42.5</v>
      </c>
      <c r="Y10" s="19">
        <v>70.3</v>
      </c>
      <c r="Z10" s="19">
        <v>267.8</v>
      </c>
      <c r="AA10" s="19">
        <v>58.4</v>
      </c>
      <c r="AB10" s="19">
        <v>3.7</v>
      </c>
      <c r="AC10" s="19">
        <v>5.5</v>
      </c>
      <c r="AD10" s="19">
        <v>0.3</v>
      </c>
      <c r="AE10" s="19">
        <v>15.4</v>
      </c>
      <c r="AF10" s="19">
        <v>37</v>
      </c>
      <c r="AG10" s="19">
        <v>26.8</v>
      </c>
      <c r="AH10" s="19">
        <v>48</v>
      </c>
      <c r="AI10" s="19">
        <v>23.9</v>
      </c>
      <c r="AJ10" s="19">
        <v>45.1</v>
      </c>
      <c r="AK10" s="19">
        <v>37.4</v>
      </c>
      <c r="AL10" s="19">
        <v>0</v>
      </c>
      <c r="AM10" s="19">
        <v>423.8</v>
      </c>
      <c r="AN10" s="19">
        <v>0.8</v>
      </c>
      <c r="AO10" s="19">
        <v>11.6</v>
      </c>
      <c r="AP10" s="19">
        <v>353.4</v>
      </c>
      <c r="AQ10" s="19">
        <v>220.8</v>
      </c>
      <c r="AR10" s="19">
        <v>3</v>
      </c>
      <c r="AS10" s="19">
        <v>0</v>
      </c>
      <c r="AT10" s="19">
        <v>17201.7</v>
      </c>
      <c r="AU10" s="19">
        <v>-836.4</v>
      </c>
    </row>
    <row r="11" spans="1:47" ht="19.5" x14ac:dyDescent="0.4">
      <c r="A11" s="17" t="s">
        <v>91</v>
      </c>
      <c r="B11" s="16"/>
      <c r="C11" s="18">
        <v>56.1</v>
      </c>
      <c r="D11" s="18">
        <v>19.8</v>
      </c>
      <c r="E11" s="18">
        <v>613.29999999999995</v>
      </c>
      <c r="F11" s="18">
        <v>59.5</v>
      </c>
      <c r="G11" s="18">
        <v>40.700000000000003</v>
      </c>
      <c r="H11" s="18">
        <v>6.9</v>
      </c>
      <c r="I11" s="18">
        <v>2.6</v>
      </c>
      <c r="J11" s="18">
        <v>46.4</v>
      </c>
      <c r="K11" s="18">
        <v>970.2</v>
      </c>
      <c r="L11" s="18">
        <v>766.3</v>
      </c>
      <c r="M11" s="18">
        <v>13.4</v>
      </c>
      <c r="N11" s="18">
        <v>1704.9</v>
      </c>
      <c r="O11" s="18">
        <v>6761.2</v>
      </c>
      <c r="P11" s="18">
        <v>235.1</v>
      </c>
      <c r="Q11" s="18">
        <v>38.700000000000003</v>
      </c>
      <c r="R11" s="18">
        <v>64</v>
      </c>
      <c r="S11" s="18">
        <v>45.8</v>
      </c>
      <c r="T11" s="18">
        <v>55.1</v>
      </c>
      <c r="U11" s="18">
        <v>3.4</v>
      </c>
      <c r="V11" s="18">
        <v>145.9</v>
      </c>
      <c r="W11" s="18">
        <v>106.3</v>
      </c>
      <c r="X11" s="18">
        <v>1805.4</v>
      </c>
      <c r="Y11" s="18">
        <v>47.5</v>
      </c>
      <c r="Z11" s="18">
        <v>62.5</v>
      </c>
      <c r="AA11" s="18">
        <v>4.5999999999999996</v>
      </c>
      <c r="AB11" s="18">
        <v>0.5</v>
      </c>
      <c r="AC11" s="18">
        <v>0.5</v>
      </c>
      <c r="AD11" s="18">
        <v>0.1</v>
      </c>
      <c r="AE11" s="18">
        <v>3</v>
      </c>
      <c r="AF11" s="18">
        <v>82.1</v>
      </c>
      <c r="AG11" s="18">
        <v>13.9</v>
      </c>
      <c r="AH11" s="18">
        <v>76.099999999999994</v>
      </c>
      <c r="AI11" s="18">
        <v>3</v>
      </c>
      <c r="AJ11" s="18">
        <v>2.1</v>
      </c>
      <c r="AK11" s="18">
        <v>7.8</v>
      </c>
      <c r="AL11" s="18">
        <v>0</v>
      </c>
      <c r="AM11" s="18">
        <v>72.900000000000006</v>
      </c>
      <c r="AN11" s="18">
        <v>0</v>
      </c>
      <c r="AO11" s="18">
        <v>2.7</v>
      </c>
      <c r="AP11" s="18">
        <v>76.7</v>
      </c>
      <c r="AQ11" s="18">
        <v>2.9</v>
      </c>
      <c r="AR11" s="18">
        <v>0.2</v>
      </c>
      <c r="AS11" s="18">
        <v>0.7</v>
      </c>
      <c r="AT11" s="18">
        <v>3605.8</v>
      </c>
      <c r="AU11" s="18">
        <v>-989.3</v>
      </c>
    </row>
    <row r="12" spans="1:47" ht="19.5" x14ac:dyDescent="0.4">
      <c r="A12" s="17" t="s">
        <v>92</v>
      </c>
      <c r="B12" s="16"/>
      <c r="C12" s="19">
        <v>665.7</v>
      </c>
      <c r="D12" s="19">
        <v>3004.1</v>
      </c>
      <c r="E12" s="19">
        <v>870.4</v>
      </c>
      <c r="F12" s="19">
        <v>2312.6999999999998</v>
      </c>
      <c r="G12" s="19">
        <v>171.5</v>
      </c>
      <c r="H12" s="19">
        <v>0.4</v>
      </c>
      <c r="I12" s="19">
        <v>7.1</v>
      </c>
      <c r="J12" s="19">
        <v>55.1</v>
      </c>
      <c r="K12" s="19">
        <v>162.9</v>
      </c>
      <c r="L12" s="19">
        <v>53.5</v>
      </c>
      <c r="M12" s="19">
        <v>74.2</v>
      </c>
      <c r="N12" s="19">
        <v>53.9</v>
      </c>
      <c r="O12" s="19">
        <v>26.3</v>
      </c>
      <c r="P12" s="19">
        <v>3.9</v>
      </c>
      <c r="Q12" s="19">
        <v>1.1000000000000001</v>
      </c>
      <c r="R12" s="19">
        <v>0.6</v>
      </c>
      <c r="S12" s="19">
        <v>37.9</v>
      </c>
      <c r="T12" s="19">
        <v>7.6</v>
      </c>
      <c r="U12" s="19">
        <v>1</v>
      </c>
      <c r="V12" s="19">
        <v>34</v>
      </c>
      <c r="W12" s="19">
        <v>401.7</v>
      </c>
      <c r="X12" s="19">
        <v>1271</v>
      </c>
      <c r="Y12" s="19">
        <v>8.8000000000000007</v>
      </c>
      <c r="Z12" s="19">
        <v>54.6</v>
      </c>
      <c r="AA12" s="19">
        <v>1.9</v>
      </c>
      <c r="AB12" s="19">
        <v>0.4</v>
      </c>
      <c r="AC12" s="19">
        <v>0.7</v>
      </c>
      <c r="AD12" s="19">
        <v>0.1</v>
      </c>
      <c r="AE12" s="19">
        <v>5.3</v>
      </c>
      <c r="AF12" s="19">
        <v>4.0999999999999996</v>
      </c>
      <c r="AG12" s="19">
        <v>30.8</v>
      </c>
      <c r="AH12" s="19">
        <v>174.3</v>
      </c>
      <c r="AI12" s="19">
        <v>32.200000000000003</v>
      </c>
      <c r="AJ12" s="19">
        <v>2.9</v>
      </c>
      <c r="AK12" s="19">
        <v>1.4</v>
      </c>
      <c r="AL12" s="19">
        <v>0</v>
      </c>
      <c r="AM12" s="19">
        <v>50.8</v>
      </c>
      <c r="AN12" s="19">
        <v>0</v>
      </c>
      <c r="AO12" s="19">
        <v>1577.9</v>
      </c>
      <c r="AP12" s="19">
        <v>189.1</v>
      </c>
      <c r="AQ12" s="19">
        <v>0.4</v>
      </c>
      <c r="AR12" s="19">
        <v>0.1</v>
      </c>
      <c r="AS12" s="19">
        <v>1.5</v>
      </c>
      <c r="AT12" s="19">
        <v>2.2999999999999998</v>
      </c>
      <c r="AU12" s="19">
        <v>-18.5</v>
      </c>
    </row>
    <row r="13" spans="1:47" ht="19.5" x14ac:dyDescent="0.4">
      <c r="A13" s="17" t="s">
        <v>93</v>
      </c>
      <c r="B13" s="16"/>
      <c r="C13" s="18">
        <v>3366</v>
      </c>
      <c r="D13" s="18">
        <v>6.6</v>
      </c>
      <c r="E13" s="18">
        <v>12.3</v>
      </c>
      <c r="F13" s="18">
        <v>7.3</v>
      </c>
      <c r="G13" s="18">
        <v>14358.9</v>
      </c>
      <c r="H13" s="18">
        <v>395.2</v>
      </c>
      <c r="I13" s="18">
        <v>12.6</v>
      </c>
      <c r="J13" s="18">
        <v>106.7</v>
      </c>
      <c r="K13" s="18">
        <v>105.9</v>
      </c>
      <c r="L13" s="18">
        <v>1117.4000000000001</v>
      </c>
      <c r="M13" s="18">
        <v>103.5</v>
      </c>
      <c r="N13" s="18">
        <v>50.5</v>
      </c>
      <c r="O13" s="18">
        <v>48.5</v>
      </c>
      <c r="P13" s="18">
        <v>32.799999999999997</v>
      </c>
      <c r="Q13" s="18">
        <v>72.8</v>
      </c>
      <c r="R13" s="18">
        <v>34.299999999999997</v>
      </c>
      <c r="S13" s="18">
        <v>26.2</v>
      </c>
      <c r="T13" s="18">
        <v>168.3</v>
      </c>
      <c r="U13" s="18">
        <v>15.6</v>
      </c>
      <c r="V13" s="18">
        <v>60.8</v>
      </c>
      <c r="W13" s="18">
        <v>36.1</v>
      </c>
      <c r="X13" s="18">
        <v>177.2</v>
      </c>
      <c r="Y13" s="18">
        <v>747.3</v>
      </c>
      <c r="Z13" s="18">
        <v>106.7</v>
      </c>
      <c r="AA13" s="18">
        <v>3483.3</v>
      </c>
      <c r="AB13" s="18">
        <v>25.6</v>
      </c>
      <c r="AC13" s="18">
        <v>9.9</v>
      </c>
      <c r="AD13" s="18">
        <v>2.9</v>
      </c>
      <c r="AE13" s="18">
        <v>41.8</v>
      </c>
      <c r="AF13" s="18">
        <v>53</v>
      </c>
      <c r="AG13" s="18">
        <v>144.5</v>
      </c>
      <c r="AH13" s="18">
        <v>711.9</v>
      </c>
      <c r="AI13" s="18">
        <v>192.6</v>
      </c>
      <c r="AJ13" s="18">
        <v>526.4</v>
      </c>
      <c r="AK13" s="18">
        <v>184.9</v>
      </c>
      <c r="AL13" s="18">
        <v>0</v>
      </c>
      <c r="AM13" s="18">
        <v>111396.9</v>
      </c>
      <c r="AN13" s="18">
        <v>213</v>
      </c>
      <c r="AO13" s="18">
        <v>783.2</v>
      </c>
      <c r="AP13" s="18">
        <v>206.4</v>
      </c>
      <c r="AQ13" s="18">
        <v>69.400000000000006</v>
      </c>
      <c r="AR13" s="18">
        <v>334.5</v>
      </c>
      <c r="AS13" s="18">
        <v>677.1</v>
      </c>
      <c r="AT13" s="18">
        <v>10294</v>
      </c>
      <c r="AU13" s="18">
        <v>-13905.7</v>
      </c>
    </row>
    <row r="14" spans="1:47" ht="19.5" x14ac:dyDescent="0.4">
      <c r="A14" s="17" t="s">
        <v>94</v>
      </c>
      <c r="B14" s="16"/>
      <c r="C14" s="19">
        <v>99.8</v>
      </c>
      <c r="D14" s="19">
        <v>19</v>
      </c>
      <c r="E14" s="19">
        <v>29.3</v>
      </c>
      <c r="F14" s="19">
        <v>23.5</v>
      </c>
      <c r="G14" s="19">
        <v>121.2</v>
      </c>
      <c r="H14" s="19">
        <v>5021</v>
      </c>
      <c r="I14" s="19">
        <v>20.399999999999999</v>
      </c>
      <c r="J14" s="19">
        <v>131.4</v>
      </c>
      <c r="K14" s="19">
        <v>35.700000000000003</v>
      </c>
      <c r="L14" s="19">
        <v>521.29999999999995</v>
      </c>
      <c r="M14" s="19">
        <v>246.3</v>
      </c>
      <c r="N14" s="19">
        <v>69.2</v>
      </c>
      <c r="O14" s="19">
        <v>20.2</v>
      </c>
      <c r="P14" s="19">
        <v>53.5</v>
      </c>
      <c r="Q14" s="19">
        <v>126.2</v>
      </c>
      <c r="R14" s="19">
        <v>52.9</v>
      </c>
      <c r="S14" s="19">
        <v>45.1</v>
      </c>
      <c r="T14" s="19">
        <v>1292.0999999999999</v>
      </c>
      <c r="U14" s="19">
        <v>51.2</v>
      </c>
      <c r="V14" s="19">
        <v>815</v>
      </c>
      <c r="W14" s="19">
        <v>40.9</v>
      </c>
      <c r="X14" s="19">
        <v>284.39999999999998</v>
      </c>
      <c r="Y14" s="19">
        <v>512.79999999999995</v>
      </c>
      <c r="Z14" s="19">
        <v>200.4</v>
      </c>
      <c r="AA14" s="19">
        <v>217.5</v>
      </c>
      <c r="AB14" s="19">
        <v>67.599999999999994</v>
      </c>
      <c r="AC14" s="19">
        <v>12.1</v>
      </c>
      <c r="AD14" s="19">
        <v>3</v>
      </c>
      <c r="AE14" s="19">
        <v>124.3</v>
      </c>
      <c r="AF14" s="19">
        <v>25.6</v>
      </c>
      <c r="AG14" s="19">
        <v>214.4</v>
      </c>
      <c r="AH14" s="19">
        <v>467.1</v>
      </c>
      <c r="AI14" s="19">
        <v>65.7</v>
      </c>
      <c r="AJ14" s="19">
        <v>376.4</v>
      </c>
      <c r="AK14" s="19">
        <v>141.4</v>
      </c>
      <c r="AL14" s="19">
        <v>0</v>
      </c>
      <c r="AM14" s="19">
        <v>14868.1</v>
      </c>
      <c r="AN14" s="19">
        <v>42.9</v>
      </c>
      <c r="AO14" s="19">
        <v>164.2</v>
      </c>
      <c r="AP14" s="19">
        <v>107.3</v>
      </c>
      <c r="AQ14" s="19">
        <v>46.9</v>
      </c>
      <c r="AR14" s="19">
        <v>88.7</v>
      </c>
      <c r="AS14" s="19">
        <v>386.5</v>
      </c>
      <c r="AT14" s="19">
        <v>6050.2</v>
      </c>
      <c r="AU14" s="19">
        <v>-10454.6</v>
      </c>
    </row>
    <row r="15" spans="1:47" ht="19.5" x14ac:dyDescent="0.4">
      <c r="A15" s="17" t="s">
        <v>95</v>
      </c>
      <c r="B15" s="16"/>
      <c r="C15" s="18">
        <v>39.9</v>
      </c>
      <c r="D15" s="18">
        <v>12.1</v>
      </c>
      <c r="E15" s="18">
        <v>30</v>
      </c>
      <c r="F15" s="18">
        <v>8.6</v>
      </c>
      <c r="G15" s="18">
        <v>65.2</v>
      </c>
      <c r="H15" s="18">
        <v>20</v>
      </c>
      <c r="I15" s="18">
        <v>586.70000000000005</v>
      </c>
      <c r="J15" s="18">
        <v>124.3</v>
      </c>
      <c r="K15" s="18">
        <v>15</v>
      </c>
      <c r="L15" s="18">
        <v>63.2</v>
      </c>
      <c r="M15" s="18">
        <v>32</v>
      </c>
      <c r="N15" s="18">
        <v>66.099999999999994</v>
      </c>
      <c r="O15" s="18">
        <v>9.9</v>
      </c>
      <c r="P15" s="18">
        <v>60</v>
      </c>
      <c r="Q15" s="18">
        <v>55.9</v>
      </c>
      <c r="R15" s="18">
        <v>29.4</v>
      </c>
      <c r="S15" s="18">
        <v>31.2</v>
      </c>
      <c r="T15" s="18">
        <v>320.5</v>
      </c>
      <c r="U15" s="18">
        <v>15</v>
      </c>
      <c r="V15" s="18">
        <v>1225</v>
      </c>
      <c r="W15" s="18">
        <v>40.799999999999997</v>
      </c>
      <c r="X15" s="18">
        <v>1711.9</v>
      </c>
      <c r="Y15" s="18">
        <v>107.4</v>
      </c>
      <c r="Z15" s="18">
        <v>50.5</v>
      </c>
      <c r="AA15" s="18">
        <v>25.2</v>
      </c>
      <c r="AB15" s="18">
        <v>16.5</v>
      </c>
      <c r="AC15" s="18">
        <v>3.8</v>
      </c>
      <c r="AD15" s="18">
        <v>1.3</v>
      </c>
      <c r="AE15" s="18">
        <v>9.9</v>
      </c>
      <c r="AF15" s="18">
        <v>339.5</v>
      </c>
      <c r="AG15" s="18">
        <v>50.1</v>
      </c>
      <c r="AH15" s="18">
        <v>37.700000000000003</v>
      </c>
      <c r="AI15" s="18">
        <v>18.600000000000001</v>
      </c>
      <c r="AJ15" s="18">
        <v>7.6</v>
      </c>
      <c r="AK15" s="18">
        <v>34.799999999999997</v>
      </c>
      <c r="AL15" s="18">
        <v>0</v>
      </c>
      <c r="AM15" s="18">
        <v>395</v>
      </c>
      <c r="AN15" s="18">
        <v>0.6</v>
      </c>
      <c r="AO15" s="18">
        <v>4.8</v>
      </c>
      <c r="AP15" s="18">
        <v>41.9</v>
      </c>
      <c r="AQ15" s="18">
        <v>8.3000000000000007</v>
      </c>
      <c r="AR15" s="18">
        <v>9.9</v>
      </c>
      <c r="AS15" s="18">
        <v>17.399999999999999</v>
      </c>
      <c r="AT15" s="18">
        <v>302.10000000000002</v>
      </c>
      <c r="AU15" s="18">
        <v>-1534.4</v>
      </c>
    </row>
    <row r="16" spans="1:47" ht="19.5" x14ac:dyDescent="0.4">
      <c r="A16" s="17" t="s">
        <v>96</v>
      </c>
      <c r="B16" s="16"/>
      <c r="C16" s="19">
        <v>95.1</v>
      </c>
      <c r="D16" s="19">
        <v>12.6</v>
      </c>
      <c r="E16" s="19">
        <v>39.6</v>
      </c>
      <c r="F16" s="19">
        <v>11.6</v>
      </c>
      <c r="G16" s="19">
        <v>1611</v>
      </c>
      <c r="H16" s="19">
        <v>372.5</v>
      </c>
      <c r="I16" s="19">
        <v>61.1</v>
      </c>
      <c r="J16" s="19">
        <v>4351.7</v>
      </c>
      <c r="K16" s="19">
        <v>77.8</v>
      </c>
      <c r="L16" s="19">
        <v>774.6</v>
      </c>
      <c r="M16" s="19">
        <v>237.2</v>
      </c>
      <c r="N16" s="19">
        <v>258.60000000000002</v>
      </c>
      <c r="O16" s="19">
        <v>62.6</v>
      </c>
      <c r="P16" s="19">
        <v>120.9</v>
      </c>
      <c r="Q16" s="19">
        <v>367.2</v>
      </c>
      <c r="R16" s="19">
        <v>155</v>
      </c>
      <c r="S16" s="19">
        <v>112.1</v>
      </c>
      <c r="T16" s="19">
        <v>726.8</v>
      </c>
      <c r="U16" s="19">
        <v>46</v>
      </c>
      <c r="V16" s="19">
        <v>356.7</v>
      </c>
      <c r="W16" s="19">
        <v>75.5</v>
      </c>
      <c r="X16" s="19">
        <v>271.7</v>
      </c>
      <c r="Y16" s="19">
        <v>1072</v>
      </c>
      <c r="Z16" s="19">
        <v>323.60000000000002</v>
      </c>
      <c r="AA16" s="19">
        <v>280.5</v>
      </c>
      <c r="AB16" s="19">
        <v>466.3</v>
      </c>
      <c r="AC16" s="19">
        <v>102</v>
      </c>
      <c r="AD16" s="19">
        <v>37</v>
      </c>
      <c r="AE16" s="19">
        <v>798.1</v>
      </c>
      <c r="AF16" s="19">
        <v>162.69999999999999</v>
      </c>
      <c r="AG16" s="19">
        <v>592.70000000000005</v>
      </c>
      <c r="AH16" s="19">
        <v>799.2</v>
      </c>
      <c r="AI16" s="19">
        <v>381.5</v>
      </c>
      <c r="AJ16" s="19">
        <v>288.60000000000002</v>
      </c>
      <c r="AK16" s="19">
        <v>202.7</v>
      </c>
      <c r="AL16" s="19">
        <v>0</v>
      </c>
      <c r="AM16" s="19">
        <v>5030.6000000000004</v>
      </c>
      <c r="AN16" s="19">
        <v>1.9</v>
      </c>
      <c r="AO16" s="19">
        <v>246.2</v>
      </c>
      <c r="AP16" s="19">
        <v>86.1</v>
      </c>
      <c r="AQ16" s="19">
        <v>26.5</v>
      </c>
      <c r="AR16" s="19">
        <v>53.1</v>
      </c>
      <c r="AS16" s="19">
        <v>60.9</v>
      </c>
      <c r="AT16" s="19">
        <v>1800.8</v>
      </c>
      <c r="AU16" s="19">
        <v>-6348.1</v>
      </c>
    </row>
    <row r="17" spans="1:47" ht="19.5" x14ac:dyDescent="0.4">
      <c r="A17" s="17" t="s">
        <v>97</v>
      </c>
      <c r="B17" s="16"/>
      <c r="C17" s="18">
        <v>1384.2</v>
      </c>
      <c r="D17" s="18">
        <v>308.8</v>
      </c>
      <c r="E17" s="18">
        <v>659.8</v>
      </c>
      <c r="F17" s="18">
        <v>340.1</v>
      </c>
      <c r="G17" s="18">
        <v>777.3</v>
      </c>
      <c r="H17" s="18">
        <v>152.9</v>
      </c>
      <c r="I17" s="18">
        <v>62.7</v>
      </c>
      <c r="J17" s="18">
        <v>195.6</v>
      </c>
      <c r="K17" s="18">
        <v>5785.3</v>
      </c>
      <c r="L17" s="18">
        <v>2742.8</v>
      </c>
      <c r="M17" s="18">
        <v>202.3</v>
      </c>
      <c r="N17" s="18">
        <v>785.4</v>
      </c>
      <c r="O17" s="18">
        <v>1021.3</v>
      </c>
      <c r="P17" s="18">
        <v>220.1</v>
      </c>
      <c r="Q17" s="18">
        <v>258.10000000000002</v>
      </c>
      <c r="R17" s="18">
        <v>172.3</v>
      </c>
      <c r="S17" s="18">
        <v>155.69999999999999</v>
      </c>
      <c r="T17" s="18">
        <v>750</v>
      </c>
      <c r="U17" s="18">
        <v>163.1</v>
      </c>
      <c r="V17" s="18">
        <v>272.2</v>
      </c>
      <c r="W17" s="18">
        <v>1353.9</v>
      </c>
      <c r="X17" s="18">
        <v>2124.1</v>
      </c>
      <c r="Y17" s="18">
        <v>1619</v>
      </c>
      <c r="Z17" s="18">
        <v>15421.1</v>
      </c>
      <c r="AA17" s="18">
        <v>277.8</v>
      </c>
      <c r="AB17" s="18">
        <v>81.900000000000006</v>
      </c>
      <c r="AC17" s="18">
        <v>109.4</v>
      </c>
      <c r="AD17" s="18">
        <v>24.5</v>
      </c>
      <c r="AE17" s="18">
        <v>579</v>
      </c>
      <c r="AF17" s="18">
        <v>439.3</v>
      </c>
      <c r="AG17" s="18">
        <v>660.5</v>
      </c>
      <c r="AH17" s="18">
        <v>1496.9</v>
      </c>
      <c r="AI17" s="18">
        <v>250.9</v>
      </c>
      <c r="AJ17" s="18">
        <v>362.8</v>
      </c>
      <c r="AK17" s="18">
        <v>233.6</v>
      </c>
      <c r="AL17" s="18">
        <v>0</v>
      </c>
      <c r="AM17" s="18">
        <v>15515.3</v>
      </c>
      <c r="AN17" s="18">
        <v>2.9</v>
      </c>
      <c r="AO17" s="18">
        <v>268.60000000000002</v>
      </c>
      <c r="AP17" s="18">
        <v>17</v>
      </c>
      <c r="AQ17" s="18">
        <v>32.4</v>
      </c>
      <c r="AR17" s="18">
        <v>115.3</v>
      </c>
      <c r="AS17" s="18">
        <v>121.7</v>
      </c>
      <c r="AT17" s="18">
        <v>2440.9</v>
      </c>
      <c r="AU17" s="18">
        <v>-16842.900000000001</v>
      </c>
    </row>
    <row r="18" spans="1:47" ht="19.5" x14ac:dyDescent="0.4">
      <c r="A18" s="17" t="s">
        <v>98</v>
      </c>
      <c r="B18" s="16"/>
      <c r="C18" s="19">
        <v>2698.2</v>
      </c>
      <c r="D18" s="19">
        <v>222.2</v>
      </c>
      <c r="E18" s="19">
        <v>415</v>
      </c>
      <c r="F18" s="19">
        <v>159.5</v>
      </c>
      <c r="G18" s="19">
        <v>1414.1</v>
      </c>
      <c r="H18" s="19">
        <v>1437.5</v>
      </c>
      <c r="I18" s="19">
        <v>242.6</v>
      </c>
      <c r="J18" s="19">
        <v>1264.4000000000001</v>
      </c>
      <c r="K18" s="19">
        <v>3280.1</v>
      </c>
      <c r="L18" s="19">
        <v>17580.7</v>
      </c>
      <c r="M18" s="19">
        <v>5481.4</v>
      </c>
      <c r="N18" s="19">
        <v>1160.3</v>
      </c>
      <c r="O18" s="19">
        <v>1352.1</v>
      </c>
      <c r="P18" s="19">
        <v>762.6</v>
      </c>
      <c r="Q18" s="19">
        <v>1826</v>
      </c>
      <c r="R18" s="19">
        <v>932.7</v>
      </c>
      <c r="S18" s="19">
        <v>424.6</v>
      </c>
      <c r="T18" s="19">
        <v>3417.9</v>
      </c>
      <c r="U18" s="19">
        <v>296.10000000000002</v>
      </c>
      <c r="V18" s="19">
        <v>1145.7</v>
      </c>
      <c r="W18" s="19">
        <v>484.1</v>
      </c>
      <c r="X18" s="19">
        <v>1802.3</v>
      </c>
      <c r="Y18" s="19">
        <v>714.3</v>
      </c>
      <c r="Z18" s="19">
        <v>745.4</v>
      </c>
      <c r="AA18" s="19">
        <v>229.2</v>
      </c>
      <c r="AB18" s="19">
        <v>143</v>
      </c>
      <c r="AC18" s="19">
        <v>31.8</v>
      </c>
      <c r="AD18" s="19">
        <v>8.6</v>
      </c>
      <c r="AE18" s="19">
        <v>146.1</v>
      </c>
      <c r="AF18" s="19">
        <v>554.4</v>
      </c>
      <c r="AG18" s="19">
        <v>548.9</v>
      </c>
      <c r="AH18" s="19">
        <v>603.79999999999995</v>
      </c>
      <c r="AI18" s="19">
        <v>240.3</v>
      </c>
      <c r="AJ18" s="19">
        <v>2521.5</v>
      </c>
      <c r="AK18" s="19">
        <v>425.3</v>
      </c>
      <c r="AL18" s="19">
        <v>0</v>
      </c>
      <c r="AM18" s="19">
        <v>22449.9</v>
      </c>
      <c r="AN18" s="19">
        <v>2.4</v>
      </c>
      <c r="AO18" s="19">
        <v>8926.7000000000007</v>
      </c>
      <c r="AP18" s="19">
        <v>669.6</v>
      </c>
      <c r="AQ18" s="19">
        <v>183.2</v>
      </c>
      <c r="AR18" s="19">
        <v>88.1</v>
      </c>
      <c r="AS18" s="19">
        <v>127</v>
      </c>
      <c r="AT18" s="19">
        <v>9936.1</v>
      </c>
      <c r="AU18" s="19">
        <v>-34391</v>
      </c>
    </row>
    <row r="19" spans="1:47" ht="19.5" x14ac:dyDescent="0.4">
      <c r="A19" s="17" t="s">
        <v>99</v>
      </c>
      <c r="B19" s="16"/>
      <c r="C19" s="18">
        <v>164.5</v>
      </c>
      <c r="D19" s="18">
        <v>77</v>
      </c>
      <c r="E19" s="18">
        <v>139.9</v>
      </c>
      <c r="F19" s="18">
        <v>73.7</v>
      </c>
      <c r="G19" s="18">
        <v>1869.2</v>
      </c>
      <c r="H19" s="18">
        <v>399.1</v>
      </c>
      <c r="I19" s="18">
        <v>56.9</v>
      </c>
      <c r="J19" s="18">
        <v>289</v>
      </c>
      <c r="K19" s="18">
        <v>152.1</v>
      </c>
      <c r="L19" s="18">
        <v>934.1</v>
      </c>
      <c r="M19" s="18">
        <v>1899.1</v>
      </c>
      <c r="N19" s="18">
        <v>287.8</v>
      </c>
      <c r="O19" s="18">
        <v>229</v>
      </c>
      <c r="P19" s="18">
        <v>362.7</v>
      </c>
      <c r="Q19" s="18">
        <v>1474.7</v>
      </c>
      <c r="R19" s="18">
        <v>740.7</v>
      </c>
      <c r="S19" s="18">
        <v>535.9</v>
      </c>
      <c r="T19" s="18">
        <v>6469.1</v>
      </c>
      <c r="U19" s="18">
        <v>361.6</v>
      </c>
      <c r="V19" s="18">
        <v>811.8</v>
      </c>
      <c r="W19" s="18">
        <v>122.2</v>
      </c>
      <c r="X19" s="18">
        <v>2479.8000000000002</v>
      </c>
      <c r="Y19" s="18">
        <v>975</v>
      </c>
      <c r="Z19" s="18">
        <v>1247.5999999999999</v>
      </c>
      <c r="AA19" s="18">
        <v>153.30000000000001</v>
      </c>
      <c r="AB19" s="18">
        <v>41.2</v>
      </c>
      <c r="AC19" s="18">
        <v>83.4</v>
      </c>
      <c r="AD19" s="18">
        <v>8.4</v>
      </c>
      <c r="AE19" s="18">
        <v>109.1</v>
      </c>
      <c r="AF19" s="18">
        <v>194.8</v>
      </c>
      <c r="AG19" s="18">
        <v>245.2</v>
      </c>
      <c r="AH19" s="18">
        <v>261</v>
      </c>
      <c r="AI19" s="18">
        <v>60.8</v>
      </c>
      <c r="AJ19" s="18">
        <v>200.7</v>
      </c>
      <c r="AK19" s="18">
        <v>88.4</v>
      </c>
      <c r="AL19" s="18">
        <v>0</v>
      </c>
      <c r="AM19" s="18">
        <v>6041.4</v>
      </c>
      <c r="AN19" s="18">
        <v>0.6</v>
      </c>
      <c r="AO19" s="18">
        <v>74.8</v>
      </c>
      <c r="AP19" s="18">
        <v>515.20000000000005</v>
      </c>
      <c r="AQ19" s="18">
        <v>163.5</v>
      </c>
      <c r="AR19" s="18">
        <v>3</v>
      </c>
      <c r="AS19" s="18">
        <v>11.3</v>
      </c>
      <c r="AT19" s="18">
        <v>6712.7</v>
      </c>
      <c r="AU19" s="18">
        <v>-16239.1</v>
      </c>
    </row>
    <row r="20" spans="1:47" ht="19.5" x14ac:dyDescent="0.4">
      <c r="A20" s="17" t="s">
        <v>100</v>
      </c>
      <c r="B20" s="16"/>
      <c r="C20" s="19">
        <v>87.6</v>
      </c>
      <c r="D20" s="19">
        <v>30.4</v>
      </c>
      <c r="E20" s="19">
        <v>126.2</v>
      </c>
      <c r="F20" s="19">
        <v>47</v>
      </c>
      <c r="G20" s="19">
        <v>688.7</v>
      </c>
      <c r="H20" s="19">
        <v>41.1</v>
      </c>
      <c r="I20" s="19">
        <v>45.5</v>
      </c>
      <c r="J20" s="19">
        <v>25.5</v>
      </c>
      <c r="K20" s="19">
        <v>40.1</v>
      </c>
      <c r="L20" s="19">
        <v>322.8</v>
      </c>
      <c r="M20" s="19">
        <v>115.4</v>
      </c>
      <c r="N20" s="19">
        <v>2598.9</v>
      </c>
      <c r="O20" s="19">
        <v>191.7</v>
      </c>
      <c r="P20" s="19">
        <v>187.8</v>
      </c>
      <c r="Q20" s="19">
        <v>697</v>
      </c>
      <c r="R20" s="19">
        <v>189.8</v>
      </c>
      <c r="S20" s="19">
        <v>124.3</v>
      </c>
      <c r="T20" s="19">
        <v>1182.2</v>
      </c>
      <c r="U20" s="19">
        <v>57.9</v>
      </c>
      <c r="V20" s="19">
        <v>169.4</v>
      </c>
      <c r="W20" s="19">
        <v>82.9</v>
      </c>
      <c r="X20" s="19">
        <v>9230.9</v>
      </c>
      <c r="Y20" s="19">
        <v>220.5</v>
      </c>
      <c r="Z20" s="19">
        <v>136.6</v>
      </c>
      <c r="AA20" s="19">
        <v>79.5</v>
      </c>
      <c r="AB20" s="19">
        <v>8.6999999999999993</v>
      </c>
      <c r="AC20" s="19">
        <v>15</v>
      </c>
      <c r="AD20" s="19">
        <v>1.9</v>
      </c>
      <c r="AE20" s="19">
        <v>32.299999999999997</v>
      </c>
      <c r="AF20" s="19">
        <v>341.6</v>
      </c>
      <c r="AG20" s="19">
        <v>80.900000000000006</v>
      </c>
      <c r="AH20" s="19">
        <v>145.1</v>
      </c>
      <c r="AI20" s="19">
        <v>51.9</v>
      </c>
      <c r="AJ20" s="19">
        <v>77.8</v>
      </c>
      <c r="AK20" s="19">
        <v>39.799999999999997</v>
      </c>
      <c r="AL20" s="19">
        <v>0</v>
      </c>
      <c r="AM20" s="19">
        <v>1100.0999999999999</v>
      </c>
      <c r="AN20" s="19">
        <v>0.2</v>
      </c>
      <c r="AO20" s="19">
        <v>15.7</v>
      </c>
      <c r="AP20" s="19">
        <v>124.2</v>
      </c>
      <c r="AQ20" s="19">
        <v>56.9</v>
      </c>
      <c r="AR20" s="19">
        <v>1</v>
      </c>
      <c r="AS20" s="19">
        <v>1.1000000000000001</v>
      </c>
      <c r="AT20" s="19">
        <v>2793.1</v>
      </c>
      <c r="AU20" s="19">
        <v>-3167.5</v>
      </c>
    </row>
    <row r="21" spans="1:47" ht="13.15" x14ac:dyDescent="0.4">
      <c r="A21" s="17" t="s">
        <v>101</v>
      </c>
      <c r="B21" s="16"/>
      <c r="C21" s="18">
        <v>48.6</v>
      </c>
      <c r="D21" s="18">
        <v>108.4</v>
      </c>
      <c r="E21" s="18">
        <v>126.3</v>
      </c>
      <c r="F21" s="18">
        <v>192.1</v>
      </c>
      <c r="G21" s="18">
        <v>246.9</v>
      </c>
      <c r="H21" s="18">
        <v>15.5</v>
      </c>
      <c r="I21" s="18">
        <v>11.3</v>
      </c>
      <c r="J21" s="18">
        <v>115</v>
      </c>
      <c r="K21" s="18">
        <v>93.2</v>
      </c>
      <c r="L21" s="18">
        <v>204.6</v>
      </c>
      <c r="M21" s="18">
        <v>129</v>
      </c>
      <c r="N21" s="18">
        <v>257.89999999999998</v>
      </c>
      <c r="O21" s="18">
        <v>7038.2</v>
      </c>
      <c r="P21" s="18">
        <v>5574.9</v>
      </c>
      <c r="Q21" s="18">
        <v>1879.2</v>
      </c>
      <c r="R21" s="18">
        <v>3061.2</v>
      </c>
      <c r="S21" s="18">
        <v>2521.4</v>
      </c>
      <c r="T21" s="18">
        <v>9049.2000000000007</v>
      </c>
      <c r="U21" s="18">
        <v>1024.2</v>
      </c>
      <c r="V21" s="18">
        <v>1863.8</v>
      </c>
      <c r="W21" s="18">
        <v>157.30000000000001</v>
      </c>
      <c r="X21" s="18">
        <v>4965</v>
      </c>
      <c r="Y21" s="18">
        <v>128.30000000000001</v>
      </c>
      <c r="Z21" s="18">
        <v>204.8</v>
      </c>
      <c r="AA21" s="18">
        <v>8.6</v>
      </c>
      <c r="AB21" s="18">
        <v>3.8</v>
      </c>
      <c r="AC21" s="18">
        <v>21.5</v>
      </c>
      <c r="AD21" s="18">
        <v>1</v>
      </c>
      <c r="AE21" s="18">
        <v>16.8</v>
      </c>
      <c r="AF21" s="18">
        <v>35.5</v>
      </c>
      <c r="AG21" s="18">
        <v>31.8</v>
      </c>
      <c r="AH21" s="18">
        <v>56.4</v>
      </c>
      <c r="AI21" s="18">
        <v>11.2</v>
      </c>
      <c r="AJ21" s="18">
        <v>23</v>
      </c>
      <c r="AK21" s="18">
        <v>21.6</v>
      </c>
      <c r="AL21" s="18">
        <v>0</v>
      </c>
      <c r="AM21" s="18">
        <v>521</v>
      </c>
      <c r="AN21" s="18">
        <v>0.6</v>
      </c>
      <c r="AO21" s="18">
        <v>17.8</v>
      </c>
      <c r="AP21" s="18">
        <v>979.8</v>
      </c>
      <c r="AQ21" s="18">
        <v>281.5</v>
      </c>
      <c r="AR21" s="18">
        <v>0.5</v>
      </c>
      <c r="AS21" s="18">
        <v>3.6</v>
      </c>
      <c r="AT21" s="18">
        <v>11232.8</v>
      </c>
      <c r="AU21" s="18">
        <v>-14337.4</v>
      </c>
    </row>
    <row r="22" spans="1:47" ht="19.5" x14ac:dyDescent="0.4">
      <c r="A22" s="17" t="s">
        <v>102</v>
      </c>
      <c r="B22" s="16"/>
      <c r="C22" s="19">
        <v>195</v>
      </c>
      <c r="D22" s="19">
        <v>209.1</v>
      </c>
      <c r="E22" s="19">
        <v>159.5</v>
      </c>
      <c r="F22" s="19">
        <v>135.69999999999999</v>
      </c>
      <c r="G22" s="19">
        <v>1332.3</v>
      </c>
      <c r="H22" s="19">
        <v>127.9</v>
      </c>
      <c r="I22" s="19">
        <v>95.2</v>
      </c>
      <c r="J22" s="19">
        <v>105.5</v>
      </c>
      <c r="K22" s="19">
        <v>238.2</v>
      </c>
      <c r="L22" s="19">
        <v>406.5</v>
      </c>
      <c r="M22" s="19">
        <v>260</v>
      </c>
      <c r="N22" s="19">
        <v>285.8</v>
      </c>
      <c r="O22" s="19">
        <v>1123.9000000000001</v>
      </c>
      <c r="P22" s="19">
        <v>3016.5</v>
      </c>
      <c r="Q22" s="19">
        <v>1291.9000000000001</v>
      </c>
      <c r="R22" s="19">
        <v>854.7</v>
      </c>
      <c r="S22" s="19">
        <v>1655.5</v>
      </c>
      <c r="T22" s="19">
        <v>6838.9</v>
      </c>
      <c r="U22" s="19">
        <v>490.7</v>
      </c>
      <c r="V22" s="19">
        <v>830.6</v>
      </c>
      <c r="W22" s="19">
        <v>230.1</v>
      </c>
      <c r="X22" s="19">
        <v>4952.8999999999996</v>
      </c>
      <c r="Y22" s="19">
        <v>468.2</v>
      </c>
      <c r="Z22" s="19">
        <v>387.8</v>
      </c>
      <c r="AA22" s="19">
        <v>97.9</v>
      </c>
      <c r="AB22" s="19">
        <v>22.1</v>
      </c>
      <c r="AC22" s="19">
        <v>38.5</v>
      </c>
      <c r="AD22" s="19">
        <v>9.3000000000000007</v>
      </c>
      <c r="AE22" s="19">
        <v>80.2</v>
      </c>
      <c r="AF22" s="19">
        <v>297.5</v>
      </c>
      <c r="AG22" s="19">
        <v>238.5</v>
      </c>
      <c r="AH22" s="19">
        <v>521.79999999999995</v>
      </c>
      <c r="AI22" s="19">
        <v>70.7</v>
      </c>
      <c r="AJ22" s="19">
        <v>71.8</v>
      </c>
      <c r="AK22" s="19">
        <v>70.900000000000006</v>
      </c>
      <c r="AL22" s="19">
        <v>0</v>
      </c>
      <c r="AM22" s="19">
        <v>3572.7</v>
      </c>
      <c r="AN22" s="19">
        <v>1.1000000000000001</v>
      </c>
      <c r="AO22" s="19">
        <v>54.9</v>
      </c>
      <c r="AP22" s="19">
        <v>2601.5</v>
      </c>
      <c r="AQ22" s="19">
        <v>759.4</v>
      </c>
      <c r="AR22" s="19">
        <v>3.8</v>
      </c>
      <c r="AS22" s="19">
        <v>9.3000000000000007</v>
      </c>
      <c r="AT22" s="19">
        <v>6893.6</v>
      </c>
      <c r="AU22" s="19">
        <v>-17174</v>
      </c>
    </row>
    <row r="23" spans="1:47" ht="19.5" x14ac:dyDescent="0.4">
      <c r="A23" s="17" t="s">
        <v>103</v>
      </c>
      <c r="B23" s="16"/>
      <c r="C23" s="18">
        <v>56.6</v>
      </c>
      <c r="D23" s="18">
        <v>46.3</v>
      </c>
      <c r="E23" s="18">
        <v>57.7</v>
      </c>
      <c r="F23" s="18">
        <v>55</v>
      </c>
      <c r="G23" s="18">
        <v>169.9</v>
      </c>
      <c r="H23" s="18">
        <v>126.8</v>
      </c>
      <c r="I23" s="18">
        <v>14.8</v>
      </c>
      <c r="J23" s="18">
        <v>115.5</v>
      </c>
      <c r="K23" s="18">
        <v>103.1</v>
      </c>
      <c r="L23" s="18">
        <v>252.1</v>
      </c>
      <c r="M23" s="18">
        <v>150</v>
      </c>
      <c r="N23" s="18">
        <v>110.9</v>
      </c>
      <c r="O23" s="18">
        <v>111.9</v>
      </c>
      <c r="P23" s="18">
        <v>238.3</v>
      </c>
      <c r="Q23" s="18">
        <v>28944.1</v>
      </c>
      <c r="R23" s="18">
        <v>1581.5</v>
      </c>
      <c r="S23" s="18">
        <v>716.5</v>
      </c>
      <c r="T23" s="18">
        <v>3911.8</v>
      </c>
      <c r="U23" s="18">
        <v>292.60000000000002</v>
      </c>
      <c r="V23" s="18">
        <v>468.4</v>
      </c>
      <c r="W23" s="18">
        <v>219.6</v>
      </c>
      <c r="X23" s="18">
        <v>1217.9000000000001</v>
      </c>
      <c r="Y23" s="18">
        <v>798.6</v>
      </c>
      <c r="Z23" s="18">
        <v>454.1</v>
      </c>
      <c r="AA23" s="18">
        <v>121.4</v>
      </c>
      <c r="AB23" s="18">
        <v>254.3</v>
      </c>
      <c r="AC23" s="18">
        <v>1470.9</v>
      </c>
      <c r="AD23" s="18">
        <v>167.6</v>
      </c>
      <c r="AE23" s="18">
        <v>564.70000000000005</v>
      </c>
      <c r="AF23" s="18">
        <v>113.3</v>
      </c>
      <c r="AG23" s="18">
        <v>552.9</v>
      </c>
      <c r="AH23" s="18">
        <v>1227.2</v>
      </c>
      <c r="AI23" s="18">
        <v>229.6</v>
      </c>
      <c r="AJ23" s="18">
        <v>882.6</v>
      </c>
      <c r="AK23" s="18">
        <v>250</v>
      </c>
      <c r="AL23" s="18">
        <v>0</v>
      </c>
      <c r="AM23" s="18">
        <v>12072.8</v>
      </c>
      <c r="AN23" s="18">
        <v>42.7</v>
      </c>
      <c r="AO23" s="18">
        <v>2512.6</v>
      </c>
      <c r="AP23" s="18">
        <v>10406.6</v>
      </c>
      <c r="AQ23" s="18">
        <v>4163.6000000000004</v>
      </c>
      <c r="AR23" s="18">
        <v>49.5</v>
      </c>
      <c r="AS23" s="18">
        <v>108.7</v>
      </c>
      <c r="AT23" s="18">
        <v>65935.8</v>
      </c>
      <c r="AU23" s="18">
        <v>-61256.5</v>
      </c>
    </row>
    <row r="24" spans="1:47" ht="13.15" x14ac:dyDescent="0.4">
      <c r="A24" s="17" t="s">
        <v>104</v>
      </c>
      <c r="B24" s="16"/>
      <c r="C24" s="19">
        <v>60.8</v>
      </c>
      <c r="D24" s="19">
        <v>66.3</v>
      </c>
      <c r="E24" s="19">
        <v>73.7</v>
      </c>
      <c r="F24" s="19">
        <v>46.1</v>
      </c>
      <c r="G24" s="19">
        <v>168.1</v>
      </c>
      <c r="H24" s="19">
        <v>52.2</v>
      </c>
      <c r="I24" s="19">
        <v>14</v>
      </c>
      <c r="J24" s="19">
        <v>53.6</v>
      </c>
      <c r="K24" s="19">
        <v>77.3</v>
      </c>
      <c r="L24" s="19">
        <v>188.8</v>
      </c>
      <c r="M24" s="19">
        <v>93.5</v>
      </c>
      <c r="N24" s="19">
        <v>92.3</v>
      </c>
      <c r="O24" s="19">
        <v>309</v>
      </c>
      <c r="P24" s="19">
        <v>328</v>
      </c>
      <c r="Q24" s="19">
        <v>4636.2</v>
      </c>
      <c r="R24" s="19">
        <v>4772.3999999999996</v>
      </c>
      <c r="S24" s="19">
        <v>1057</v>
      </c>
      <c r="T24" s="19">
        <v>5944.2</v>
      </c>
      <c r="U24" s="19">
        <v>415.6</v>
      </c>
      <c r="V24" s="19">
        <v>338.6</v>
      </c>
      <c r="W24" s="19">
        <v>538</v>
      </c>
      <c r="X24" s="19">
        <v>3352</v>
      </c>
      <c r="Y24" s="19">
        <v>506.4</v>
      </c>
      <c r="Z24" s="19">
        <v>535.20000000000005</v>
      </c>
      <c r="AA24" s="19">
        <v>101.6</v>
      </c>
      <c r="AB24" s="19">
        <v>67.599999999999994</v>
      </c>
      <c r="AC24" s="19">
        <v>326.2</v>
      </c>
      <c r="AD24" s="19">
        <v>28.5</v>
      </c>
      <c r="AE24" s="19">
        <v>120</v>
      </c>
      <c r="AF24" s="19">
        <v>277.89999999999998</v>
      </c>
      <c r="AG24" s="19">
        <v>232.6</v>
      </c>
      <c r="AH24" s="19">
        <v>362</v>
      </c>
      <c r="AI24" s="19">
        <v>87.6</v>
      </c>
      <c r="AJ24" s="19">
        <v>129.9</v>
      </c>
      <c r="AK24" s="19">
        <v>127.5</v>
      </c>
      <c r="AL24" s="19">
        <v>0</v>
      </c>
      <c r="AM24" s="19">
        <v>2388.8000000000002</v>
      </c>
      <c r="AN24" s="19">
        <v>2</v>
      </c>
      <c r="AO24" s="19">
        <v>133.30000000000001</v>
      </c>
      <c r="AP24" s="19">
        <v>2953.4</v>
      </c>
      <c r="AQ24" s="19">
        <v>1291.3</v>
      </c>
      <c r="AR24" s="19">
        <v>14.8</v>
      </c>
      <c r="AS24" s="19">
        <v>29.5</v>
      </c>
      <c r="AT24" s="19">
        <v>20330.900000000001</v>
      </c>
      <c r="AU24" s="19">
        <v>-26444</v>
      </c>
    </row>
    <row r="25" spans="1:47" ht="19.5" x14ac:dyDescent="0.4">
      <c r="A25" s="17" t="s">
        <v>105</v>
      </c>
      <c r="B25" s="16"/>
      <c r="C25" s="18">
        <v>243.1</v>
      </c>
      <c r="D25" s="18">
        <v>237.4</v>
      </c>
      <c r="E25" s="18">
        <v>269.5</v>
      </c>
      <c r="F25" s="18">
        <v>243</v>
      </c>
      <c r="G25" s="18">
        <v>274</v>
      </c>
      <c r="H25" s="18">
        <v>90.8</v>
      </c>
      <c r="I25" s="18">
        <v>30.5</v>
      </c>
      <c r="J25" s="18">
        <v>126.3</v>
      </c>
      <c r="K25" s="18">
        <v>180.2</v>
      </c>
      <c r="L25" s="18">
        <v>204</v>
      </c>
      <c r="M25" s="18">
        <v>123.1</v>
      </c>
      <c r="N25" s="18">
        <v>193</v>
      </c>
      <c r="O25" s="18">
        <v>317.7</v>
      </c>
      <c r="P25" s="18">
        <v>387.4</v>
      </c>
      <c r="Q25" s="18">
        <v>1242.9000000000001</v>
      </c>
      <c r="R25" s="18">
        <v>419.6</v>
      </c>
      <c r="S25" s="18">
        <v>1863.9</v>
      </c>
      <c r="T25" s="18">
        <v>4597.6000000000004</v>
      </c>
      <c r="U25" s="18">
        <v>383.2</v>
      </c>
      <c r="V25" s="18">
        <v>269.2</v>
      </c>
      <c r="W25" s="18">
        <v>232.1</v>
      </c>
      <c r="X25" s="18">
        <v>1386.5</v>
      </c>
      <c r="Y25" s="18">
        <v>358.6</v>
      </c>
      <c r="Z25" s="18">
        <v>404.9</v>
      </c>
      <c r="AA25" s="18">
        <v>33.700000000000003</v>
      </c>
      <c r="AB25" s="18">
        <v>28.5</v>
      </c>
      <c r="AC25" s="18">
        <v>73.3</v>
      </c>
      <c r="AD25" s="18">
        <v>12.1</v>
      </c>
      <c r="AE25" s="18">
        <v>88.2</v>
      </c>
      <c r="AF25" s="18">
        <v>95.6</v>
      </c>
      <c r="AG25" s="18">
        <v>172.4</v>
      </c>
      <c r="AH25" s="18">
        <v>708.3</v>
      </c>
      <c r="AI25" s="18">
        <v>57.2</v>
      </c>
      <c r="AJ25" s="18">
        <v>77.599999999999994</v>
      </c>
      <c r="AK25" s="18">
        <v>53.5</v>
      </c>
      <c r="AL25" s="18">
        <v>0</v>
      </c>
      <c r="AM25" s="18">
        <v>1534.6</v>
      </c>
      <c r="AN25" s="18">
        <v>4.9000000000000004</v>
      </c>
      <c r="AO25" s="18">
        <v>277.5</v>
      </c>
      <c r="AP25" s="18">
        <v>21462.1</v>
      </c>
      <c r="AQ25" s="18">
        <v>5225.3999999999996</v>
      </c>
      <c r="AR25" s="18">
        <v>2.9</v>
      </c>
      <c r="AS25" s="18">
        <v>6.8</v>
      </c>
      <c r="AT25" s="18">
        <v>15605.4</v>
      </c>
      <c r="AU25" s="18">
        <v>-36523.9</v>
      </c>
    </row>
    <row r="26" spans="1:47" ht="19.5" x14ac:dyDescent="0.4">
      <c r="A26" s="17" t="s">
        <v>106</v>
      </c>
      <c r="B26" s="16"/>
      <c r="C26" s="19">
        <v>69.2</v>
      </c>
      <c r="D26" s="19">
        <v>32.4</v>
      </c>
      <c r="E26" s="19">
        <v>48.1</v>
      </c>
      <c r="F26" s="19">
        <v>41.1</v>
      </c>
      <c r="G26" s="19">
        <v>159.5</v>
      </c>
      <c r="H26" s="19">
        <v>95.2</v>
      </c>
      <c r="I26" s="19">
        <v>16</v>
      </c>
      <c r="J26" s="19">
        <v>43.3</v>
      </c>
      <c r="K26" s="19">
        <v>47</v>
      </c>
      <c r="L26" s="19">
        <v>112.2</v>
      </c>
      <c r="M26" s="19">
        <v>125.4</v>
      </c>
      <c r="N26" s="19">
        <v>76.8</v>
      </c>
      <c r="O26" s="19">
        <v>129.1</v>
      </c>
      <c r="P26" s="19">
        <v>214.6</v>
      </c>
      <c r="Q26" s="19">
        <v>590.20000000000005</v>
      </c>
      <c r="R26" s="19">
        <v>344.8</v>
      </c>
      <c r="S26" s="19">
        <v>358.4</v>
      </c>
      <c r="T26" s="19">
        <v>34144.5</v>
      </c>
      <c r="U26" s="19">
        <v>225.3</v>
      </c>
      <c r="V26" s="19">
        <v>175.9</v>
      </c>
      <c r="W26" s="19">
        <v>66</v>
      </c>
      <c r="X26" s="19">
        <v>608.20000000000005</v>
      </c>
      <c r="Y26" s="19">
        <v>693.3</v>
      </c>
      <c r="Z26" s="19">
        <v>1381.9</v>
      </c>
      <c r="AA26" s="19">
        <v>30.9</v>
      </c>
      <c r="AB26" s="19">
        <v>19.600000000000001</v>
      </c>
      <c r="AC26" s="19">
        <v>64.7</v>
      </c>
      <c r="AD26" s="19">
        <v>7.3</v>
      </c>
      <c r="AE26" s="19">
        <v>67.7</v>
      </c>
      <c r="AF26" s="19">
        <v>66.2</v>
      </c>
      <c r="AG26" s="19">
        <v>162.9</v>
      </c>
      <c r="AH26" s="19">
        <v>288.10000000000002</v>
      </c>
      <c r="AI26" s="19">
        <v>27.8</v>
      </c>
      <c r="AJ26" s="19">
        <v>48.6</v>
      </c>
      <c r="AK26" s="19">
        <v>43</v>
      </c>
      <c r="AL26" s="19">
        <v>0</v>
      </c>
      <c r="AM26" s="19">
        <v>29716.3</v>
      </c>
      <c r="AN26" s="19">
        <v>3.4</v>
      </c>
      <c r="AO26" s="19">
        <v>282.39999999999998</v>
      </c>
      <c r="AP26" s="19">
        <v>14771.4</v>
      </c>
      <c r="AQ26" s="19">
        <v>3291</v>
      </c>
      <c r="AR26" s="19">
        <v>29.5</v>
      </c>
      <c r="AS26" s="19">
        <v>65.900000000000006</v>
      </c>
      <c r="AT26" s="19">
        <v>103462.8</v>
      </c>
      <c r="AU26" s="19">
        <v>-40781.199999999997</v>
      </c>
    </row>
    <row r="27" spans="1:47" ht="13.15" x14ac:dyDescent="0.4">
      <c r="A27" s="17" t="s">
        <v>107</v>
      </c>
      <c r="B27" s="16"/>
      <c r="C27" s="18">
        <v>9.4</v>
      </c>
      <c r="D27" s="18">
        <v>7.6</v>
      </c>
      <c r="E27" s="18">
        <v>9.4</v>
      </c>
      <c r="F27" s="18">
        <v>6.7</v>
      </c>
      <c r="G27" s="18">
        <v>23.8</v>
      </c>
      <c r="H27" s="18">
        <v>20.9</v>
      </c>
      <c r="I27" s="18">
        <v>1.9</v>
      </c>
      <c r="J27" s="18">
        <v>5.3</v>
      </c>
      <c r="K27" s="18">
        <v>7.1</v>
      </c>
      <c r="L27" s="18">
        <v>14.9</v>
      </c>
      <c r="M27" s="18">
        <v>9.6</v>
      </c>
      <c r="N27" s="18">
        <v>20.8</v>
      </c>
      <c r="O27" s="18">
        <v>46.9</v>
      </c>
      <c r="P27" s="18">
        <v>47</v>
      </c>
      <c r="Q27" s="18">
        <v>104.7</v>
      </c>
      <c r="R27" s="18">
        <v>79.400000000000006</v>
      </c>
      <c r="S27" s="18">
        <v>71.2</v>
      </c>
      <c r="T27" s="18">
        <v>456.6</v>
      </c>
      <c r="U27" s="18">
        <v>275.10000000000002</v>
      </c>
      <c r="V27" s="18">
        <v>27</v>
      </c>
      <c r="W27" s="18">
        <v>12.3</v>
      </c>
      <c r="X27" s="18">
        <v>153</v>
      </c>
      <c r="Y27" s="18">
        <v>25.6</v>
      </c>
      <c r="Z27" s="18">
        <v>68.900000000000006</v>
      </c>
      <c r="AA27" s="18">
        <v>3.7</v>
      </c>
      <c r="AB27" s="18">
        <v>1.7</v>
      </c>
      <c r="AC27" s="18">
        <v>7.1</v>
      </c>
      <c r="AD27" s="18">
        <v>0.8</v>
      </c>
      <c r="AE27" s="18">
        <v>4.7</v>
      </c>
      <c r="AF27" s="18">
        <v>9.5</v>
      </c>
      <c r="AG27" s="18">
        <v>14.1</v>
      </c>
      <c r="AH27" s="18">
        <v>113.4</v>
      </c>
      <c r="AI27" s="18">
        <v>3.2</v>
      </c>
      <c r="AJ27" s="18">
        <v>5.0999999999999996</v>
      </c>
      <c r="AK27" s="18">
        <v>4.3</v>
      </c>
      <c r="AL27" s="18">
        <v>0</v>
      </c>
      <c r="AM27" s="18">
        <v>7792.7</v>
      </c>
      <c r="AN27" s="18">
        <v>0.2</v>
      </c>
      <c r="AO27" s="18">
        <v>63.9</v>
      </c>
      <c r="AP27" s="18">
        <v>1157.3</v>
      </c>
      <c r="AQ27" s="18">
        <v>183.6</v>
      </c>
      <c r="AR27" s="18">
        <v>1.8</v>
      </c>
      <c r="AS27" s="18">
        <v>1.9</v>
      </c>
      <c r="AT27" s="18">
        <v>4059.4</v>
      </c>
      <c r="AU27" s="18">
        <v>-5099.3999999999996</v>
      </c>
    </row>
    <row r="28" spans="1:47" ht="29.25" x14ac:dyDescent="0.4">
      <c r="A28" s="17" t="s">
        <v>108</v>
      </c>
      <c r="B28" s="16"/>
      <c r="C28" s="19">
        <v>44.9</v>
      </c>
      <c r="D28" s="19">
        <v>19.8</v>
      </c>
      <c r="E28" s="19">
        <v>21.2</v>
      </c>
      <c r="F28" s="19">
        <v>15.2</v>
      </c>
      <c r="G28" s="19">
        <v>121.7</v>
      </c>
      <c r="H28" s="19">
        <v>173.5</v>
      </c>
      <c r="I28" s="19">
        <v>23</v>
      </c>
      <c r="J28" s="19">
        <v>53.3</v>
      </c>
      <c r="K28" s="19">
        <v>39.299999999999997</v>
      </c>
      <c r="L28" s="19">
        <v>114.5</v>
      </c>
      <c r="M28" s="19">
        <v>60.9</v>
      </c>
      <c r="N28" s="19">
        <v>53</v>
      </c>
      <c r="O28" s="19">
        <v>120.1</v>
      </c>
      <c r="P28" s="19">
        <v>101.6</v>
      </c>
      <c r="Q28" s="19">
        <v>207.2</v>
      </c>
      <c r="R28" s="19">
        <v>95.2</v>
      </c>
      <c r="S28" s="19">
        <v>91</v>
      </c>
      <c r="T28" s="19">
        <v>478.8</v>
      </c>
      <c r="U28" s="19">
        <v>32.700000000000003</v>
      </c>
      <c r="V28" s="19">
        <v>131</v>
      </c>
      <c r="W28" s="19">
        <v>41.6</v>
      </c>
      <c r="X28" s="19">
        <v>327.39999999999998</v>
      </c>
      <c r="Y28" s="19">
        <v>89.3</v>
      </c>
      <c r="Z28" s="19">
        <v>146.4</v>
      </c>
      <c r="AA28" s="19">
        <v>25.1</v>
      </c>
      <c r="AB28" s="19">
        <v>13.1</v>
      </c>
      <c r="AC28" s="19">
        <v>25.6</v>
      </c>
      <c r="AD28" s="19">
        <v>2.9</v>
      </c>
      <c r="AE28" s="19">
        <v>31.7</v>
      </c>
      <c r="AF28" s="19">
        <v>90.7</v>
      </c>
      <c r="AG28" s="19">
        <v>43.3</v>
      </c>
      <c r="AH28" s="19">
        <v>76.099999999999994</v>
      </c>
      <c r="AI28" s="19">
        <v>14.8</v>
      </c>
      <c r="AJ28" s="19">
        <v>40.299999999999997</v>
      </c>
      <c r="AK28" s="19">
        <v>17.600000000000001</v>
      </c>
      <c r="AL28" s="19">
        <v>0</v>
      </c>
      <c r="AM28" s="19">
        <v>8954.2999999999993</v>
      </c>
      <c r="AN28" s="19">
        <v>1.2</v>
      </c>
      <c r="AO28" s="19">
        <v>56.3</v>
      </c>
      <c r="AP28" s="19">
        <v>4316.8</v>
      </c>
      <c r="AQ28" s="19">
        <v>110.5</v>
      </c>
      <c r="AR28" s="19">
        <v>113.5</v>
      </c>
      <c r="AS28" s="19">
        <v>246.7</v>
      </c>
      <c r="AT28" s="19">
        <v>12294.1</v>
      </c>
      <c r="AU28" s="19">
        <v>-7753.6</v>
      </c>
    </row>
    <row r="29" spans="1:47" ht="29.25" x14ac:dyDescent="0.4">
      <c r="A29" s="17" t="s">
        <v>109</v>
      </c>
      <c r="B29" s="16"/>
      <c r="C29" s="18">
        <v>164.7</v>
      </c>
      <c r="D29" s="18">
        <v>122.5</v>
      </c>
      <c r="E29" s="18">
        <v>247.4</v>
      </c>
      <c r="F29" s="18">
        <v>57.7</v>
      </c>
      <c r="G29" s="18">
        <v>427.1</v>
      </c>
      <c r="H29" s="18">
        <v>104</v>
      </c>
      <c r="I29" s="18">
        <v>32.200000000000003</v>
      </c>
      <c r="J29" s="18">
        <v>208.7</v>
      </c>
      <c r="K29" s="18">
        <v>289.60000000000002</v>
      </c>
      <c r="L29" s="18">
        <v>524.4</v>
      </c>
      <c r="M29" s="18">
        <v>127.3</v>
      </c>
      <c r="N29" s="18">
        <v>309.5</v>
      </c>
      <c r="O29" s="18">
        <v>559.79999999999995</v>
      </c>
      <c r="P29" s="18">
        <v>132.6</v>
      </c>
      <c r="Q29" s="18">
        <v>219.8</v>
      </c>
      <c r="R29" s="18">
        <v>97.2</v>
      </c>
      <c r="S29" s="18">
        <v>99.8</v>
      </c>
      <c r="T29" s="18">
        <v>534.29999999999995</v>
      </c>
      <c r="U29" s="18">
        <v>48</v>
      </c>
      <c r="V29" s="18">
        <v>99.6</v>
      </c>
      <c r="W29" s="18">
        <v>1533.6</v>
      </c>
      <c r="X29" s="18">
        <v>185.2</v>
      </c>
      <c r="Y29" s="18">
        <v>565</v>
      </c>
      <c r="Z29" s="18">
        <v>484.7</v>
      </c>
      <c r="AA29" s="18">
        <v>282.5</v>
      </c>
      <c r="AB29" s="18">
        <v>59</v>
      </c>
      <c r="AC29" s="18">
        <v>83.5</v>
      </c>
      <c r="AD29" s="18">
        <v>9.1999999999999993</v>
      </c>
      <c r="AE29" s="18">
        <v>223.3</v>
      </c>
      <c r="AF29" s="18">
        <v>556.20000000000005</v>
      </c>
      <c r="AG29" s="18">
        <v>187</v>
      </c>
      <c r="AH29" s="18">
        <v>634.5</v>
      </c>
      <c r="AI29" s="18">
        <v>289.60000000000002</v>
      </c>
      <c r="AJ29" s="18">
        <v>314.39999999999998</v>
      </c>
      <c r="AK29" s="18">
        <v>150.1</v>
      </c>
      <c r="AL29" s="18">
        <v>0</v>
      </c>
      <c r="AM29" s="18">
        <v>18863.5</v>
      </c>
      <c r="AN29" s="18">
        <v>16.8</v>
      </c>
      <c r="AO29" s="18">
        <v>796.4</v>
      </c>
      <c r="AP29" s="18">
        <v>1008</v>
      </c>
      <c r="AQ29" s="18">
        <v>20.399999999999999</v>
      </c>
      <c r="AR29" s="18">
        <v>1.3</v>
      </c>
      <c r="AS29" s="18">
        <v>0.4</v>
      </c>
      <c r="AT29" s="18">
        <v>229.9</v>
      </c>
      <c r="AU29" s="18">
        <v>-303.7</v>
      </c>
    </row>
    <row r="30" spans="1:47" ht="13.15" x14ac:dyDescent="0.4">
      <c r="A30" s="17" t="s">
        <v>110</v>
      </c>
      <c r="B30" s="16"/>
      <c r="C30" s="19">
        <v>67.900000000000006</v>
      </c>
      <c r="D30" s="19">
        <v>216.1</v>
      </c>
      <c r="E30" s="19">
        <v>99.2</v>
      </c>
      <c r="F30" s="19">
        <v>167.5</v>
      </c>
      <c r="G30" s="19">
        <v>26.6</v>
      </c>
      <c r="H30" s="19">
        <v>4.8</v>
      </c>
      <c r="I30" s="19">
        <v>2.7</v>
      </c>
      <c r="J30" s="19">
        <v>10.8</v>
      </c>
      <c r="K30" s="19">
        <v>28</v>
      </c>
      <c r="L30" s="19">
        <v>31.3</v>
      </c>
      <c r="M30" s="19">
        <v>11.2</v>
      </c>
      <c r="N30" s="19">
        <v>21.5</v>
      </c>
      <c r="O30" s="19">
        <v>17.8</v>
      </c>
      <c r="P30" s="19">
        <v>14.7</v>
      </c>
      <c r="Q30" s="19">
        <v>29.1</v>
      </c>
      <c r="R30" s="19">
        <v>10.8</v>
      </c>
      <c r="S30" s="19">
        <v>13.6</v>
      </c>
      <c r="T30" s="19">
        <v>46.9</v>
      </c>
      <c r="U30" s="19">
        <v>4.0999999999999996</v>
      </c>
      <c r="V30" s="19">
        <v>15.7</v>
      </c>
      <c r="W30" s="19">
        <v>103.4</v>
      </c>
      <c r="X30" s="19">
        <v>1128.9000000000001</v>
      </c>
      <c r="Y30" s="19">
        <v>101.3</v>
      </c>
      <c r="Z30" s="19">
        <v>130</v>
      </c>
      <c r="AA30" s="19">
        <v>25.2</v>
      </c>
      <c r="AB30" s="19">
        <v>9.4</v>
      </c>
      <c r="AC30" s="19">
        <v>26</v>
      </c>
      <c r="AD30" s="19">
        <v>1.9</v>
      </c>
      <c r="AE30" s="19">
        <v>66.099999999999994</v>
      </c>
      <c r="AF30" s="19">
        <v>659.6</v>
      </c>
      <c r="AG30" s="19">
        <v>66.5</v>
      </c>
      <c r="AH30" s="19">
        <v>276</v>
      </c>
      <c r="AI30" s="19">
        <v>43.5</v>
      </c>
      <c r="AJ30" s="19">
        <v>41.8</v>
      </c>
      <c r="AK30" s="19">
        <v>23.2</v>
      </c>
      <c r="AL30" s="19">
        <v>0</v>
      </c>
      <c r="AM30" s="19">
        <v>159.30000000000001</v>
      </c>
      <c r="AN30" s="19">
        <v>1.4</v>
      </c>
      <c r="AO30" s="19">
        <v>471.3</v>
      </c>
      <c r="AP30" s="19">
        <v>141402.4</v>
      </c>
      <c r="AQ30" s="19">
        <v>5.0999999999999996</v>
      </c>
      <c r="AR30" s="19">
        <v>2.1</v>
      </c>
      <c r="AS30" s="19">
        <v>6.3</v>
      </c>
      <c r="AT30" s="19">
        <v>5.4</v>
      </c>
      <c r="AU30" s="19">
        <v>-107.7</v>
      </c>
    </row>
    <row r="31" spans="1:47" ht="19.5" x14ac:dyDescent="0.4">
      <c r="A31" s="17" t="s">
        <v>111</v>
      </c>
      <c r="B31" s="16"/>
      <c r="C31" s="18">
        <v>4729.5</v>
      </c>
      <c r="D31" s="18">
        <v>475</v>
      </c>
      <c r="E31" s="18">
        <v>783.9</v>
      </c>
      <c r="F31" s="18">
        <v>429.4</v>
      </c>
      <c r="G31" s="18">
        <v>20136.8</v>
      </c>
      <c r="H31" s="18">
        <v>3266.7</v>
      </c>
      <c r="I31" s="18">
        <v>525.20000000000005</v>
      </c>
      <c r="J31" s="18">
        <v>2660.6</v>
      </c>
      <c r="K31" s="18">
        <v>4350.3</v>
      </c>
      <c r="L31" s="18">
        <v>10658.9</v>
      </c>
      <c r="M31" s="18">
        <v>3526.8</v>
      </c>
      <c r="N31" s="18">
        <v>2294.8000000000002</v>
      </c>
      <c r="O31" s="18">
        <v>3644</v>
      </c>
      <c r="P31" s="18">
        <v>2833.5</v>
      </c>
      <c r="Q31" s="18">
        <v>9371.2999999999993</v>
      </c>
      <c r="R31" s="18">
        <v>3552.8</v>
      </c>
      <c r="S31" s="18">
        <v>2672.6</v>
      </c>
      <c r="T31" s="18">
        <v>15658.3</v>
      </c>
      <c r="U31" s="18">
        <v>1189</v>
      </c>
      <c r="V31" s="18">
        <v>2722.9</v>
      </c>
      <c r="W31" s="18">
        <v>1755.4</v>
      </c>
      <c r="X31" s="18">
        <v>11208.3</v>
      </c>
      <c r="Y31" s="18">
        <v>22740.799999999999</v>
      </c>
      <c r="Z31" s="18">
        <v>8601</v>
      </c>
      <c r="AA31" s="18">
        <v>2740.7</v>
      </c>
      <c r="AB31" s="18">
        <v>1450.8</v>
      </c>
      <c r="AC31" s="18">
        <v>1923.4</v>
      </c>
      <c r="AD31" s="18">
        <v>435</v>
      </c>
      <c r="AE31" s="18">
        <v>2495.6999999999998</v>
      </c>
      <c r="AF31" s="18">
        <v>1431.5</v>
      </c>
      <c r="AG31" s="18">
        <v>4235.6000000000004</v>
      </c>
      <c r="AH31" s="18">
        <v>3008.4</v>
      </c>
      <c r="AI31" s="18">
        <v>738.8</v>
      </c>
      <c r="AJ31" s="18">
        <v>2530</v>
      </c>
      <c r="AK31" s="18">
        <v>1419.2</v>
      </c>
      <c r="AL31" s="18">
        <v>0</v>
      </c>
      <c r="AM31" s="18">
        <v>87759.2</v>
      </c>
      <c r="AN31" s="18">
        <v>142.1</v>
      </c>
      <c r="AO31" s="18">
        <v>5177.5</v>
      </c>
      <c r="AP31" s="18">
        <v>16569.599999999999</v>
      </c>
      <c r="AQ31" s="18">
        <v>3834.1</v>
      </c>
      <c r="AR31" s="18">
        <v>486.8</v>
      </c>
      <c r="AS31" s="18">
        <v>617</v>
      </c>
      <c r="AT31" s="18">
        <v>35880.9</v>
      </c>
      <c r="AU31" s="18">
        <v>-50684.7</v>
      </c>
    </row>
    <row r="32" spans="1:47" ht="19.5" x14ac:dyDescent="0.4">
      <c r="A32" s="17" t="s">
        <v>112</v>
      </c>
      <c r="B32" s="16"/>
      <c r="C32" s="19">
        <v>1250.5999999999999</v>
      </c>
      <c r="D32" s="19">
        <v>258</v>
      </c>
      <c r="E32" s="19">
        <v>410.3</v>
      </c>
      <c r="F32" s="19">
        <v>196.9</v>
      </c>
      <c r="G32" s="19">
        <v>4910.7</v>
      </c>
      <c r="H32" s="19">
        <v>700.5</v>
      </c>
      <c r="I32" s="19">
        <v>158.6</v>
      </c>
      <c r="J32" s="19">
        <v>686.1</v>
      </c>
      <c r="K32" s="19">
        <v>2002.9</v>
      </c>
      <c r="L32" s="19">
        <v>2530.4</v>
      </c>
      <c r="M32" s="19">
        <v>758.8</v>
      </c>
      <c r="N32" s="19">
        <v>1010.8</v>
      </c>
      <c r="O32" s="19">
        <v>1802.5</v>
      </c>
      <c r="P32" s="19">
        <v>881.1</v>
      </c>
      <c r="Q32" s="19">
        <v>2286.4</v>
      </c>
      <c r="R32" s="19">
        <v>860.7</v>
      </c>
      <c r="S32" s="19">
        <v>725.3</v>
      </c>
      <c r="T32" s="19">
        <v>6933.9</v>
      </c>
      <c r="U32" s="19">
        <v>359.5</v>
      </c>
      <c r="V32" s="19">
        <v>742.2</v>
      </c>
      <c r="W32" s="19">
        <v>494.8</v>
      </c>
      <c r="X32" s="19">
        <v>3175.2</v>
      </c>
      <c r="Y32" s="19">
        <v>2524.6999999999998</v>
      </c>
      <c r="Z32" s="19">
        <v>8040.3</v>
      </c>
      <c r="AA32" s="19">
        <v>578</v>
      </c>
      <c r="AB32" s="19">
        <v>172.3</v>
      </c>
      <c r="AC32" s="19">
        <v>255.9</v>
      </c>
      <c r="AD32" s="19">
        <v>35.799999999999997</v>
      </c>
      <c r="AE32" s="19">
        <v>746</v>
      </c>
      <c r="AF32" s="19">
        <v>326</v>
      </c>
      <c r="AG32" s="19">
        <v>806.2</v>
      </c>
      <c r="AH32" s="19">
        <v>1282.5</v>
      </c>
      <c r="AI32" s="19">
        <v>239.7</v>
      </c>
      <c r="AJ32" s="19">
        <v>455.3</v>
      </c>
      <c r="AK32" s="19">
        <v>241.7</v>
      </c>
      <c r="AL32" s="19">
        <v>0</v>
      </c>
      <c r="AM32" s="19">
        <v>71675.3</v>
      </c>
      <c r="AN32" s="19">
        <v>34.200000000000003</v>
      </c>
      <c r="AO32" s="19">
        <v>3839</v>
      </c>
      <c r="AP32" s="19">
        <v>4921</v>
      </c>
      <c r="AQ32" s="19">
        <v>133.69999999999999</v>
      </c>
      <c r="AR32" s="19">
        <v>1162.3</v>
      </c>
      <c r="AS32" s="19">
        <v>1975.5</v>
      </c>
      <c r="AT32" s="19">
        <v>18659.7</v>
      </c>
      <c r="AU32" s="19">
        <v>-25939.200000000001</v>
      </c>
    </row>
    <row r="33" spans="1:50" ht="19.5" x14ac:dyDescent="0.4">
      <c r="A33" s="17" t="s">
        <v>113</v>
      </c>
      <c r="B33" s="16"/>
      <c r="C33" s="18">
        <v>8.1</v>
      </c>
      <c r="D33" s="18">
        <v>3.8</v>
      </c>
      <c r="E33" s="18">
        <v>2.9</v>
      </c>
      <c r="F33" s="18">
        <v>5.9</v>
      </c>
      <c r="G33" s="18">
        <v>33.4</v>
      </c>
      <c r="H33" s="18">
        <v>7.1</v>
      </c>
      <c r="I33" s="18">
        <v>1.7</v>
      </c>
      <c r="J33" s="18">
        <v>6.6</v>
      </c>
      <c r="K33" s="18">
        <v>6.6</v>
      </c>
      <c r="L33" s="18">
        <v>24.6</v>
      </c>
      <c r="M33" s="18">
        <v>6.9</v>
      </c>
      <c r="N33" s="18">
        <v>8.1</v>
      </c>
      <c r="O33" s="18">
        <v>9</v>
      </c>
      <c r="P33" s="18">
        <v>10.199999999999999</v>
      </c>
      <c r="Q33" s="18">
        <v>18.2</v>
      </c>
      <c r="R33" s="18">
        <v>7</v>
      </c>
      <c r="S33" s="18">
        <v>8.3000000000000007</v>
      </c>
      <c r="T33" s="18">
        <v>45.1</v>
      </c>
      <c r="U33" s="18">
        <v>7.6</v>
      </c>
      <c r="V33" s="18">
        <v>10.7</v>
      </c>
      <c r="W33" s="18">
        <v>13.2</v>
      </c>
      <c r="X33" s="18">
        <v>45.8</v>
      </c>
      <c r="Y33" s="18">
        <v>105.2</v>
      </c>
      <c r="Z33" s="18">
        <v>115.9</v>
      </c>
      <c r="AA33" s="18">
        <v>38.6</v>
      </c>
      <c r="AB33" s="18">
        <v>15.3</v>
      </c>
      <c r="AC33" s="18">
        <v>8.8000000000000007</v>
      </c>
      <c r="AD33" s="18">
        <v>5.5</v>
      </c>
      <c r="AE33" s="18">
        <v>89.8</v>
      </c>
      <c r="AF33" s="18">
        <v>57.3</v>
      </c>
      <c r="AG33" s="18">
        <v>183.5</v>
      </c>
      <c r="AH33" s="18">
        <v>114.3</v>
      </c>
      <c r="AI33" s="18">
        <v>42.8</v>
      </c>
      <c r="AJ33" s="18">
        <v>96.1</v>
      </c>
      <c r="AK33" s="18">
        <v>30.8</v>
      </c>
      <c r="AL33" s="18">
        <v>0</v>
      </c>
      <c r="AM33" s="18">
        <v>31484</v>
      </c>
      <c r="AN33" s="18">
        <v>29</v>
      </c>
      <c r="AO33" s="18">
        <v>310.60000000000002</v>
      </c>
      <c r="AP33" s="18">
        <v>185.1</v>
      </c>
      <c r="AQ33" s="18">
        <v>2.1</v>
      </c>
      <c r="AR33" s="18">
        <v>2901.7</v>
      </c>
      <c r="AS33" s="18">
        <v>6856.9</v>
      </c>
      <c r="AT33" s="18">
        <v>54.6</v>
      </c>
      <c r="AU33" s="18">
        <v>-2929.8</v>
      </c>
    </row>
    <row r="34" spans="1:50" ht="19.5" x14ac:dyDescent="0.4">
      <c r="A34" s="17" t="s">
        <v>114</v>
      </c>
      <c r="B34" s="16"/>
      <c r="C34" s="19">
        <v>12.6</v>
      </c>
      <c r="D34" s="19">
        <v>6.8</v>
      </c>
      <c r="E34" s="19">
        <v>4.9000000000000004</v>
      </c>
      <c r="F34" s="19">
        <v>4.9000000000000004</v>
      </c>
      <c r="G34" s="19">
        <v>153.5</v>
      </c>
      <c r="H34" s="19">
        <v>8.6999999999999993</v>
      </c>
      <c r="I34" s="19">
        <v>2.6</v>
      </c>
      <c r="J34" s="19">
        <v>45.2</v>
      </c>
      <c r="K34" s="19">
        <v>23.6</v>
      </c>
      <c r="L34" s="19">
        <v>92.7</v>
      </c>
      <c r="M34" s="19">
        <v>11.4</v>
      </c>
      <c r="N34" s="19">
        <v>14.9</v>
      </c>
      <c r="O34" s="19">
        <v>5.6</v>
      </c>
      <c r="P34" s="19">
        <v>14.6</v>
      </c>
      <c r="Q34" s="19">
        <v>77.3</v>
      </c>
      <c r="R34" s="19">
        <v>14.6</v>
      </c>
      <c r="S34" s="19">
        <v>15.2</v>
      </c>
      <c r="T34" s="19">
        <v>82.7</v>
      </c>
      <c r="U34" s="19">
        <v>11.3</v>
      </c>
      <c r="V34" s="19">
        <v>23.5</v>
      </c>
      <c r="W34" s="19">
        <v>24.7</v>
      </c>
      <c r="X34" s="19">
        <v>62.4</v>
      </c>
      <c r="Y34" s="19">
        <v>302.5</v>
      </c>
      <c r="Z34" s="19">
        <v>126.6</v>
      </c>
      <c r="AA34" s="19">
        <v>46.4</v>
      </c>
      <c r="AB34" s="19">
        <v>768.4</v>
      </c>
      <c r="AC34" s="19">
        <v>117.8</v>
      </c>
      <c r="AD34" s="19">
        <v>22.6</v>
      </c>
      <c r="AE34" s="19">
        <v>208.9</v>
      </c>
      <c r="AF34" s="19">
        <v>42.9</v>
      </c>
      <c r="AG34" s="19">
        <v>304.60000000000002</v>
      </c>
      <c r="AH34" s="19">
        <v>190.8</v>
      </c>
      <c r="AI34" s="19">
        <v>116.8</v>
      </c>
      <c r="AJ34" s="19">
        <v>50.9</v>
      </c>
      <c r="AK34" s="19">
        <v>117.7</v>
      </c>
      <c r="AL34" s="19">
        <v>0</v>
      </c>
      <c r="AM34" s="19">
        <v>4412.3</v>
      </c>
      <c r="AN34" s="19">
        <v>198.1</v>
      </c>
      <c r="AO34" s="19">
        <v>891.4</v>
      </c>
      <c r="AP34" s="19">
        <v>3564.6</v>
      </c>
      <c r="AQ34" s="19">
        <v>20.100000000000001</v>
      </c>
      <c r="AR34" s="19">
        <v>56.6</v>
      </c>
      <c r="AS34" s="19">
        <v>90.7</v>
      </c>
      <c r="AT34" s="19">
        <v>670.3</v>
      </c>
      <c r="AU34" s="19">
        <v>-3130</v>
      </c>
    </row>
    <row r="35" spans="1:50" ht="13.15" x14ac:dyDescent="0.4">
      <c r="A35" s="17" t="s">
        <v>115</v>
      </c>
      <c r="B35" s="16"/>
      <c r="C35" s="18">
        <v>36.4</v>
      </c>
      <c r="D35" s="18">
        <v>8.9</v>
      </c>
      <c r="E35" s="18">
        <v>20.399999999999999</v>
      </c>
      <c r="F35" s="18">
        <v>15.6</v>
      </c>
      <c r="G35" s="18">
        <v>86.8</v>
      </c>
      <c r="H35" s="18">
        <v>30.3</v>
      </c>
      <c r="I35" s="18">
        <v>5.6</v>
      </c>
      <c r="J35" s="18">
        <v>21.8</v>
      </c>
      <c r="K35" s="18">
        <v>37.4</v>
      </c>
      <c r="L35" s="18">
        <v>71</v>
      </c>
      <c r="M35" s="18">
        <v>20.5</v>
      </c>
      <c r="N35" s="18">
        <v>29.8</v>
      </c>
      <c r="O35" s="18">
        <v>19.3</v>
      </c>
      <c r="P35" s="18">
        <v>37</v>
      </c>
      <c r="Q35" s="18">
        <v>127.3</v>
      </c>
      <c r="R35" s="18">
        <v>26.9</v>
      </c>
      <c r="S35" s="18">
        <v>36.799999999999997</v>
      </c>
      <c r="T35" s="18">
        <v>159.19999999999999</v>
      </c>
      <c r="U35" s="18">
        <v>21.6</v>
      </c>
      <c r="V35" s="18">
        <v>40.6</v>
      </c>
      <c r="W35" s="18">
        <v>66.7</v>
      </c>
      <c r="X35" s="18">
        <v>125</v>
      </c>
      <c r="Y35" s="18">
        <v>419.9</v>
      </c>
      <c r="Z35" s="18">
        <v>378.2</v>
      </c>
      <c r="AA35" s="18">
        <v>85.2</v>
      </c>
      <c r="AB35" s="18">
        <v>234.3</v>
      </c>
      <c r="AC35" s="18">
        <v>1996.9</v>
      </c>
      <c r="AD35" s="18">
        <v>46.6</v>
      </c>
      <c r="AE35" s="18">
        <v>700.9</v>
      </c>
      <c r="AF35" s="18">
        <v>138</v>
      </c>
      <c r="AG35" s="18">
        <v>393.3</v>
      </c>
      <c r="AH35" s="18">
        <v>591.5</v>
      </c>
      <c r="AI35" s="18">
        <v>92.7</v>
      </c>
      <c r="AJ35" s="18">
        <v>155</v>
      </c>
      <c r="AK35" s="18">
        <v>106.1</v>
      </c>
      <c r="AL35" s="18">
        <v>0</v>
      </c>
      <c r="AM35" s="18">
        <v>17862.7</v>
      </c>
      <c r="AN35" s="18">
        <v>1.7</v>
      </c>
      <c r="AO35" s="18">
        <v>192.6</v>
      </c>
      <c r="AP35" s="18">
        <v>203.7</v>
      </c>
      <c r="AQ35" s="18">
        <v>3.6</v>
      </c>
      <c r="AR35" s="18">
        <v>211.5</v>
      </c>
      <c r="AS35" s="18">
        <v>400.6</v>
      </c>
      <c r="AT35" s="18">
        <v>230.3</v>
      </c>
      <c r="AU35" s="18">
        <v>-432.7</v>
      </c>
    </row>
    <row r="36" spans="1:50" ht="19.5" x14ac:dyDescent="0.4">
      <c r="A36" s="17" t="s">
        <v>116</v>
      </c>
      <c r="B36" s="16"/>
      <c r="C36" s="19">
        <v>7.8</v>
      </c>
      <c r="D36" s="19">
        <v>2.8</v>
      </c>
      <c r="E36" s="19">
        <v>2.6</v>
      </c>
      <c r="F36" s="19">
        <v>1.7</v>
      </c>
      <c r="G36" s="19">
        <v>33.200000000000003</v>
      </c>
      <c r="H36" s="19">
        <v>10.6</v>
      </c>
      <c r="I36" s="19">
        <v>1.3</v>
      </c>
      <c r="J36" s="19">
        <v>9.9</v>
      </c>
      <c r="K36" s="19">
        <v>11.6</v>
      </c>
      <c r="L36" s="19">
        <v>34.9</v>
      </c>
      <c r="M36" s="19">
        <v>11.7</v>
      </c>
      <c r="N36" s="19">
        <v>6.4</v>
      </c>
      <c r="O36" s="19">
        <v>8.5</v>
      </c>
      <c r="P36" s="19">
        <v>10.3</v>
      </c>
      <c r="Q36" s="19">
        <v>60.5</v>
      </c>
      <c r="R36" s="19">
        <v>14.3</v>
      </c>
      <c r="S36" s="19">
        <v>12.3</v>
      </c>
      <c r="T36" s="19">
        <v>59.7</v>
      </c>
      <c r="U36" s="19">
        <v>4.9000000000000004</v>
      </c>
      <c r="V36" s="19">
        <v>10.7</v>
      </c>
      <c r="W36" s="19">
        <v>9.1</v>
      </c>
      <c r="X36" s="19">
        <v>34.1</v>
      </c>
      <c r="Y36" s="19">
        <v>43.8</v>
      </c>
      <c r="Z36" s="19">
        <v>38.4</v>
      </c>
      <c r="AA36" s="19">
        <v>8.1</v>
      </c>
      <c r="AB36" s="19">
        <v>13.5</v>
      </c>
      <c r="AC36" s="19">
        <v>18.600000000000001</v>
      </c>
      <c r="AD36" s="19">
        <v>11.7</v>
      </c>
      <c r="AE36" s="19">
        <v>72.099999999999994</v>
      </c>
      <c r="AF36" s="19">
        <v>11.3</v>
      </c>
      <c r="AG36" s="19">
        <v>44.4</v>
      </c>
      <c r="AH36" s="19">
        <v>51.3</v>
      </c>
      <c r="AI36" s="19">
        <v>16</v>
      </c>
      <c r="AJ36" s="19">
        <v>15.5</v>
      </c>
      <c r="AK36" s="19">
        <v>11.5</v>
      </c>
      <c r="AL36" s="19">
        <v>0</v>
      </c>
      <c r="AM36" s="19">
        <v>2731.6</v>
      </c>
      <c r="AN36" s="19">
        <v>2.1</v>
      </c>
      <c r="AO36" s="19">
        <v>57.6</v>
      </c>
      <c r="AP36" s="19">
        <v>1307.0999999999999</v>
      </c>
      <c r="AQ36" s="19">
        <v>17.2</v>
      </c>
      <c r="AR36" s="19">
        <v>13.1</v>
      </c>
      <c r="AS36" s="19">
        <v>3.4</v>
      </c>
      <c r="AT36" s="19">
        <v>92.2</v>
      </c>
      <c r="AU36" s="19">
        <v>-2323</v>
      </c>
    </row>
    <row r="37" spans="1:50" ht="19.5" x14ac:dyDescent="0.4">
      <c r="A37" s="17" t="s">
        <v>117</v>
      </c>
      <c r="B37" s="16"/>
      <c r="C37" s="18">
        <v>209.5</v>
      </c>
      <c r="D37" s="18">
        <v>92.9</v>
      </c>
      <c r="E37" s="18">
        <v>75.400000000000006</v>
      </c>
      <c r="F37" s="18">
        <v>41.1</v>
      </c>
      <c r="G37" s="18">
        <v>284.7</v>
      </c>
      <c r="H37" s="18">
        <v>84.1</v>
      </c>
      <c r="I37" s="18">
        <v>21.7</v>
      </c>
      <c r="J37" s="18">
        <v>77</v>
      </c>
      <c r="K37" s="18">
        <v>155.69999999999999</v>
      </c>
      <c r="L37" s="18">
        <v>248</v>
      </c>
      <c r="M37" s="18">
        <v>66.2</v>
      </c>
      <c r="N37" s="18">
        <v>97.6</v>
      </c>
      <c r="O37" s="18">
        <v>197.5</v>
      </c>
      <c r="P37" s="18">
        <v>107.3</v>
      </c>
      <c r="Q37" s="18">
        <v>237</v>
      </c>
      <c r="R37" s="18">
        <v>79.8</v>
      </c>
      <c r="S37" s="18">
        <v>92.5</v>
      </c>
      <c r="T37" s="18">
        <v>509</v>
      </c>
      <c r="U37" s="18">
        <v>79.3</v>
      </c>
      <c r="V37" s="18">
        <v>112.4</v>
      </c>
      <c r="W37" s="18">
        <v>197</v>
      </c>
      <c r="X37" s="18">
        <v>490.8</v>
      </c>
      <c r="Y37" s="18">
        <v>884.8</v>
      </c>
      <c r="Z37" s="18">
        <v>902.9</v>
      </c>
      <c r="AA37" s="18">
        <v>158.69999999999999</v>
      </c>
      <c r="AB37" s="18">
        <v>78.099999999999994</v>
      </c>
      <c r="AC37" s="18">
        <v>108.9</v>
      </c>
      <c r="AD37" s="18">
        <v>24.8</v>
      </c>
      <c r="AE37" s="18">
        <v>7397.6</v>
      </c>
      <c r="AF37" s="18">
        <v>2588.1999999999998</v>
      </c>
      <c r="AG37" s="18">
        <v>546.70000000000005</v>
      </c>
      <c r="AH37" s="18">
        <v>694.6</v>
      </c>
      <c r="AI37" s="18">
        <v>130.9</v>
      </c>
      <c r="AJ37" s="18">
        <v>237.9</v>
      </c>
      <c r="AK37" s="18">
        <v>130.4</v>
      </c>
      <c r="AL37" s="18">
        <v>0</v>
      </c>
      <c r="AM37" s="18">
        <v>46345.7</v>
      </c>
      <c r="AN37" s="18">
        <v>38.1</v>
      </c>
      <c r="AO37" s="18">
        <v>274.7</v>
      </c>
      <c r="AP37" s="18">
        <v>119.9</v>
      </c>
      <c r="AQ37" s="18">
        <v>11</v>
      </c>
      <c r="AR37" s="18">
        <v>187.4</v>
      </c>
      <c r="AS37" s="18">
        <v>306.2</v>
      </c>
      <c r="AT37" s="18">
        <v>2670.4</v>
      </c>
      <c r="AU37" s="18">
        <v>-3696.2</v>
      </c>
    </row>
    <row r="38" spans="1:50" ht="13.15" x14ac:dyDescent="0.4">
      <c r="A38" s="17" t="s">
        <v>118</v>
      </c>
      <c r="B38" s="16"/>
      <c r="C38" s="19">
        <v>95.5</v>
      </c>
      <c r="D38" s="19">
        <v>76.7</v>
      </c>
      <c r="E38" s="19">
        <v>19.7</v>
      </c>
      <c r="F38" s="19">
        <v>13.7</v>
      </c>
      <c r="G38" s="19">
        <v>396.8</v>
      </c>
      <c r="H38" s="19">
        <v>159.9</v>
      </c>
      <c r="I38" s="19">
        <v>22.8</v>
      </c>
      <c r="J38" s="19">
        <v>106</v>
      </c>
      <c r="K38" s="19">
        <v>118.8</v>
      </c>
      <c r="L38" s="19">
        <v>211.8</v>
      </c>
      <c r="M38" s="19">
        <v>101.7</v>
      </c>
      <c r="N38" s="19">
        <v>98.5</v>
      </c>
      <c r="O38" s="19">
        <v>49</v>
      </c>
      <c r="P38" s="19">
        <v>160.5</v>
      </c>
      <c r="Q38" s="19">
        <v>299</v>
      </c>
      <c r="R38" s="19">
        <v>98.5</v>
      </c>
      <c r="S38" s="19">
        <v>99</v>
      </c>
      <c r="T38" s="19">
        <v>902.5</v>
      </c>
      <c r="U38" s="19">
        <v>88.7</v>
      </c>
      <c r="V38" s="19">
        <v>205.9</v>
      </c>
      <c r="W38" s="19">
        <v>203.6</v>
      </c>
      <c r="X38" s="19">
        <v>885.3</v>
      </c>
      <c r="Y38" s="19">
        <v>5765.1</v>
      </c>
      <c r="Z38" s="19">
        <v>1378.1</v>
      </c>
      <c r="AA38" s="19">
        <v>1163.8</v>
      </c>
      <c r="AB38" s="19">
        <v>269.60000000000002</v>
      </c>
      <c r="AC38" s="19">
        <v>468.7</v>
      </c>
      <c r="AD38" s="19">
        <v>84.3</v>
      </c>
      <c r="AE38" s="19">
        <v>1813.2</v>
      </c>
      <c r="AF38" s="19">
        <v>2307.3000000000002</v>
      </c>
      <c r="AG38" s="19">
        <v>1512</v>
      </c>
      <c r="AH38" s="19">
        <v>1782.9</v>
      </c>
      <c r="AI38" s="19">
        <v>745.7</v>
      </c>
      <c r="AJ38" s="19">
        <v>937.8</v>
      </c>
      <c r="AK38" s="19">
        <v>580.79999999999995</v>
      </c>
      <c r="AL38" s="19">
        <v>0</v>
      </c>
      <c r="AM38" s="19">
        <v>96677.4</v>
      </c>
      <c r="AN38" s="19">
        <v>0.6</v>
      </c>
      <c r="AO38" s="19">
        <v>2523</v>
      </c>
      <c r="AP38" s="19">
        <v>13195.6</v>
      </c>
      <c r="AQ38" s="19">
        <v>2.2000000000000002</v>
      </c>
      <c r="AR38" s="19">
        <v>437.1</v>
      </c>
      <c r="AS38" s="19">
        <v>1101</v>
      </c>
      <c r="AT38" s="19">
        <v>38.200000000000003</v>
      </c>
      <c r="AU38" s="19">
        <v>-454.2</v>
      </c>
    </row>
    <row r="39" spans="1:50" ht="19.5" x14ac:dyDescent="0.4">
      <c r="A39" s="17" t="s">
        <v>119</v>
      </c>
      <c r="B39" s="16"/>
      <c r="C39" s="18">
        <v>544.1</v>
      </c>
      <c r="D39" s="18">
        <v>494.5</v>
      </c>
      <c r="E39" s="18">
        <v>153.9</v>
      </c>
      <c r="F39" s="18">
        <v>241.2</v>
      </c>
      <c r="G39" s="18">
        <v>3271.1</v>
      </c>
      <c r="H39" s="18">
        <v>228.7</v>
      </c>
      <c r="I39" s="18">
        <v>129.30000000000001</v>
      </c>
      <c r="J39" s="18">
        <v>461</v>
      </c>
      <c r="K39" s="18">
        <v>569.29999999999995</v>
      </c>
      <c r="L39" s="18">
        <v>2193.1999999999998</v>
      </c>
      <c r="M39" s="18">
        <v>478.9</v>
      </c>
      <c r="N39" s="18">
        <v>692.2</v>
      </c>
      <c r="O39" s="18">
        <v>336.3</v>
      </c>
      <c r="P39" s="18">
        <v>820.8</v>
      </c>
      <c r="Q39" s="18">
        <v>3264</v>
      </c>
      <c r="R39" s="18">
        <v>721.5</v>
      </c>
      <c r="S39" s="18">
        <v>718.8</v>
      </c>
      <c r="T39" s="18">
        <v>4589.8</v>
      </c>
      <c r="U39" s="18">
        <v>474.3</v>
      </c>
      <c r="V39" s="18">
        <v>1041.3</v>
      </c>
      <c r="W39" s="18">
        <v>1125.3</v>
      </c>
      <c r="X39" s="18">
        <v>3646.4</v>
      </c>
      <c r="Y39" s="18">
        <v>5624.7</v>
      </c>
      <c r="Z39" s="18">
        <v>4866.8999999999996</v>
      </c>
      <c r="AA39" s="18">
        <v>1541.9</v>
      </c>
      <c r="AB39" s="18">
        <v>889.7</v>
      </c>
      <c r="AC39" s="18">
        <v>1229.2</v>
      </c>
      <c r="AD39" s="18">
        <v>361.4</v>
      </c>
      <c r="AE39" s="18">
        <v>5270</v>
      </c>
      <c r="AF39" s="18">
        <v>1999.8</v>
      </c>
      <c r="AG39" s="18">
        <v>7964.3</v>
      </c>
      <c r="AH39" s="18">
        <v>3506.2</v>
      </c>
      <c r="AI39" s="18">
        <v>1145.2</v>
      </c>
      <c r="AJ39" s="18">
        <v>2035.7</v>
      </c>
      <c r="AK39" s="18">
        <v>1125.7</v>
      </c>
      <c r="AL39" s="18">
        <v>0</v>
      </c>
      <c r="AM39" s="18">
        <v>11877</v>
      </c>
      <c r="AN39" s="18">
        <v>292.60000000000002</v>
      </c>
      <c r="AO39" s="18">
        <v>5363.9</v>
      </c>
      <c r="AP39" s="18">
        <v>12305.6</v>
      </c>
      <c r="AQ39" s="18">
        <v>-20.100000000000001</v>
      </c>
      <c r="AR39" s="18">
        <v>261.3</v>
      </c>
      <c r="AS39" s="18">
        <v>569.29999999999995</v>
      </c>
      <c r="AT39" s="18">
        <v>312.3</v>
      </c>
      <c r="AU39" s="18">
        <v>-711.9</v>
      </c>
    </row>
    <row r="40" spans="1:50" ht="19.5" x14ac:dyDescent="0.4">
      <c r="A40" s="17" t="s">
        <v>120</v>
      </c>
      <c r="B40" s="16"/>
      <c r="C40" s="19">
        <v>6.5</v>
      </c>
      <c r="D40" s="19">
        <v>3.8</v>
      </c>
      <c r="E40" s="19">
        <v>4.0999999999999996</v>
      </c>
      <c r="F40" s="19">
        <v>2.5</v>
      </c>
      <c r="G40" s="19">
        <v>10.7</v>
      </c>
      <c r="H40" s="19">
        <v>4.9000000000000004</v>
      </c>
      <c r="I40" s="19">
        <v>1.1000000000000001</v>
      </c>
      <c r="J40" s="19">
        <v>4.0999999999999996</v>
      </c>
      <c r="K40" s="19">
        <v>11.6</v>
      </c>
      <c r="L40" s="19">
        <v>16.7</v>
      </c>
      <c r="M40" s="19">
        <v>4</v>
      </c>
      <c r="N40" s="19">
        <v>5.6</v>
      </c>
      <c r="O40" s="19">
        <v>4.2</v>
      </c>
      <c r="P40" s="19">
        <v>5.9</v>
      </c>
      <c r="Q40" s="19">
        <v>12.4</v>
      </c>
      <c r="R40" s="19">
        <v>4.2</v>
      </c>
      <c r="S40" s="19">
        <v>4.9000000000000004</v>
      </c>
      <c r="T40" s="19">
        <v>26.1</v>
      </c>
      <c r="U40" s="19">
        <v>3.3</v>
      </c>
      <c r="V40" s="19">
        <v>6</v>
      </c>
      <c r="W40" s="19">
        <v>18</v>
      </c>
      <c r="X40" s="19">
        <v>28.1</v>
      </c>
      <c r="Y40" s="19">
        <v>42.2</v>
      </c>
      <c r="Z40" s="19">
        <v>76.2</v>
      </c>
      <c r="AA40" s="19">
        <v>6.8</v>
      </c>
      <c r="AB40" s="19">
        <v>9.9</v>
      </c>
      <c r="AC40" s="19">
        <v>9.6</v>
      </c>
      <c r="AD40" s="19">
        <v>1.5</v>
      </c>
      <c r="AE40" s="19">
        <v>37.1</v>
      </c>
      <c r="AF40" s="19">
        <v>48.3</v>
      </c>
      <c r="AG40" s="19">
        <v>42.1</v>
      </c>
      <c r="AH40" s="19">
        <v>150.5</v>
      </c>
      <c r="AI40" s="19">
        <v>22.2</v>
      </c>
      <c r="AJ40" s="19">
        <v>23</v>
      </c>
      <c r="AK40" s="19">
        <v>12.5</v>
      </c>
      <c r="AL40" s="19">
        <v>0</v>
      </c>
      <c r="AM40" s="19">
        <v>1478.6</v>
      </c>
      <c r="AN40" s="19">
        <v>32.1</v>
      </c>
      <c r="AO40" s="19">
        <v>67050.600000000006</v>
      </c>
      <c r="AP40" s="19">
        <v>168.5</v>
      </c>
      <c r="AQ40" s="19">
        <v>1.7</v>
      </c>
      <c r="AR40" s="19">
        <v>3.8</v>
      </c>
      <c r="AS40" s="19">
        <v>0</v>
      </c>
      <c r="AT40" s="19">
        <v>0</v>
      </c>
      <c r="AU40" s="19">
        <v>-88.9</v>
      </c>
    </row>
    <row r="41" spans="1:50" ht="13.15" x14ac:dyDescent="0.4">
      <c r="A41" s="17" t="s">
        <v>121</v>
      </c>
      <c r="B41" s="16"/>
      <c r="C41" s="18">
        <v>3.1</v>
      </c>
      <c r="D41" s="18">
        <v>7.5</v>
      </c>
      <c r="E41" s="18">
        <v>5.7</v>
      </c>
      <c r="F41" s="18">
        <v>0.9</v>
      </c>
      <c r="G41" s="18">
        <v>12.1</v>
      </c>
      <c r="H41" s="18">
        <v>3.8</v>
      </c>
      <c r="I41" s="18">
        <v>0.7</v>
      </c>
      <c r="J41" s="18">
        <v>4.3</v>
      </c>
      <c r="K41" s="18">
        <v>7.6</v>
      </c>
      <c r="L41" s="18">
        <v>17.899999999999999</v>
      </c>
      <c r="M41" s="18">
        <v>3.4</v>
      </c>
      <c r="N41" s="18">
        <v>4.5</v>
      </c>
      <c r="O41" s="18">
        <v>2.4</v>
      </c>
      <c r="P41" s="18">
        <v>5.2</v>
      </c>
      <c r="Q41" s="18">
        <v>22.3</v>
      </c>
      <c r="R41" s="18">
        <v>5.0999999999999996</v>
      </c>
      <c r="S41" s="18">
        <v>5.3</v>
      </c>
      <c r="T41" s="18">
        <v>31.6</v>
      </c>
      <c r="U41" s="18">
        <v>1.8</v>
      </c>
      <c r="V41" s="18">
        <v>5.5</v>
      </c>
      <c r="W41" s="18">
        <v>9.6999999999999993</v>
      </c>
      <c r="X41" s="18">
        <v>12.9</v>
      </c>
      <c r="Y41" s="18">
        <v>40.9</v>
      </c>
      <c r="Z41" s="18">
        <v>45.5</v>
      </c>
      <c r="AA41" s="18">
        <v>2.6</v>
      </c>
      <c r="AB41" s="18">
        <v>11.6</v>
      </c>
      <c r="AC41" s="18">
        <v>11.6</v>
      </c>
      <c r="AD41" s="18">
        <v>4.5</v>
      </c>
      <c r="AE41" s="18">
        <v>91.4</v>
      </c>
      <c r="AF41" s="18">
        <v>10.3</v>
      </c>
      <c r="AG41" s="18">
        <v>75.599999999999994</v>
      </c>
      <c r="AH41" s="18">
        <v>161.1</v>
      </c>
      <c r="AI41" s="18">
        <v>149.6</v>
      </c>
      <c r="AJ41" s="18">
        <v>41.4</v>
      </c>
      <c r="AK41" s="18">
        <v>18.3</v>
      </c>
      <c r="AL41" s="18">
        <v>0</v>
      </c>
      <c r="AM41" s="18">
        <v>12029.8</v>
      </c>
      <c r="AN41" s="18">
        <v>1647.4</v>
      </c>
      <c r="AO41" s="18">
        <v>38846.5</v>
      </c>
      <c r="AP41" s="18">
        <v>107.5</v>
      </c>
      <c r="AQ41" s="18">
        <v>1.6</v>
      </c>
      <c r="AR41" s="18">
        <v>1311</v>
      </c>
      <c r="AS41" s="18">
        <v>383.2</v>
      </c>
      <c r="AT41" s="18">
        <v>5.7</v>
      </c>
      <c r="AU41" s="18">
        <v>-1367.9</v>
      </c>
    </row>
    <row r="42" spans="1:50" ht="19.5" x14ac:dyDescent="0.4">
      <c r="A42" s="17" t="s">
        <v>122</v>
      </c>
      <c r="B42" s="16"/>
      <c r="C42" s="19">
        <v>30</v>
      </c>
      <c r="D42" s="19">
        <v>2.6</v>
      </c>
      <c r="E42" s="19">
        <v>0.6</v>
      </c>
      <c r="F42" s="19">
        <v>0.3</v>
      </c>
      <c r="G42" s="19">
        <v>126.3</v>
      </c>
      <c r="H42" s="19">
        <v>3.4</v>
      </c>
      <c r="I42" s="19">
        <v>4.5</v>
      </c>
      <c r="J42" s="19">
        <v>17.100000000000001</v>
      </c>
      <c r="K42" s="19">
        <v>19.100000000000001</v>
      </c>
      <c r="L42" s="19">
        <v>213.2</v>
      </c>
      <c r="M42" s="19">
        <v>17.100000000000001</v>
      </c>
      <c r="N42" s="19">
        <v>18.3</v>
      </c>
      <c r="O42" s="19">
        <v>7.2</v>
      </c>
      <c r="P42" s="19">
        <v>24</v>
      </c>
      <c r="Q42" s="19">
        <v>49.4</v>
      </c>
      <c r="R42" s="19">
        <v>20.7</v>
      </c>
      <c r="S42" s="19">
        <v>19.600000000000001</v>
      </c>
      <c r="T42" s="19">
        <v>119.5</v>
      </c>
      <c r="U42" s="19">
        <v>6.2</v>
      </c>
      <c r="V42" s="19">
        <v>38.200000000000003</v>
      </c>
      <c r="W42" s="19">
        <v>43.8</v>
      </c>
      <c r="X42" s="19">
        <v>75</v>
      </c>
      <c r="Y42" s="19">
        <v>225.5</v>
      </c>
      <c r="Z42" s="19">
        <v>314.5</v>
      </c>
      <c r="AA42" s="19">
        <v>42.5</v>
      </c>
      <c r="AB42" s="19">
        <v>35.299999999999997</v>
      </c>
      <c r="AC42" s="19">
        <v>42.5</v>
      </c>
      <c r="AD42" s="19">
        <v>12.6</v>
      </c>
      <c r="AE42" s="19">
        <v>575.70000000000005</v>
      </c>
      <c r="AF42" s="19">
        <v>51.6</v>
      </c>
      <c r="AG42" s="19">
        <v>231.6</v>
      </c>
      <c r="AH42" s="19">
        <v>481.2</v>
      </c>
      <c r="AI42" s="19">
        <v>65.099999999999994</v>
      </c>
      <c r="AJ42" s="19">
        <v>1555</v>
      </c>
      <c r="AK42" s="19">
        <v>135.69999999999999</v>
      </c>
      <c r="AL42" s="19">
        <v>0</v>
      </c>
      <c r="AM42" s="19">
        <v>26529.4</v>
      </c>
      <c r="AN42" s="19">
        <v>9655.9</v>
      </c>
      <c r="AO42" s="19">
        <v>7.6</v>
      </c>
      <c r="AP42" s="19">
        <v>276.8</v>
      </c>
      <c r="AQ42" s="19">
        <v>1.6</v>
      </c>
      <c r="AR42" s="19">
        <v>137.6</v>
      </c>
      <c r="AS42" s="19">
        <v>261.7</v>
      </c>
      <c r="AT42" s="19">
        <v>11.2</v>
      </c>
      <c r="AU42" s="19">
        <v>-175.8</v>
      </c>
    </row>
    <row r="43" spans="1:50" ht="29.25" x14ac:dyDescent="0.4">
      <c r="A43" s="17" t="s">
        <v>123</v>
      </c>
      <c r="B43" s="16"/>
      <c r="C43" s="18">
        <v>8.6999999999999993</v>
      </c>
      <c r="D43" s="18">
        <v>7.7</v>
      </c>
      <c r="E43" s="18">
        <v>12.4</v>
      </c>
      <c r="F43" s="18">
        <v>4.3</v>
      </c>
      <c r="G43" s="18">
        <v>30</v>
      </c>
      <c r="H43" s="18">
        <v>6</v>
      </c>
      <c r="I43" s="18">
        <v>1.6</v>
      </c>
      <c r="J43" s="18">
        <v>5.6</v>
      </c>
      <c r="K43" s="18">
        <v>8.9</v>
      </c>
      <c r="L43" s="18">
        <v>19.7</v>
      </c>
      <c r="M43" s="18">
        <v>4.7</v>
      </c>
      <c r="N43" s="18">
        <v>7.4</v>
      </c>
      <c r="O43" s="18">
        <v>13.7</v>
      </c>
      <c r="P43" s="18">
        <v>5.7</v>
      </c>
      <c r="Q43" s="18">
        <v>27.1</v>
      </c>
      <c r="R43" s="18">
        <v>6.2</v>
      </c>
      <c r="S43" s="18">
        <v>5.4</v>
      </c>
      <c r="T43" s="18">
        <v>39.700000000000003</v>
      </c>
      <c r="U43" s="18">
        <v>4.9000000000000004</v>
      </c>
      <c r="V43" s="18">
        <v>9.5</v>
      </c>
      <c r="W43" s="18">
        <v>9.6999999999999993</v>
      </c>
      <c r="X43" s="18">
        <v>40.1</v>
      </c>
      <c r="Y43" s="18">
        <v>76.599999999999994</v>
      </c>
      <c r="Z43" s="18">
        <v>68.599999999999994</v>
      </c>
      <c r="AA43" s="18">
        <v>42.2</v>
      </c>
      <c r="AB43" s="18">
        <v>42.5</v>
      </c>
      <c r="AC43" s="18">
        <v>16.7</v>
      </c>
      <c r="AD43" s="18">
        <v>4.5</v>
      </c>
      <c r="AE43" s="18">
        <v>57.2</v>
      </c>
      <c r="AF43" s="18">
        <v>18.3</v>
      </c>
      <c r="AG43" s="18">
        <v>59.6</v>
      </c>
      <c r="AH43" s="18">
        <v>72.3</v>
      </c>
      <c r="AI43" s="18">
        <v>24.6</v>
      </c>
      <c r="AJ43" s="18">
        <v>65.3</v>
      </c>
      <c r="AK43" s="18">
        <v>117.7</v>
      </c>
      <c r="AL43" s="18">
        <v>0</v>
      </c>
      <c r="AM43" s="18">
        <v>16814.3</v>
      </c>
      <c r="AN43" s="18">
        <v>1981.1</v>
      </c>
      <c r="AO43" s="18">
        <v>1621</v>
      </c>
      <c r="AP43" s="18">
        <v>274.60000000000002</v>
      </c>
      <c r="AQ43" s="18">
        <v>0.7</v>
      </c>
      <c r="AR43" s="18">
        <v>541.9</v>
      </c>
      <c r="AS43" s="18">
        <v>1021.1</v>
      </c>
      <c r="AT43" s="18">
        <v>56.8</v>
      </c>
      <c r="AU43" s="18">
        <v>-654.5</v>
      </c>
    </row>
    <row r="44" spans="1:50" ht="19.5" x14ac:dyDescent="0.4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5579.7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29.25" x14ac:dyDescent="0.4">
      <c r="A45" s="17" t="s">
        <v>125</v>
      </c>
      <c r="B45" s="16"/>
      <c r="C45" s="18">
        <v>32.700000000000003</v>
      </c>
      <c r="D45" s="18">
        <v>8.6999999999999993</v>
      </c>
      <c r="E45" s="18">
        <v>14.2</v>
      </c>
      <c r="F45" s="18">
        <v>8.6</v>
      </c>
      <c r="G45" s="18">
        <v>41.7</v>
      </c>
      <c r="H45" s="18">
        <v>59.3</v>
      </c>
      <c r="I45" s="18">
        <v>3.7</v>
      </c>
      <c r="J45" s="18">
        <v>16.399999999999999</v>
      </c>
      <c r="K45" s="18">
        <v>86.2</v>
      </c>
      <c r="L45" s="18">
        <v>118</v>
      </c>
      <c r="M45" s="18">
        <v>36.1</v>
      </c>
      <c r="N45" s="18">
        <v>23.9</v>
      </c>
      <c r="O45" s="18">
        <v>39.200000000000003</v>
      </c>
      <c r="P45" s="18">
        <v>30.3</v>
      </c>
      <c r="Q45" s="18">
        <v>334.5</v>
      </c>
      <c r="R45" s="18">
        <v>68</v>
      </c>
      <c r="S45" s="18">
        <v>41.7</v>
      </c>
      <c r="T45" s="18">
        <v>475</v>
      </c>
      <c r="U45" s="18">
        <v>18.100000000000001</v>
      </c>
      <c r="V45" s="18">
        <v>33.6</v>
      </c>
      <c r="W45" s="18">
        <v>27.7</v>
      </c>
      <c r="X45" s="18">
        <v>118.1</v>
      </c>
      <c r="Y45" s="18">
        <v>62.3</v>
      </c>
      <c r="Z45" s="18">
        <v>232.1</v>
      </c>
      <c r="AA45" s="18">
        <v>14.1</v>
      </c>
      <c r="AB45" s="18">
        <v>6.4</v>
      </c>
      <c r="AC45" s="18">
        <v>17.7</v>
      </c>
      <c r="AD45" s="18">
        <v>2.4</v>
      </c>
      <c r="AE45" s="18">
        <v>19.2</v>
      </c>
      <c r="AF45" s="18">
        <v>13.8</v>
      </c>
      <c r="AG45" s="18">
        <v>26.5</v>
      </c>
      <c r="AH45" s="18">
        <v>53.3</v>
      </c>
      <c r="AI45" s="18">
        <v>9.1999999999999993</v>
      </c>
      <c r="AJ45" s="18">
        <v>36.200000000000003</v>
      </c>
      <c r="AK45" s="18">
        <v>10.8</v>
      </c>
      <c r="AL45" s="18">
        <v>0</v>
      </c>
      <c r="AM45" s="18">
        <v>1417.3</v>
      </c>
      <c r="AN45" s="18">
        <v>1.4</v>
      </c>
      <c r="AO45" s="18">
        <v>103.6</v>
      </c>
      <c r="AP45" s="18">
        <v>380.4</v>
      </c>
      <c r="AQ45" s="18">
        <v>106.8</v>
      </c>
      <c r="AR45" s="18">
        <v>484.7</v>
      </c>
      <c r="AS45" s="18">
        <v>0</v>
      </c>
      <c r="AT45" s="18">
        <v>0</v>
      </c>
      <c r="AU45" s="18">
        <v>-4633.8</v>
      </c>
    </row>
    <row r="46" spans="1:50" ht="39" x14ac:dyDescent="0.4">
      <c r="A46" s="17" t="s">
        <v>126</v>
      </c>
      <c r="B46" s="16"/>
      <c r="C46" s="19">
        <v>326.10000000000002</v>
      </c>
      <c r="D46" s="19">
        <v>148.19999999999999</v>
      </c>
      <c r="E46" s="19">
        <v>176.3</v>
      </c>
      <c r="F46" s="19">
        <v>139.4</v>
      </c>
      <c r="G46" s="19">
        <v>447.3</v>
      </c>
      <c r="H46" s="19">
        <v>357.9</v>
      </c>
      <c r="I46" s="19">
        <v>23.3</v>
      </c>
      <c r="J46" s="19">
        <v>114.1</v>
      </c>
      <c r="K46" s="19">
        <v>1521.9</v>
      </c>
      <c r="L46" s="19">
        <v>776.5</v>
      </c>
      <c r="M46" s="19">
        <v>156.6</v>
      </c>
      <c r="N46" s="19">
        <v>238.6</v>
      </c>
      <c r="O46" s="19">
        <v>429.4</v>
      </c>
      <c r="P46" s="19">
        <v>243.3</v>
      </c>
      <c r="Q46" s="19">
        <v>1798.6</v>
      </c>
      <c r="R46" s="19">
        <v>441.6</v>
      </c>
      <c r="S46" s="19">
        <v>261.60000000000002</v>
      </c>
      <c r="T46" s="19">
        <v>5240.2</v>
      </c>
      <c r="U46" s="19">
        <v>132.6</v>
      </c>
      <c r="V46" s="19">
        <v>235.7</v>
      </c>
      <c r="W46" s="19">
        <v>394.3</v>
      </c>
      <c r="X46" s="19">
        <v>1216.5</v>
      </c>
      <c r="Y46" s="19">
        <v>1151.0999999999999</v>
      </c>
      <c r="Z46" s="19">
        <v>3096.3</v>
      </c>
      <c r="AA46" s="19">
        <v>355.7</v>
      </c>
      <c r="AB46" s="19">
        <v>56.7</v>
      </c>
      <c r="AC46" s="19">
        <v>160</v>
      </c>
      <c r="AD46" s="19">
        <v>21.5</v>
      </c>
      <c r="AE46" s="19">
        <v>234.5</v>
      </c>
      <c r="AF46" s="19">
        <v>157.1</v>
      </c>
      <c r="AG46" s="19">
        <v>256.60000000000002</v>
      </c>
      <c r="AH46" s="19">
        <v>561.9</v>
      </c>
      <c r="AI46" s="19">
        <v>96.6</v>
      </c>
      <c r="AJ46" s="19">
        <v>235.3</v>
      </c>
      <c r="AK46" s="19">
        <v>111.5</v>
      </c>
      <c r="AL46" s="19">
        <v>0</v>
      </c>
      <c r="AM46" s="19">
        <v>32002.799999999999</v>
      </c>
      <c r="AN46" s="19">
        <v>28</v>
      </c>
      <c r="AO46" s="19">
        <v>142.30000000000001</v>
      </c>
      <c r="AP46" s="19">
        <v>6151.1</v>
      </c>
      <c r="AQ46" s="19">
        <v>2784.4</v>
      </c>
      <c r="AR46" s="19">
        <v>0</v>
      </c>
      <c r="AS46" s="19">
        <v>912.6</v>
      </c>
      <c r="AT46" s="19">
        <v>4801.3</v>
      </c>
      <c r="AU46" s="19">
        <v>0</v>
      </c>
    </row>
    <row r="47" spans="1:50" ht="19.5" x14ac:dyDescent="0.4">
      <c r="A47" s="17" t="s">
        <v>127</v>
      </c>
      <c r="B47" s="16"/>
      <c r="C47" s="18">
        <v>22001.200000000001</v>
      </c>
      <c r="D47" s="18">
        <v>6669.8</v>
      </c>
      <c r="E47" s="18">
        <v>5775.7</v>
      </c>
      <c r="F47" s="18">
        <v>5340.3</v>
      </c>
      <c r="G47" s="18">
        <v>84390.5</v>
      </c>
      <c r="H47" s="18">
        <v>14024</v>
      </c>
      <c r="I47" s="18">
        <v>2740.5</v>
      </c>
      <c r="J47" s="18">
        <v>12025</v>
      </c>
      <c r="K47" s="18">
        <v>35135.4</v>
      </c>
      <c r="L47" s="18">
        <v>45216.800000000003</v>
      </c>
      <c r="M47" s="18">
        <v>14884.1</v>
      </c>
      <c r="N47" s="18">
        <v>13127.8</v>
      </c>
      <c r="O47" s="18">
        <v>26481</v>
      </c>
      <c r="P47" s="18">
        <v>17306.599999999999</v>
      </c>
      <c r="Q47" s="18">
        <v>62064.5</v>
      </c>
      <c r="R47" s="18">
        <v>19625.7</v>
      </c>
      <c r="S47" s="18">
        <v>14726.6</v>
      </c>
      <c r="T47" s="18">
        <v>115400.5</v>
      </c>
      <c r="U47" s="18">
        <v>6610.9</v>
      </c>
      <c r="V47" s="18">
        <v>14640.4</v>
      </c>
      <c r="W47" s="18">
        <v>11928.3</v>
      </c>
      <c r="X47" s="18">
        <v>60819.5</v>
      </c>
      <c r="Y47" s="18">
        <v>50482.8</v>
      </c>
      <c r="Z47" s="18">
        <v>51141.8</v>
      </c>
      <c r="AA47" s="18">
        <v>13471.3</v>
      </c>
      <c r="AB47" s="18">
        <v>5400.7</v>
      </c>
      <c r="AC47" s="18">
        <v>8898.5</v>
      </c>
      <c r="AD47" s="18">
        <v>1404.3</v>
      </c>
      <c r="AE47" s="18">
        <v>22949.599999999999</v>
      </c>
      <c r="AF47" s="18">
        <v>13676</v>
      </c>
      <c r="AG47" s="18">
        <v>21139.1</v>
      </c>
      <c r="AH47" s="18">
        <v>22117.7</v>
      </c>
      <c r="AI47" s="18">
        <v>5874.5</v>
      </c>
      <c r="AJ47" s="18">
        <v>14615.7</v>
      </c>
      <c r="AK47" s="18">
        <v>6388.9</v>
      </c>
      <c r="AL47" s="18">
        <v>0</v>
      </c>
      <c r="AM47" s="18">
        <v>743544.4</v>
      </c>
      <c r="AN47" s="18">
        <v>14477.9</v>
      </c>
      <c r="AO47" s="18">
        <v>144507.29999999999</v>
      </c>
      <c r="AP47" s="18">
        <v>264638</v>
      </c>
      <c r="AQ47" s="18">
        <v>23322.1</v>
      </c>
      <c r="AR47" s="18">
        <v>9195.2999999999993</v>
      </c>
      <c r="AS47" s="18">
        <v>16540.2</v>
      </c>
      <c r="AT47" s="18">
        <v>373659.7</v>
      </c>
      <c r="AU47" s="18">
        <v>-418891.4</v>
      </c>
    </row>
    <row r="48" spans="1:50" ht="13.15" x14ac:dyDescent="0.4">
      <c r="A48" s="17" t="s">
        <v>128</v>
      </c>
      <c r="B48" s="16"/>
      <c r="C48" s="19">
        <v>37464</v>
      </c>
      <c r="D48" s="19">
        <v>29401.3</v>
      </c>
      <c r="E48" s="19">
        <v>10862.2</v>
      </c>
      <c r="F48" s="19">
        <v>5997.4</v>
      </c>
      <c r="G48" s="19">
        <v>52224.4</v>
      </c>
      <c r="H48" s="19">
        <v>8823.9</v>
      </c>
      <c r="I48" s="19">
        <v>1770.6</v>
      </c>
      <c r="J48" s="19">
        <v>4638</v>
      </c>
      <c r="K48" s="19">
        <v>7980.5</v>
      </c>
      <c r="L48" s="19">
        <v>17488</v>
      </c>
      <c r="M48" s="19">
        <v>5998.1</v>
      </c>
      <c r="N48" s="19">
        <v>5311.6</v>
      </c>
      <c r="O48" s="19">
        <v>11466.5</v>
      </c>
      <c r="P48" s="19">
        <v>6627.2</v>
      </c>
      <c r="Q48" s="19">
        <v>18019.8</v>
      </c>
      <c r="R48" s="19">
        <v>6655.2</v>
      </c>
      <c r="S48" s="19">
        <v>8347.7999999999993</v>
      </c>
      <c r="T48" s="19">
        <v>36066.300000000003</v>
      </c>
      <c r="U48" s="19">
        <v>3222.9</v>
      </c>
      <c r="V48" s="19">
        <v>6683.6</v>
      </c>
      <c r="W48" s="19">
        <v>18668.400000000001</v>
      </c>
      <c r="X48" s="19">
        <v>84669.4</v>
      </c>
      <c r="Y48" s="19">
        <v>211496.7</v>
      </c>
      <c r="Z48" s="19">
        <v>74160.3</v>
      </c>
      <c r="AA48" s="19">
        <v>26617.9</v>
      </c>
      <c r="AB48" s="19">
        <v>4503.8</v>
      </c>
      <c r="AC48" s="19">
        <v>16159</v>
      </c>
      <c r="AD48" s="19">
        <v>1212.2</v>
      </c>
      <c r="AE48" s="19">
        <v>40748.699999999997</v>
      </c>
      <c r="AF48" s="19">
        <v>123067.9</v>
      </c>
      <c r="AG48" s="19">
        <v>72867.399999999994</v>
      </c>
      <c r="AH48" s="19">
        <v>47199.199999999997</v>
      </c>
      <c r="AI48" s="19">
        <v>47928</v>
      </c>
      <c r="AJ48" s="19">
        <v>26715.200000000001</v>
      </c>
      <c r="AK48" s="19">
        <v>16213.3</v>
      </c>
      <c r="AL48" s="19">
        <v>5579.7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1102856.4000000001</v>
      </c>
      <c r="AX48" s="41">
        <f>AV48/AV49</f>
        <v>0.56517529787540211</v>
      </c>
    </row>
    <row r="49" spans="1:48" ht="13.15" x14ac:dyDescent="0.4">
      <c r="A49" s="17" t="s">
        <v>129</v>
      </c>
      <c r="B49" s="16"/>
      <c r="C49" s="18">
        <v>59465.2</v>
      </c>
      <c r="D49" s="18">
        <v>36071.1</v>
      </c>
      <c r="E49" s="18">
        <v>16637.900000000001</v>
      </c>
      <c r="F49" s="18">
        <v>11337.7</v>
      </c>
      <c r="G49" s="18">
        <v>136614.9</v>
      </c>
      <c r="H49" s="18">
        <v>22847.9</v>
      </c>
      <c r="I49" s="18">
        <v>4511.1000000000004</v>
      </c>
      <c r="J49" s="18">
        <v>16663.099999999999</v>
      </c>
      <c r="K49" s="18">
        <v>43115.9</v>
      </c>
      <c r="L49" s="18">
        <v>62704.800000000003</v>
      </c>
      <c r="M49" s="18">
        <v>20882.2</v>
      </c>
      <c r="N49" s="18">
        <v>18439.400000000001</v>
      </c>
      <c r="O49" s="18">
        <v>37947.5</v>
      </c>
      <c r="P49" s="18">
        <v>23933.8</v>
      </c>
      <c r="Q49" s="18">
        <v>80084.3</v>
      </c>
      <c r="R49" s="18">
        <v>26280.799999999999</v>
      </c>
      <c r="S49" s="18">
        <v>23074.3</v>
      </c>
      <c r="T49" s="18">
        <v>151466.79999999999</v>
      </c>
      <c r="U49" s="18">
        <v>9833.9</v>
      </c>
      <c r="V49" s="18">
        <v>21324</v>
      </c>
      <c r="W49" s="18">
        <v>30596.799999999999</v>
      </c>
      <c r="X49" s="18">
        <v>145488.9</v>
      </c>
      <c r="Y49" s="18">
        <v>261979.5</v>
      </c>
      <c r="Z49" s="18">
        <v>125302.1</v>
      </c>
      <c r="AA49" s="18">
        <v>40089.300000000003</v>
      </c>
      <c r="AB49" s="18">
        <v>9904.6</v>
      </c>
      <c r="AC49" s="18">
        <v>25057.5</v>
      </c>
      <c r="AD49" s="18">
        <v>2616.5</v>
      </c>
      <c r="AE49" s="18">
        <v>63698.3</v>
      </c>
      <c r="AF49" s="18">
        <v>136743.9</v>
      </c>
      <c r="AG49" s="18">
        <v>94006.5</v>
      </c>
      <c r="AH49" s="18">
        <v>69316.899999999994</v>
      </c>
      <c r="AI49" s="18">
        <v>53802.6</v>
      </c>
      <c r="AJ49" s="18">
        <v>41330.9</v>
      </c>
      <c r="AK49" s="18">
        <v>22602.2</v>
      </c>
      <c r="AL49" s="18">
        <v>5579.7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1951352.8000000003</v>
      </c>
    </row>
    <row r="50" spans="1:48" x14ac:dyDescent="0.35">
      <c r="A50" s="63" t="s">
        <v>319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hyperlinks>
    <hyperlink ref="A50" r:id="rId1" display="https://stats-1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S1803"/>
  <sheetViews>
    <sheetView zoomScale="85" zoomScaleNormal="85" workbookViewId="0">
      <pane xSplit="4" ySplit="3" topLeftCell="E115" activePane="bottomRight" state="frozen"/>
      <selection activeCell="K5" sqref="K5"/>
      <selection pane="topRight" activeCell="K5" sqref="K5"/>
      <selection pane="bottomLeft" activeCell="K5" sqref="K5"/>
      <selection pane="bottomRight" activeCell="O126" sqref="O126"/>
    </sheetView>
  </sheetViews>
  <sheetFormatPr defaultRowHeight="14.25" x14ac:dyDescent="0.45"/>
  <cols>
    <col min="1" max="2" width="9.1328125" style="57"/>
    <col min="3" max="3" width="45.86328125" style="62" customWidth="1"/>
    <col min="4" max="4" width="9.1328125" style="57"/>
    <col min="69" max="69" width="10.265625" bestFit="1" customWidth="1"/>
  </cols>
  <sheetData>
    <row r="1" spans="1:67" x14ac:dyDescent="0.45">
      <c r="A1" t="s">
        <v>283</v>
      </c>
      <c r="B1"/>
      <c r="C1" s="2"/>
      <c r="D1"/>
    </row>
    <row r="2" spans="1:67" x14ac:dyDescent="0.45">
      <c r="A2"/>
      <c r="B2"/>
      <c r="C2" s="2"/>
      <c r="D2"/>
      <c r="E2" s="31" t="s">
        <v>144</v>
      </c>
      <c r="F2" s="31" t="s">
        <v>145</v>
      </c>
      <c r="G2" s="31" t="s">
        <v>146</v>
      </c>
      <c r="H2" s="31" t="s">
        <v>147</v>
      </c>
      <c r="I2" s="31" t="s">
        <v>148</v>
      </c>
      <c r="J2" s="31" t="s">
        <v>149</v>
      </c>
      <c r="K2" s="31" t="s">
        <v>150</v>
      </c>
      <c r="L2" s="31" t="s">
        <v>151</v>
      </c>
      <c r="M2" s="31" t="s">
        <v>152</v>
      </c>
      <c r="N2" s="31" t="s">
        <v>153</v>
      </c>
      <c r="O2" s="31" t="s">
        <v>154</v>
      </c>
      <c r="P2" s="31" t="s">
        <v>155</v>
      </c>
      <c r="Q2" s="31" t="s">
        <v>156</v>
      </c>
      <c r="R2" s="31" t="s">
        <v>157</v>
      </c>
      <c r="S2" s="31" t="s">
        <v>158</v>
      </c>
      <c r="T2" s="31" t="s">
        <v>159</v>
      </c>
      <c r="U2" s="31" t="s">
        <v>160</v>
      </c>
      <c r="V2" s="31" t="s">
        <v>161</v>
      </c>
      <c r="W2" s="31" t="s">
        <v>162</v>
      </c>
      <c r="X2" s="31" t="s">
        <v>163</v>
      </c>
      <c r="Y2" s="31" t="s">
        <v>164</v>
      </c>
      <c r="Z2" s="31" t="s">
        <v>165</v>
      </c>
      <c r="AA2" s="31" t="s">
        <v>166</v>
      </c>
      <c r="AB2" s="31" t="s">
        <v>167</v>
      </c>
      <c r="AC2" s="31" t="s">
        <v>168</v>
      </c>
      <c r="AD2" s="31" t="s">
        <v>169</v>
      </c>
      <c r="AE2" s="31" t="s">
        <v>170</v>
      </c>
      <c r="AF2" s="31" t="s">
        <v>171</v>
      </c>
      <c r="AG2" s="31" t="s">
        <v>172</v>
      </c>
      <c r="AH2" s="31" t="s">
        <v>173</v>
      </c>
      <c r="AI2" s="31" t="s">
        <v>174</v>
      </c>
      <c r="AJ2" s="31" t="s">
        <v>175</v>
      </c>
      <c r="AK2" s="31" t="s">
        <v>176</v>
      </c>
      <c r="AL2" s="31" t="s">
        <v>177</v>
      </c>
      <c r="AM2" s="31" t="s">
        <v>178</v>
      </c>
      <c r="AN2" s="31" t="s">
        <v>179</v>
      </c>
      <c r="AO2" s="31" t="s">
        <v>180</v>
      </c>
      <c r="AP2" s="31" t="s">
        <v>181</v>
      </c>
      <c r="AQ2" s="31" t="s">
        <v>182</v>
      </c>
      <c r="AR2" s="31" t="s">
        <v>183</v>
      </c>
      <c r="AS2" s="31" t="s">
        <v>184</v>
      </c>
      <c r="AT2" s="31" t="s">
        <v>185</v>
      </c>
      <c r="AU2" s="31" t="s">
        <v>186</v>
      </c>
      <c r="AV2" s="31" t="s">
        <v>187</v>
      </c>
      <c r="AW2" s="31" t="s">
        <v>188</v>
      </c>
      <c r="AX2" s="31" t="s">
        <v>189</v>
      </c>
      <c r="AY2" s="31" t="s">
        <v>190</v>
      </c>
      <c r="AZ2" s="31" t="s">
        <v>191</v>
      </c>
      <c r="BA2" s="31" t="s">
        <v>192</v>
      </c>
      <c r="BB2" s="31" t="s">
        <v>193</v>
      </c>
      <c r="BC2" s="31" t="s">
        <v>194</v>
      </c>
      <c r="BD2" s="31" t="s">
        <v>195</v>
      </c>
      <c r="BE2" s="31" t="s">
        <v>196</v>
      </c>
      <c r="BF2" s="31" t="s">
        <v>197</v>
      </c>
      <c r="BG2" s="31" t="s">
        <v>198</v>
      </c>
      <c r="BH2" s="31" t="s">
        <v>199</v>
      </c>
      <c r="BI2" s="31" t="s">
        <v>200</v>
      </c>
      <c r="BJ2" s="31" t="s">
        <v>201</v>
      </c>
      <c r="BK2" s="31" t="s">
        <v>202</v>
      </c>
      <c r="BL2" s="31" t="s">
        <v>203</v>
      </c>
      <c r="BM2" s="31" t="s">
        <v>204</v>
      </c>
      <c r="BN2" s="11" t="s">
        <v>205</v>
      </c>
      <c r="BO2" s="31" t="s">
        <v>206</v>
      </c>
    </row>
    <row r="3" spans="1:67" ht="84.6" customHeight="1" x14ac:dyDescent="0.45">
      <c r="A3" s="1" t="s">
        <v>284</v>
      </c>
      <c r="B3" s="1" t="s">
        <v>285</v>
      </c>
      <c r="C3" s="1" t="s">
        <v>286</v>
      </c>
      <c r="D3" s="1" t="s">
        <v>287</v>
      </c>
      <c r="E3" s="32" t="s">
        <v>207</v>
      </c>
      <c r="F3" s="32" t="s">
        <v>209</v>
      </c>
      <c r="G3" s="32" t="s">
        <v>210</v>
      </c>
      <c r="H3" s="32" t="s">
        <v>211</v>
      </c>
      <c r="I3" s="32" t="s">
        <v>212</v>
      </c>
      <c r="J3" s="32" t="s">
        <v>213</v>
      </c>
      <c r="K3" s="32" t="s">
        <v>214</v>
      </c>
      <c r="L3" s="32" t="s">
        <v>215</v>
      </c>
      <c r="M3" s="32" t="s">
        <v>216</v>
      </c>
      <c r="N3" s="32" t="s">
        <v>217</v>
      </c>
      <c r="O3" s="32" t="s">
        <v>218</v>
      </c>
      <c r="P3" s="32" t="s">
        <v>219</v>
      </c>
      <c r="Q3" s="32" t="s">
        <v>220</v>
      </c>
      <c r="R3" s="32" t="s">
        <v>221</v>
      </c>
      <c r="S3" s="32" t="s">
        <v>222</v>
      </c>
      <c r="T3" s="32" t="s">
        <v>223</v>
      </c>
      <c r="U3" s="32" t="s">
        <v>224</v>
      </c>
      <c r="V3" s="32" t="s">
        <v>225</v>
      </c>
      <c r="W3" s="32" t="s">
        <v>226</v>
      </c>
      <c r="X3" s="32" t="s">
        <v>227</v>
      </c>
      <c r="Y3" s="32" t="s">
        <v>228</v>
      </c>
      <c r="Z3" s="32" t="s">
        <v>229</v>
      </c>
      <c r="AA3" s="32" t="s">
        <v>230</v>
      </c>
      <c r="AB3" s="32" t="s">
        <v>231</v>
      </c>
      <c r="AC3" s="32" t="s">
        <v>232</v>
      </c>
      <c r="AD3" s="32" t="s">
        <v>233</v>
      </c>
      <c r="AE3" s="32" t="s">
        <v>234</v>
      </c>
      <c r="AF3" s="32" t="s">
        <v>235</v>
      </c>
      <c r="AG3" s="32" t="s">
        <v>236</v>
      </c>
      <c r="AH3" s="32" t="s">
        <v>237</v>
      </c>
      <c r="AI3" s="32" t="s">
        <v>238</v>
      </c>
      <c r="AJ3" s="32" t="s">
        <v>239</v>
      </c>
      <c r="AK3" s="32" t="s">
        <v>240</v>
      </c>
      <c r="AL3" s="32" t="s">
        <v>241</v>
      </c>
      <c r="AM3" s="32" t="s">
        <v>242</v>
      </c>
      <c r="AN3" s="32" t="s">
        <v>243</v>
      </c>
      <c r="AO3" s="32" t="s">
        <v>244</v>
      </c>
      <c r="AP3" s="32" t="s">
        <v>245</v>
      </c>
      <c r="AQ3" s="32" t="s">
        <v>246</v>
      </c>
      <c r="AR3" s="32" t="s">
        <v>247</v>
      </c>
      <c r="AS3" s="32" t="s">
        <v>248</v>
      </c>
      <c r="AT3" s="32" t="s">
        <v>249</v>
      </c>
      <c r="AU3" s="32" t="s">
        <v>250</v>
      </c>
      <c r="AV3" s="32" t="s">
        <v>251</v>
      </c>
      <c r="AW3" s="32" t="s">
        <v>252</v>
      </c>
      <c r="AX3" s="32" t="s">
        <v>253</v>
      </c>
      <c r="AY3" s="32" t="s">
        <v>254</v>
      </c>
      <c r="AZ3" s="32" t="s">
        <v>255</v>
      </c>
      <c r="BA3" s="32" t="s">
        <v>256</v>
      </c>
      <c r="BB3" s="32" t="s">
        <v>257</v>
      </c>
      <c r="BC3" s="32" t="s">
        <v>258</v>
      </c>
      <c r="BD3" s="32" t="s">
        <v>259</v>
      </c>
      <c r="BE3" s="32" t="s">
        <v>260</v>
      </c>
      <c r="BF3" s="32" t="s">
        <v>261</v>
      </c>
      <c r="BG3" s="32" t="s">
        <v>262</v>
      </c>
      <c r="BH3" s="32" t="s">
        <v>263</v>
      </c>
      <c r="BI3" s="33" t="s">
        <v>288</v>
      </c>
      <c r="BJ3" s="33" t="s">
        <v>289</v>
      </c>
      <c r="BK3" s="33" t="s">
        <v>290</v>
      </c>
      <c r="BL3" s="33" t="s">
        <v>291</v>
      </c>
      <c r="BM3" s="33" t="s">
        <v>292</v>
      </c>
      <c r="BN3" s="31" t="s">
        <v>293</v>
      </c>
      <c r="BO3" s="34" t="s">
        <v>294</v>
      </c>
    </row>
    <row r="4" spans="1:67" x14ac:dyDescent="0.45">
      <c r="A4">
        <v>2014</v>
      </c>
      <c r="B4" s="31" t="s">
        <v>144</v>
      </c>
      <c r="C4" s="35" t="s">
        <v>207</v>
      </c>
      <c r="D4" s="31" t="s">
        <v>208</v>
      </c>
      <c r="E4" s="12">
        <v>5258.0161613959135</v>
      </c>
      <c r="F4" s="12">
        <v>4.7184975494325903</v>
      </c>
      <c r="G4" s="12">
        <v>7.8069646878961354</v>
      </c>
      <c r="H4" s="12">
        <v>0.29755909410014175</v>
      </c>
      <c r="I4" s="12">
        <v>28779.045580680846</v>
      </c>
      <c r="J4" s="12">
        <v>718.84820523028782</v>
      </c>
      <c r="K4" s="12">
        <v>28.72463092284551</v>
      </c>
      <c r="L4" s="12">
        <v>6.1403062701870334E-2</v>
      </c>
      <c r="M4" s="12">
        <v>3.9215083805664075E-2</v>
      </c>
      <c r="N4" s="12">
        <v>6.0919117806605685E-3</v>
      </c>
      <c r="O4" s="12">
        <v>139.6425705305796</v>
      </c>
      <c r="P4" s="12">
        <v>20.64596277265716</v>
      </c>
      <c r="Q4" s="12">
        <v>22.569368648005497</v>
      </c>
      <c r="R4" s="12">
        <v>1.8817721887332141E-2</v>
      </c>
      <c r="S4" s="12">
        <v>3.9817921469873369E-2</v>
      </c>
      <c r="T4" s="12">
        <v>0.56108082273000925</v>
      </c>
      <c r="U4" s="12">
        <v>0.18461184945164288</v>
      </c>
      <c r="V4" s="12">
        <v>0.23762473976126555</v>
      </c>
      <c r="W4" s="12">
        <v>0.5117069201797384</v>
      </c>
      <c r="X4" s="12">
        <v>0.25795295966255044</v>
      </c>
      <c r="Y4" s="12">
        <v>9.8480845811848433E-2</v>
      </c>
      <c r="Z4" s="12">
        <v>53.661118265713455</v>
      </c>
      <c r="AA4" s="12">
        <v>0</v>
      </c>
      <c r="AB4" s="12">
        <v>24.819892379410209</v>
      </c>
      <c r="AC4" s="12">
        <v>0</v>
      </c>
      <c r="AD4" s="12">
        <v>0</v>
      </c>
      <c r="AE4" s="12">
        <v>33.255254451395444</v>
      </c>
      <c r="AF4" s="12">
        <v>3.4400565319154851E-3</v>
      </c>
      <c r="AG4" s="12">
        <v>1.7094186770885155E-2</v>
      </c>
      <c r="AH4" s="12">
        <v>1.4001349489521548E-2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0.36562618240868949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4.230560530101863E-3</v>
      </c>
      <c r="BB4" s="12">
        <v>0.37480476121684347</v>
      </c>
      <c r="BC4" s="12">
        <v>0</v>
      </c>
      <c r="BD4" s="12">
        <v>0</v>
      </c>
      <c r="BE4" s="12">
        <v>2.2974950520276436</v>
      </c>
      <c r="BF4" s="12">
        <v>0.38907592486639037</v>
      </c>
      <c r="BG4" s="12">
        <v>0</v>
      </c>
      <c r="BH4" s="12">
        <v>0</v>
      </c>
      <c r="BI4" s="12">
        <v>10476.861179592135</v>
      </c>
      <c r="BJ4" s="12">
        <v>0</v>
      </c>
      <c r="BK4" s="12">
        <v>0</v>
      </c>
      <c r="BL4" s="12">
        <v>768.15721542573101</v>
      </c>
      <c r="BM4" s="12">
        <v>2903.0869031481598</v>
      </c>
      <c r="BN4" s="12">
        <v>12089.632011069598</v>
      </c>
      <c r="BO4" s="12">
        <v>61335.2716477578</v>
      </c>
    </row>
    <row r="5" spans="1:67" x14ac:dyDescent="0.45">
      <c r="A5">
        <v>2014</v>
      </c>
      <c r="B5" s="31" t="s">
        <v>145</v>
      </c>
      <c r="C5" s="35" t="s">
        <v>209</v>
      </c>
      <c r="D5" s="31" t="s">
        <v>208</v>
      </c>
      <c r="E5" s="12">
        <v>9.7793342737534285E-4</v>
      </c>
      <c r="F5" s="12">
        <v>119.19605898646336</v>
      </c>
      <c r="G5" s="12">
        <v>9.6772715163092389E-5</v>
      </c>
      <c r="H5" s="12">
        <v>6.7039933583963823E-4</v>
      </c>
      <c r="I5" s="12">
        <v>34.824268880941638</v>
      </c>
      <c r="J5" s="12">
        <v>29.769878046238169</v>
      </c>
      <c r="K5" s="12">
        <v>710.41254446475386</v>
      </c>
      <c r="L5" s="12">
        <v>0.89793565448454815</v>
      </c>
      <c r="M5" s="12">
        <v>5.0167623609269178E-4</v>
      </c>
      <c r="N5" s="12">
        <v>0</v>
      </c>
      <c r="O5" s="12">
        <v>13.740686513273275</v>
      </c>
      <c r="P5" s="12">
        <v>21.009586449793417</v>
      </c>
      <c r="Q5" s="12">
        <v>352.02178288546406</v>
      </c>
      <c r="R5" s="12">
        <v>2.6226886365501516E-2</v>
      </c>
      <c r="S5" s="12">
        <v>1.273660260819044E-2</v>
      </c>
      <c r="T5" s="12">
        <v>3.9157864086696963E-2</v>
      </c>
      <c r="U5" s="12">
        <v>1.044975423692015E-2</v>
      </c>
      <c r="V5" s="12">
        <v>3.0161464598936825E-3</v>
      </c>
      <c r="W5" s="12">
        <v>0.11571808244483704</v>
      </c>
      <c r="X5" s="12">
        <v>1.5143041814440097</v>
      </c>
      <c r="Y5" s="12">
        <v>0</v>
      </c>
      <c r="Z5" s="12">
        <v>0.387965498274914</v>
      </c>
      <c r="AA5" s="12">
        <v>0</v>
      </c>
      <c r="AB5" s="12">
        <v>0.45565908965080992</v>
      </c>
      <c r="AC5" s="12">
        <v>0</v>
      </c>
      <c r="AD5" s="12">
        <v>0</v>
      </c>
      <c r="AE5" s="12">
        <v>0.29015683646901475</v>
      </c>
      <c r="AF5" s="12">
        <v>6.9646145209509606E-4</v>
      </c>
      <c r="AG5" s="12">
        <v>3.4608274690783331E-3</v>
      </c>
      <c r="AH5" s="12">
        <v>2.8346627755368183E-3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2.1566165240721989E-3</v>
      </c>
      <c r="BB5" s="12">
        <v>1.3364576647591517E-3</v>
      </c>
      <c r="BC5" s="12">
        <v>0</v>
      </c>
      <c r="BD5" s="12">
        <v>0</v>
      </c>
      <c r="BE5" s="12">
        <v>0</v>
      </c>
      <c r="BF5" s="12">
        <v>9.9899762525259162E-4</v>
      </c>
      <c r="BG5" s="12">
        <v>0</v>
      </c>
      <c r="BH5" s="12">
        <v>0</v>
      </c>
      <c r="BI5" s="12">
        <v>171.23762351551372</v>
      </c>
      <c r="BJ5" s="12">
        <v>0</v>
      </c>
      <c r="BK5" s="12">
        <v>0</v>
      </c>
      <c r="BL5" s="12">
        <v>0.12742330834502011</v>
      </c>
      <c r="BM5" s="12">
        <v>17.146562571589879</v>
      </c>
      <c r="BN5" s="12">
        <v>105.0227372976745</v>
      </c>
      <c r="BO5" s="12">
        <v>1578.2762103217999</v>
      </c>
    </row>
    <row r="6" spans="1:67" x14ac:dyDescent="0.45">
      <c r="A6">
        <v>2014</v>
      </c>
      <c r="B6" s="31" t="s">
        <v>146</v>
      </c>
      <c r="C6" s="35" t="s">
        <v>210</v>
      </c>
      <c r="D6" s="31" t="s">
        <v>208</v>
      </c>
      <c r="E6" s="12">
        <v>1.8198933139602157E-4</v>
      </c>
      <c r="F6" s="12">
        <v>0</v>
      </c>
      <c r="G6" s="12">
        <v>52.666370949460941</v>
      </c>
      <c r="H6" s="12">
        <v>3.0409889210099403E-4</v>
      </c>
      <c r="I6" s="12">
        <v>277.46303820050161</v>
      </c>
      <c r="J6" s="12">
        <v>30.732559951847161</v>
      </c>
      <c r="K6" s="12">
        <v>0</v>
      </c>
      <c r="L6" s="12">
        <v>0.30182020096878992</v>
      </c>
      <c r="M6" s="12">
        <v>0.10420293507886098</v>
      </c>
      <c r="N6" s="12">
        <v>0</v>
      </c>
      <c r="O6" s="12">
        <v>5.9903511176291948</v>
      </c>
      <c r="P6" s="12">
        <v>4.9997645004072471</v>
      </c>
      <c r="Q6" s="12">
        <v>4.3511744543770672E-2</v>
      </c>
      <c r="R6" s="12">
        <v>1.3179376481250199E-3</v>
      </c>
      <c r="S6" s="12">
        <v>4.2764670219513967E-2</v>
      </c>
      <c r="T6" s="12">
        <v>0</v>
      </c>
      <c r="U6" s="12">
        <v>0</v>
      </c>
      <c r="V6" s="12">
        <v>0</v>
      </c>
      <c r="W6" s="12">
        <v>1.073098518927534E-2</v>
      </c>
      <c r="X6" s="12">
        <v>0</v>
      </c>
      <c r="Y6" s="12">
        <v>0</v>
      </c>
      <c r="Z6" s="12">
        <v>2.5635376915216317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1.9569486768836351E-3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1276.2839288973485</v>
      </c>
      <c r="BJ6" s="12">
        <v>0</v>
      </c>
      <c r="BK6" s="12">
        <v>0</v>
      </c>
      <c r="BL6" s="12">
        <v>75.898319193563594</v>
      </c>
      <c r="BM6" s="12">
        <v>-43.739380871957621</v>
      </c>
      <c r="BN6" s="12">
        <v>364.05878229992942</v>
      </c>
      <c r="BO6" s="12">
        <v>2047.4240634408</v>
      </c>
    </row>
    <row r="7" spans="1:67" x14ac:dyDescent="0.45">
      <c r="A7">
        <v>2014</v>
      </c>
      <c r="B7" s="31" t="s">
        <v>147</v>
      </c>
      <c r="C7" s="35" t="s">
        <v>211</v>
      </c>
      <c r="D7" s="31" t="s">
        <v>208</v>
      </c>
      <c r="E7" s="12">
        <v>43.027096389227793</v>
      </c>
      <c r="F7" s="12">
        <v>2.5622085449559449</v>
      </c>
      <c r="G7" s="12">
        <v>20.819903371263464</v>
      </c>
      <c r="H7" s="12">
        <v>2245.9750418995818</v>
      </c>
      <c r="I7" s="12">
        <v>41.274493570420589</v>
      </c>
      <c r="J7" s="12">
        <v>0.38757100409090123</v>
      </c>
      <c r="K7" s="12">
        <v>6.5298468491057082E-3</v>
      </c>
      <c r="L7" s="12">
        <v>29.493384474461372</v>
      </c>
      <c r="M7" s="12">
        <v>7.3291040616633562E-3</v>
      </c>
      <c r="N7" s="12">
        <v>32511.130723417726</v>
      </c>
      <c r="O7" s="12">
        <v>6768.7566574491584</v>
      </c>
      <c r="P7" s="12">
        <v>0.42171246892906072</v>
      </c>
      <c r="Q7" s="12">
        <v>2.2804026165652984</v>
      </c>
      <c r="R7" s="12">
        <v>987.60440982868818</v>
      </c>
      <c r="S7" s="12">
        <v>7584.746079090075</v>
      </c>
      <c r="T7" s="12">
        <v>1.5755770633317279</v>
      </c>
      <c r="U7" s="12">
        <v>3.1315129821335663</v>
      </c>
      <c r="V7" s="12">
        <v>90.896288454825878</v>
      </c>
      <c r="W7" s="12">
        <v>5.756824027515127</v>
      </c>
      <c r="X7" s="12">
        <v>19.974818481650548</v>
      </c>
      <c r="Y7" s="12">
        <v>0.18042919592338486</v>
      </c>
      <c r="Z7" s="12">
        <v>110.67432785506918</v>
      </c>
      <c r="AA7" s="12">
        <v>0</v>
      </c>
      <c r="AB7" s="12">
        <v>539.84338764696349</v>
      </c>
      <c r="AC7" s="12">
        <v>22.098671559159218</v>
      </c>
      <c r="AD7" s="12">
        <v>0</v>
      </c>
      <c r="AE7" s="12">
        <v>1345.2974284030636</v>
      </c>
      <c r="AF7" s="12">
        <v>0.26526864925765753</v>
      </c>
      <c r="AG7" s="12">
        <v>1.3181620106533256</v>
      </c>
      <c r="AH7" s="12">
        <v>1.0796680323162264</v>
      </c>
      <c r="AI7" s="12">
        <v>7.6083075355937737</v>
      </c>
      <c r="AJ7" s="12">
        <v>0</v>
      </c>
      <c r="AK7" s="12">
        <v>0</v>
      </c>
      <c r="AL7" s="12">
        <v>2.2983705585718144</v>
      </c>
      <c r="AM7" s="12">
        <v>3.1187420713769858E-3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1.0693560493615704E-3</v>
      </c>
      <c r="AX7" s="12">
        <v>0</v>
      </c>
      <c r="AY7" s="12">
        <v>0</v>
      </c>
      <c r="AZ7" s="12">
        <v>0</v>
      </c>
      <c r="BA7" s="12">
        <v>2.0924777545824242E-2</v>
      </c>
      <c r="BB7" s="12">
        <v>5.6292870395011949E-2</v>
      </c>
      <c r="BC7" s="12">
        <v>0</v>
      </c>
      <c r="BD7" s="12">
        <v>0</v>
      </c>
      <c r="BE7" s="12">
        <v>2.2201049008300573E-3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13221.613479381589</v>
      </c>
      <c r="BM7" s="12">
        <v>-4760.8692097507637</v>
      </c>
      <c r="BN7" s="12">
        <v>49433.303354934382</v>
      </c>
      <c r="BO7" s="12">
        <v>110284.62383594812</v>
      </c>
    </row>
    <row r="8" spans="1:67" x14ac:dyDescent="0.45">
      <c r="A8">
        <v>2014</v>
      </c>
      <c r="B8" s="31" t="s">
        <v>148</v>
      </c>
      <c r="C8" s="35" t="s">
        <v>212</v>
      </c>
      <c r="D8" s="31" t="s">
        <v>208</v>
      </c>
      <c r="E8" s="12">
        <v>5227.0941278320015</v>
      </c>
      <c r="F8" s="12">
        <v>0.40572296169169481</v>
      </c>
      <c r="G8" s="12">
        <v>234.03874006728816</v>
      </c>
      <c r="H8" s="12">
        <v>0.1739215375185372</v>
      </c>
      <c r="I8" s="12">
        <v>18158.708875572742</v>
      </c>
      <c r="J8" s="12">
        <v>378.26812312504819</v>
      </c>
      <c r="K8" s="12">
        <v>0.26396912832284058</v>
      </c>
      <c r="L8" s="12">
        <v>108.03696766514521</v>
      </c>
      <c r="M8" s="12">
        <v>0.38054263428149016</v>
      </c>
      <c r="N8" s="12">
        <v>3.8157086916540781E-2</v>
      </c>
      <c r="O8" s="12">
        <v>556.3105087468806</v>
      </c>
      <c r="P8" s="12">
        <v>189.68637898024903</v>
      </c>
      <c r="Q8" s="12">
        <v>7.5600766014566378</v>
      </c>
      <c r="R8" s="12">
        <v>35.484222793363081</v>
      </c>
      <c r="S8" s="12">
        <v>24.294364170808784</v>
      </c>
      <c r="T8" s="12">
        <v>3.7937785223549123</v>
      </c>
      <c r="U8" s="12">
        <v>20.756246389463342</v>
      </c>
      <c r="V8" s="12">
        <v>3.619498079156473</v>
      </c>
      <c r="W8" s="12">
        <v>2.9772239557178208</v>
      </c>
      <c r="X8" s="12">
        <v>21.145164935740439</v>
      </c>
      <c r="Y8" s="12">
        <v>0.75463435227591968</v>
      </c>
      <c r="Z8" s="12">
        <v>8.1146066603433162</v>
      </c>
      <c r="AA8" s="12">
        <v>0</v>
      </c>
      <c r="AB8" s="12">
        <v>2.928465776373848</v>
      </c>
      <c r="AC8" s="12">
        <v>0</v>
      </c>
      <c r="AD8" s="12">
        <v>0</v>
      </c>
      <c r="AE8" s="12">
        <v>15.271392370427156</v>
      </c>
      <c r="AF8" s="12">
        <v>165.02075422498362</v>
      </c>
      <c r="AG8" s="12">
        <v>820.01431302743151</v>
      </c>
      <c r="AH8" s="12">
        <v>671.6497916509237</v>
      </c>
      <c r="AI8" s="12">
        <v>7.4826926610261135E-2</v>
      </c>
      <c r="AJ8" s="12">
        <v>7.9075534359519667E-3</v>
      </c>
      <c r="AK8" s="12">
        <v>12.088492827185753</v>
      </c>
      <c r="AL8" s="12">
        <v>18.083639477076847</v>
      </c>
      <c r="AM8" s="12">
        <v>4.8665149795902212E-3</v>
      </c>
      <c r="AN8" s="12">
        <v>2389.2160749076575</v>
      </c>
      <c r="AO8" s="12">
        <v>0</v>
      </c>
      <c r="AP8" s="12">
        <v>9.7740659545892325E-3</v>
      </c>
      <c r="AQ8" s="12">
        <v>0</v>
      </c>
      <c r="AR8" s="12">
        <v>0</v>
      </c>
      <c r="AS8" s="12">
        <v>82.296728704353598</v>
      </c>
      <c r="AT8" s="12">
        <v>0.1639844739384605</v>
      </c>
      <c r="AU8" s="12">
        <v>3.7020359489525623</v>
      </c>
      <c r="AV8" s="12">
        <v>0</v>
      </c>
      <c r="AW8" s="12">
        <v>0.24924182283188281</v>
      </c>
      <c r="AX8" s="12">
        <v>7.5551197772181372E-4</v>
      </c>
      <c r="AY8" s="12">
        <v>1.1297622310918363</v>
      </c>
      <c r="AZ8" s="12">
        <v>0</v>
      </c>
      <c r="BA8" s="12">
        <v>2.1970726072853664</v>
      </c>
      <c r="BB8" s="12">
        <v>65.89540356879391</v>
      </c>
      <c r="BC8" s="12">
        <v>404.55877572005284</v>
      </c>
      <c r="BD8" s="12">
        <v>5.0160864571073409</v>
      </c>
      <c r="BE8" s="12">
        <v>207.90980436295766</v>
      </c>
      <c r="BF8" s="12">
        <v>8.8526263675639552</v>
      </c>
      <c r="BG8" s="12">
        <v>0</v>
      </c>
      <c r="BH8" s="12">
        <v>6.8060543265429426E-3</v>
      </c>
      <c r="BI8" s="12">
        <v>115299.36934827552</v>
      </c>
      <c r="BJ8" s="12">
        <v>0</v>
      </c>
      <c r="BK8" s="12">
        <v>0</v>
      </c>
      <c r="BL8" s="12">
        <v>0</v>
      </c>
      <c r="BM8" s="12">
        <v>426.18259558379498</v>
      </c>
      <c r="BN8" s="12">
        <v>15176.992816035527</v>
      </c>
      <c r="BO8" s="12">
        <v>160760.79999484782</v>
      </c>
    </row>
    <row r="9" spans="1:67" x14ac:dyDescent="0.45">
      <c r="A9">
        <v>2014</v>
      </c>
      <c r="B9" s="31" t="s">
        <v>149</v>
      </c>
      <c r="C9" s="35" t="s">
        <v>213</v>
      </c>
      <c r="D9" s="31" t="s">
        <v>208</v>
      </c>
      <c r="E9" s="12">
        <v>49.565614433897018</v>
      </c>
      <c r="F9" s="12">
        <v>6.9999964174715217</v>
      </c>
      <c r="G9" s="12">
        <v>2.5818401973015093E-2</v>
      </c>
      <c r="H9" s="12">
        <v>5.2626520030233506</v>
      </c>
      <c r="I9" s="12">
        <v>85.661697696507261</v>
      </c>
      <c r="J9" s="12">
        <v>2745.3058957001635</v>
      </c>
      <c r="K9" s="12">
        <v>11.953342792750005</v>
      </c>
      <c r="L9" s="12">
        <v>234.93292691371173</v>
      </c>
      <c r="M9" s="12">
        <v>14.253943463385458</v>
      </c>
      <c r="N9" s="12">
        <v>15.522604625281305</v>
      </c>
      <c r="O9" s="12">
        <v>18.475594438176685</v>
      </c>
      <c r="P9" s="12">
        <v>0.99607410042263356</v>
      </c>
      <c r="Q9" s="12">
        <v>144.49978769558743</v>
      </c>
      <c r="R9" s="12">
        <v>10.222071590938947</v>
      </c>
      <c r="S9" s="12">
        <v>31.010798757968605</v>
      </c>
      <c r="T9" s="12">
        <v>26.897146384672435</v>
      </c>
      <c r="U9" s="12">
        <v>110.99055759681906</v>
      </c>
      <c r="V9" s="12">
        <v>48.669838762631315</v>
      </c>
      <c r="W9" s="12">
        <v>33.384910860118772</v>
      </c>
      <c r="X9" s="12">
        <v>1152.0915239176327</v>
      </c>
      <c r="Y9" s="12">
        <v>10.71264805565305</v>
      </c>
      <c r="Z9" s="12">
        <v>371.05500275701513</v>
      </c>
      <c r="AA9" s="12">
        <v>8.566821899251691E-3</v>
      </c>
      <c r="AB9" s="12">
        <v>36.812535361108914</v>
      </c>
      <c r="AC9" s="12">
        <v>0</v>
      </c>
      <c r="AD9" s="12">
        <v>1.8051218450313093</v>
      </c>
      <c r="AE9" s="12">
        <v>83.662301020608822</v>
      </c>
      <c r="AF9" s="12">
        <v>36.630023266875241</v>
      </c>
      <c r="AG9" s="12">
        <v>182.02039801862699</v>
      </c>
      <c r="AH9" s="12">
        <v>149.08759574461158</v>
      </c>
      <c r="AI9" s="12">
        <v>58.395718886971835</v>
      </c>
      <c r="AJ9" s="12">
        <v>0</v>
      </c>
      <c r="AK9" s="12">
        <v>9.8715985049111402E-2</v>
      </c>
      <c r="AL9" s="12">
        <v>2.7685318482500083</v>
      </c>
      <c r="AM9" s="12">
        <v>4.3438861164032243</v>
      </c>
      <c r="AN9" s="12">
        <v>136.62173239320441</v>
      </c>
      <c r="AO9" s="12">
        <v>2.9602818652308877E-2</v>
      </c>
      <c r="AP9" s="12">
        <v>0.12002347180957261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1.7491593730024408</v>
      </c>
      <c r="AX9" s="12">
        <v>4.0640409634156214</v>
      </c>
      <c r="AY9" s="12">
        <v>14.819460611014858</v>
      </c>
      <c r="AZ9" s="12">
        <v>0</v>
      </c>
      <c r="BA9" s="12">
        <v>0.16180936852034483</v>
      </c>
      <c r="BB9" s="12">
        <v>43.927298156681424</v>
      </c>
      <c r="BC9" s="12">
        <v>127.19228784842198</v>
      </c>
      <c r="BD9" s="12">
        <v>30.140163765515585</v>
      </c>
      <c r="BE9" s="12">
        <v>280.488544873053</v>
      </c>
      <c r="BF9" s="12">
        <v>57.48851981549317</v>
      </c>
      <c r="BG9" s="12">
        <v>0</v>
      </c>
      <c r="BH9" s="12">
        <v>0.20296078090410977</v>
      </c>
      <c r="BI9" s="12">
        <v>8342.7216251050431</v>
      </c>
      <c r="BJ9" s="12">
        <v>0</v>
      </c>
      <c r="BK9" s="12">
        <v>0</v>
      </c>
      <c r="BL9" s="12">
        <v>34.306619446544126</v>
      </c>
      <c r="BM9" s="12">
        <v>-681.08996743934517</v>
      </c>
      <c r="BN9" s="12">
        <v>9482.1104262962326</v>
      </c>
      <c r="BO9" s="12">
        <v>23559.178149929401</v>
      </c>
    </row>
    <row r="10" spans="1:67" x14ac:dyDescent="0.45">
      <c r="A10">
        <v>2014</v>
      </c>
      <c r="B10" s="31" t="s">
        <v>150</v>
      </c>
      <c r="C10" s="35" t="s">
        <v>214</v>
      </c>
      <c r="D10" s="31" t="s">
        <v>208</v>
      </c>
      <c r="E10" s="12">
        <v>37.62889408719964</v>
      </c>
      <c r="F10" s="12">
        <v>9.5273678188124804E-4</v>
      </c>
      <c r="G10" s="12">
        <v>0.14363410973959964</v>
      </c>
      <c r="H10" s="12">
        <v>176.07028775083958</v>
      </c>
      <c r="I10" s="12">
        <v>145.52784391153682</v>
      </c>
      <c r="J10" s="12">
        <v>8.9898721138864559</v>
      </c>
      <c r="K10" s="12">
        <v>387.25698893619739</v>
      </c>
      <c r="L10" s="12">
        <v>51.872232261589325</v>
      </c>
      <c r="M10" s="12">
        <v>1.7279076305533259</v>
      </c>
      <c r="N10" s="12">
        <v>20.245250315889795</v>
      </c>
      <c r="O10" s="12">
        <v>27.716165190324944</v>
      </c>
      <c r="P10" s="12">
        <v>4.4364745115246214</v>
      </c>
      <c r="Q10" s="12">
        <v>20.690749446049683</v>
      </c>
      <c r="R10" s="12">
        <v>44.571201758359756</v>
      </c>
      <c r="S10" s="12">
        <v>14.245036380208001</v>
      </c>
      <c r="T10" s="12">
        <v>49.829895687051796</v>
      </c>
      <c r="U10" s="12">
        <v>45.749971490402913</v>
      </c>
      <c r="V10" s="12">
        <v>35.895331576384095</v>
      </c>
      <c r="W10" s="12">
        <v>36.162393387328599</v>
      </c>
      <c r="X10" s="12">
        <v>66.034831449986626</v>
      </c>
      <c r="Y10" s="12">
        <v>24.678821806870872</v>
      </c>
      <c r="Z10" s="12">
        <v>962.99926410063722</v>
      </c>
      <c r="AA10" s="12">
        <v>0.13979602360023263</v>
      </c>
      <c r="AB10" s="12">
        <v>9.5351053532228822E-2</v>
      </c>
      <c r="AC10" s="12">
        <v>0</v>
      </c>
      <c r="AD10" s="12">
        <v>0</v>
      </c>
      <c r="AE10" s="12">
        <v>1050.1616610550948</v>
      </c>
      <c r="AF10" s="12">
        <v>76.840088971947367</v>
      </c>
      <c r="AG10" s="12">
        <v>381.83059498923694</v>
      </c>
      <c r="AH10" s="12">
        <v>312.74629661481316</v>
      </c>
      <c r="AI10" s="12">
        <v>2.1586898153495425E-2</v>
      </c>
      <c r="AJ10" s="12">
        <v>0</v>
      </c>
      <c r="AK10" s="12">
        <v>0</v>
      </c>
      <c r="AL10" s="12">
        <v>0.10847767852062108</v>
      </c>
      <c r="AM10" s="12">
        <v>0</v>
      </c>
      <c r="AN10" s="12">
        <v>0</v>
      </c>
      <c r="AO10" s="12">
        <v>0</v>
      </c>
      <c r="AP10" s="12">
        <v>0.32865137292475816</v>
      </c>
      <c r="AQ10" s="12">
        <v>48.285143427473933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9.815454187141652E-2</v>
      </c>
      <c r="AX10" s="12">
        <v>2.4336004351067079E-4</v>
      </c>
      <c r="AY10" s="12">
        <v>0</v>
      </c>
      <c r="AZ10" s="12">
        <v>0</v>
      </c>
      <c r="BA10" s="12">
        <v>0.51038200623601437</v>
      </c>
      <c r="BB10" s="12">
        <v>3.3029922875719051</v>
      </c>
      <c r="BC10" s="12">
        <v>8.0344044039385408E-3</v>
      </c>
      <c r="BD10" s="12">
        <v>1.6064078984259367E-3</v>
      </c>
      <c r="BE10" s="12">
        <v>5.5211330988875415E-2</v>
      </c>
      <c r="BF10" s="12">
        <v>9.8097424095357315</v>
      </c>
      <c r="BG10" s="12">
        <v>0</v>
      </c>
      <c r="BH10" s="12">
        <v>0</v>
      </c>
      <c r="BI10" s="12">
        <v>366.97443625556838</v>
      </c>
      <c r="BJ10" s="12">
        <v>0</v>
      </c>
      <c r="BK10" s="12">
        <v>0</v>
      </c>
      <c r="BL10" s="12">
        <v>4.054871487323183</v>
      </c>
      <c r="BM10" s="12">
        <v>136.45314705794416</v>
      </c>
      <c r="BN10" s="12">
        <v>413.31360820908117</v>
      </c>
      <c r="BO10" s="12">
        <v>4967.6140784831005</v>
      </c>
    </row>
    <row r="11" spans="1:67" x14ac:dyDescent="0.45">
      <c r="A11">
        <v>2014</v>
      </c>
      <c r="B11" s="31" t="s">
        <v>151</v>
      </c>
      <c r="C11" s="35" t="s">
        <v>215</v>
      </c>
      <c r="D11" s="31" t="s">
        <v>208</v>
      </c>
      <c r="E11" s="12">
        <v>84.597777007210041</v>
      </c>
      <c r="F11" s="12">
        <v>2.4282456168464677</v>
      </c>
      <c r="G11" s="12">
        <v>0.54449594599671514</v>
      </c>
      <c r="H11" s="12">
        <v>4.5488038956293222</v>
      </c>
      <c r="I11" s="12">
        <v>656.29462155660997</v>
      </c>
      <c r="J11" s="12">
        <v>93.002542212000236</v>
      </c>
      <c r="K11" s="12">
        <v>3.4378577514547315</v>
      </c>
      <c r="L11" s="12">
        <v>2240.4610293027658</v>
      </c>
      <c r="M11" s="12">
        <v>406.6295181911093</v>
      </c>
      <c r="N11" s="12">
        <v>15.062379849097063</v>
      </c>
      <c r="O11" s="12">
        <v>428.45370249706366</v>
      </c>
      <c r="P11" s="12">
        <v>53.415756545538088</v>
      </c>
      <c r="Q11" s="12">
        <v>129.72011132503428</v>
      </c>
      <c r="R11" s="12">
        <v>268.51239370980892</v>
      </c>
      <c r="S11" s="12">
        <v>8.8441375068662129</v>
      </c>
      <c r="T11" s="12">
        <v>85.613722415204052</v>
      </c>
      <c r="U11" s="12">
        <v>395.13724495599922</v>
      </c>
      <c r="V11" s="12">
        <v>132.32257123157549</v>
      </c>
      <c r="W11" s="12">
        <v>64.014983685684371</v>
      </c>
      <c r="X11" s="12">
        <v>251.53980816555477</v>
      </c>
      <c r="Y11" s="12">
        <v>7.8466027662667068</v>
      </c>
      <c r="Z11" s="12">
        <v>256.50752802720598</v>
      </c>
      <c r="AA11" s="12">
        <v>2.4608223397671551</v>
      </c>
      <c r="AB11" s="12">
        <v>11.165001521800201</v>
      </c>
      <c r="AC11" s="12">
        <v>12.508534659915689</v>
      </c>
      <c r="AD11" s="12">
        <v>0.55486826681887524</v>
      </c>
      <c r="AE11" s="12">
        <v>85.576615584483932</v>
      </c>
      <c r="AF11" s="12">
        <v>138.13355544423771</v>
      </c>
      <c r="AG11" s="12">
        <v>686.40755585938462</v>
      </c>
      <c r="AH11" s="12">
        <v>562.21639617301798</v>
      </c>
      <c r="AI11" s="12">
        <v>34.548496576818103</v>
      </c>
      <c r="AJ11" s="12">
        <v>0</v>
      </c>
      <c r="AK11" s="12">
        <v>1.0168700594904112</v>
      </c>
      <c r="AL11" s="12">
        <v>22.113789241837335</v>
      </c>
      <c r="AM11" s="12">
        <v>3.3683440420949653</v>
      </c>
      <c r="AN11" s="12">
        <v>97.538888391089458</v>
      </c>
      <c r="AO11" s="12">
        <v>23.25987944906743</v>
      </c>
      <c r="AP11" s="12">
        <v>1.4366893518121917</v>
      </c>
      <c r="AQ11" s="12">
        <v>2.8170511494967325</v>
      </c>
      <c r="AR11" s="12">
        <v>8.4747177846326557E-2</v>
      </c>
      <c r="AS11" s="12">
        <v>235.65153975262234</v>
      </c>
      <c r="AT11" s="12">
        <v>0.51742238158052722</v>
      </c>
      <c r="AU11" s="12">
        <v>14.772506166568387</v>
      </c>
      <c r="AV11" s="12">
        <v>0</v>
      </c>
      <c r="AW11" s="12">
        <v>71.796077805555626</v>
      </c>
      <c r="AX11" s="12">
        <v>2.9771617778050978</v>
      </c>
      <c r="AY11" s="12">
        <v>68.156411062765741</v>
      </c>
      <c r="AZ11" s="12">
        <v>0</v>
      </c>
      <c r="BA11" s="12">
        <v>2.2875474307680617</v>
      </c>
      <c r="BB11" s="12">
        <v>101.37813429598714</v>
      </c>
      <c r="BC11" s="12">
        <v>489.86278968410289</v>
      </c>
      <c r="BD11" s="12">
        <v>83.330700715434048</v>
      </c>
      <c r="BE11" s="12">
        <v>144.43798275475845</v>
      </c>
      <c r="BF11" s="12">
        <v>53.391514727575604</v>
      </c>
      <c r="BG11" s="12">
        <v>0</v>
      </c>
      <c r="BH11" s="12">
        <v>1.4674634176766892</v>
      </c>
      <c r="BI11" s="12">
        <v>2354.8974454139502</v>
      </c>
      <c r="BJ11" s="12">
        <v>0</v>
      </c>
      <c r="BK11" s="12">
        <v>0</v>
      </c>
      <c r="BL11" s="12">
        <v>0</v>
      </c>
      <c r="BM11" s="12">
        <v>685.80730015567713</v>
      </c>
      <c r="BN11" s="12">
        <v>2317.3724326381657</v>
      </c>
      <c r="BO11" s="12">
        <v>13902.248369630501</v>
      </c>
    </row>
    <row r="12" spans="1:67" x14ac:dyDescent="0.45">
      <c r="A12">
        <v>2014</v>
      </c>
      <c r="B12" s="31" t="s">
        <v>152</v>
      </c>
      <c r="C12" s="35" t="s">
        <v>216</v>
      </c>
      <c r="D12" s="31" t="s">
        <v>208</v>
      </c>
      <c r="E12" s="12">
        <v>0.13055919891768089</v>
      </c>
      <c r="F12" s="12">
        <v>1.2414100966431923E-4</v>
      </c>
      <c r="G12" s="12">
        <v>2.255518720376925E-3</v>
      </c>
      <c r="H12" s="12">
        <v>3.5628369283175578</v>
      </c>
      <c r="I12" s="12">
        <v>32.371310841379994</v>
      </c>
      <c r="J12" s="12">
        <v>14.303668764359253</v>
      </c>
      <c r="K12" s="12">
        <v>1.9239511973254255</v>
      </c>
      <c r="L12" s="12">
        <v>7.0783999056961697</v>
      </c>
      <c r="M12" s="12">
        <v>104.25509493521767</v>
      </c>
      <c r="N12" s="12">
        <v>0.78387978319482221</v>
      </c>
      <c r="O12" s="12">
        <v>33.766598425410322</v>
      </c>
      <c r="P12" s="12">
        <v>10.7007898501383</v>
      </c>
      <c r="Q12" s="12">
        <v>13.01482313663624</v>
      </c>
      <c r="R12" s="12">
        <v>5.8593100356701235</v>
      </c>
      <c r="S12" s="12">
        <v>1.7461224078492561</v>
      </c>
      <c r="T12" s="12">
        <v>6.8685273236376885</v>
      </c>
      <c r="U12" s="12">
        <v>19.667102043433129</v>
      </c>
      <c r="V12" s="12">
        <v>7.9465692759907922</v>
      </c>
      <c r="W12" s="12">
        <v>3.8741114371170431</v>
      </c>
      <c r="X12" s="12">
        <v>15.324653183661276</v>
      </c>
      <c r="Y12" s="12">
        <v>1.7048352060546996</v>
      </c>
      <c r="Z12" s="12">
        <v>18.862398743047542</v>
      </c>
      <c r="AA12" s="12">
        <v>4.2965145670961036</v>
      </c>
      <c r="AB12" s="12">
        <v>2.6596668656901374</v>
      </c>
      <c r="AC12" s="12">
        <v>0</v>
      </c>
      <c r="AD12" s="12">
        <v>0.38445018328153485</v>
      </c>
      <c r="AE12" s="12">
        <v>77.975713223526682</v>
      </c>
      <c r="AF12" s="12">
        <v>16.830213411704559</v>
      </c>
      <c r="AG12" s="12">
        <v>83.632001039627696</v>
      </c>
      <c r="AH12" s="12">
        <v>68.500531248332862</v>
      </c>
      <c r="AI12" s="12">
        <v>39.232547899378353</v>
      </c>
      <c r="AJ12" s="12">
        <v>0</v>
      </c>
      <c r="AK12" s="12">
        <v>3.3637156727203958</v>
      </c>
      <c r="AL12" s="12">
        <v>29.811863316708134</v>
      </c>
      <c r="AM12" s="12">
        <v>6.9521673932872847</v>
      </c>
      <c r="AN12" s="12">
        <v>11.36368577420971</v>
      </c>
      <c r="AO12" s="12">
        <v>19.358489793155911</v>
      </c>
      <c r="AP12" s="12">
        <v>1.888956456273035</v>
      </c>
      <c r="AQ12" s="12">
        <v>4.0107363077362654</v>
      </c>
      <c r="AR12" s="12">
        <v>2.6041605131186412</v>
      </c>
      <c r="AS12" s="12">
        <v>388.9713635092948</v>
      </c>
      <c r="AT12" s="12">
        <v>0.66545434356300803</v>
      </c>
      <c r="AU12" s="12">
        <v>16.755325485535977</v>
      </c>
      <c r="AV12" s="12">
        <v>0</v>
      </c>
      <c r="AW12" s="12">
        <v>56.214672368271557</v>
      </c>
      <c r="AX12" s="12">
        <v>21.475882417495303</v>
      </c>
      <c r="AY12" s="12">
        <v>56.864192581208805</v>
      </c>
      <c r="AZ12" s="12">
        <v>0</v>
      </c>
      <c r="BA12" s="12">
        <v>3.4015700810233773</v>
      </c>
      <c r="BB12" s="12">
        <v>905.89255834976109</v>
      </c>
      <c r="BC12" s="12">
        <v>149.62053531910988</v>
      </c>
      <c r="BD12" s="12">
        <v>138.1153527498179</v>
      </c>
      <c r="BE12" s="12">
        <v>137.99326302902341</v>
      </c>
      <c r="BF12" s="12">
        <v>81.723863363351072</v>
      </c>
      <c r="BG12" s="12">
        <v>0</v>
      </c>
      <c r="BH12" s="12">
        <v>0.11934200184827157</v>
      </c>
      <c r="BI12" s="12">
        <v>832.4457617587293</v>
      </c>
      <c r="BJ12" s="12">
        <v>0</v>
      </c>
      <c r="BK12" s="12">
        <v>159.88800239042467</v>
      </c>
      <c r="BL12" s="12">
        <v>8.3385299283989883E-2</v>
      </c>
      <c r="BM12" s="12">
        <v>126.95923536391405</v>
      </c>
      <c r="BN12" s="12">
        <v>363.63848856560918</v>
      </c>
      <c r="BO12" s="12">
        <v>4117.4415849259003</v>
      </c>
    </row>
    <row r="13" spans="1:67" x14ac:dyDescent="0.45">
      <c r="A13">
        <v>2014</v>
      </c>
      <c r="B13" s="31" t="s">
        <v>153</v>
      </c>
      <c r="C13" s="35" t="s">
        <v>217</v>
      </c>
      <c r="D13" s="31" t="s">
        <v>208</v>
      </c>
      <c r="E13" s="12">
        <v>536.76282840672752</v>
      </c>
      <c r="F13" s="12">
        <v>4.2985241278042725</v>
      </c>
      <c r="G13" s="12">
        <v>216.58290559121869</v>
      </c>
      <c r="H13" s="12">
        <v>1136.1117090872629</v>
      </c>
      <c r="I13" s="12">
        <v>1312.7551810340449</v>
      </c>
      <c r="J13" s="12">
        <v>106.87237957446564</v>
      </c>
      <c r="K13" s="12">
        <v>151.78259582481479</v>
      </c>
      <c r="L13" s="12">
        <v>195.32204908748184</v>
      </c>
      <c r="M13" s="12">
        <v>28.818739350700668</v>
      </c>
      <c r="N13" s="12">
        <v>16336.4328127922</v>
      </c>
      <c r="O13" s="12">
        <v>480.35413568132054</v>
      </c>
      <c r="P13" s="12">
        <v>25.099842227846633</v>
      </c>
      <c r="Q13" s="12">
        <v>92.529351278539849</v>
      </c>
      <c r="R13" s="12">
        <v>800.60539688058611</v>
      </c>
      <c r="S13" s="12">
        <v>358.31598868736967</v>
      </c>
      <c r="T13" s="12">
        <v>145.99673949138295</v>
      </c>
      <c r="U13" s="12">
        <v>41.749827460289517</v>
      </c>
      <c r="V13" s="12">
        <v>36.685891150219085</v>
      </c>
      <c r="W13" s="12">
        <v>92.815994438102379</v>
      </c>
      <c r="X13" s="12">
        <v>106.92619243600603</v>
      </c>
      <c r="Y13" s="12">
        <v>21.874890186455374</v>
      </c>
      <c r="Z13" s="12">
        <v>136.10476199820741</v>
      </c>
      <c r="AA13" s="12">
        <v>36.074597426194998</v>
      </c>
      <c r="AB13" s="12">
        <v>2919.1802861829228</v>
      </c>
      <c r="AC13" s="12">
        <v>123.47891403432044</v>
      </c>
      <c r="AD13" s="12">
        <v>14.678815411388342</v>
      </c>
      <c r="AE13" s="12">
        <v>1795.4224064980453</v>
      </c>
      <c r="AF13" s="12">
        <v>85.20677026171164</v>
      </c>
      <c r="AG13" s="12">
        <v>423.40596193242607</v>
      </c>
      <c r="AH13" s="12">
        <v>346.79946629926656</v>
      </c>
      <c r="AI13" s="12">
        <v>14319.385337664879</v>
      </c>
      <c r="AJ13" s="12">
        <v>19.68008589440133</v>
      </c>
      <c r="AK13" s="12">
        <v>2345.0220969722218</v>
      </c>
      <c r="AL13" s="12">
        <v>85.114516151290729</v>
      </c>
      <c r="AM13" s="12">
        <v>193.94248671034779</v>
      </c>
      <c r="AN13" s="12">
        <v>294.95516937143401</v>
      </c>
      <c r="AO13" s="12">
        <v>16.661511045671453</v>
      </c>
      <c r="AP13" s="12">
        <v>8.613988807201995</v>
      </c>
      <c r="AQ13" s="12">
        <v>167.23205300313123</v>
      </c>
      <c r="AR13" s="12">
        <v>0.95149607091114807</v>
      </c>
      <c r="AS13" s="12">
        <v>15.982689977339502</v>
      </c>
      <c r="AT13" s="12">
        <v>3.470631363414369E-5</v>
      </c>
      <c r="AU13" s="12">
        <v>5.9138958781318234</v>
      </c>
      <c r="AV13" s="12">
        <v>0</v>
      </c>
      <c r="AW13" s="12">
        <v>145.74488253624861</v>
      </c>
      <c r="AX13" s="12">
        <v>10.149260799558542</v>
      </c>
      <c r="AY13" s="12">
        <v>35.381018798689219</v>
      </c>
      <c r="AZ13" s="12">
        <v>0</v>
      </c>
      <c r="BA13" s="12">
        <v>9.4101013999594159</v>
      </c>
      <c r="BB13" s="12">
        <v>1159.5432891255011</v>
      </c>
      <c r="BC13" s="12">
        <v>1445.6069149590271</v>
      </c>
      <c r="BD13" s="12">
        <v>74.560281290705262</v>
      </c>
      <c r="BE13" s="12">
        <v>342.14327621560045</v>
      </c>
      <c r="BF13" s="12">
        <v>195.15299321419189</v>
      </c>
      <c r="BG13" s="12">
        <v>0</v>
      </c>
      <c r="BH13" s="12">
        <v>2.3370582913707043</v>
      </c>
      <c r="BI13" s="12">
        <v>5713.5920004378722</v>
      </c>
      <c r="BJ13" s="12">
        <v>0</v>
      </c>
      <c r="BK13" s="12">
        <v>0</v>
      </c>
      <c r="BL13" s="12">
        <v>0</v>
      </c>
      <c r="BM13" s="12">
        <v>10448.460091564271</v>
      </c>
      <c r="BN13" s="12">
        <v>6421.8251044828539</v>
      </c>
      <c r="BO13" s="12">
        <v>71586.407590208502</v>
      </c>
    </row>
    <row r="14" spans="1:67" x14ac:dyDescent="0.45">
      <c r="A14">
        <v>2014</v>
      </c>
      <c r="B14" s="31" t="s">
        <v>154</v>
      </c>
      <c r="C14" s="35" t="s">
        <v>218</v>
      </c>
      <c r="D14" s="31" t="s">
        <v>208</v>
      </c>
      <c r="E14" s="12">
        <v>1689.1624711435022</v>
      </c>
      <c r="F14" s="12">
        <v>14.066234138070213</v>
      </c>
      <c r="G14" s="12">
        <v>14.090328497735412</v>
      </c>
      <c r="H14" s="12">
        <v>1949.5250245276866</v>
      </c>
      <c r="I14" s="12">
        <v>1299.0519900690904</v>
      </c>
      <c r="J14" s="12">
        <v>560.33005912582985</v>
      </c>
      <c r="K14" s="12">
        <v>71.625712468791946</v>
      </c>
      <c r="L14" s="12">
        <v>373.23019770822469</v>
      </c>
      <c r="M14" s="12">
        <v>164.85630523953276</v>
      </c>
      <c r="N14" s="12">
        <v>737.55503359292697</v>
      </c>
      <c r="O14" s="12">
        <v>9518.9486150880839</v>
      </c>
      <c r="P14" s="12">
        <v>882.42614062970438</v>
      </c>
      <c r="Q14" s="12">
        <v>4395.5134848854732</v>
      </c>
      <c r="R14" s="12">
        <v>631.45339970014379</v>
      </c>
      <c r="S14" s="12">
        <v>351.7794404187398</v>
      </c>
      <c r="T14" s="12">
        <v>285.78045267457799</v>
      </c>
      <c r="U14" s="12">
        <v>599.49370788197291</v>
      </c>
      <c r="V14" s="12">
        <v>340.68734071057531</v>
      </c>
      <c r="W14" s="12">
        <v>114.6527863487518</v>
      </c>
      <c r="X14" s="12">
        <v>739.25448629081234</v>
      </c>
      <c r="Y14" s="12">
        <v>19.007402965603518</v>
      </c>
      <c r="Z14" s="12">
        <v>707.40420645505014</v>
      </c>
      <c r="AA14" s="12">
        <v>13.608813338599884</v>
      </c>
      <c r="AB14" s="12">
        <v>2333.1441754993402</v>
      </c>
      <c r="AC14" s="12">
        <v>416.69091770139613</v>
      </c>
      <c r="AD14" s="12">
        <v>5.2433956173120011</v>
      </c>
      <c r="AE14" s="12">
        <v>1411.5332212558837</v>
      </c>
      <c r="AF14" s="12">
        <v>61.019353162570532</v>
      </c>
      <c r="AG14" s="12">
        <v>303.21484833819829</v>
      </c>
      <c r="AH14" s="12">
        <v>248.3544329365927</v>
      </c>
      <c r="AI14" s="12">
        <v>154.20061890494017</v>
      </c>
      <c r="AJ14" s="12">
        <v>0</v>
      </c>
      <c r="AK14" s="12">
        <v>0.22625867737677885</v>
      </c>
      <c r="AL14" s="12">
        <v>54.272430619632914</v>
      </c>
      <c r="AM14" s="12">
        <v>0.98169982834578629</v>
      </c>
      <c r="AN14" s="12">
        <v>311.72654017246714</v>
      </c>
      <c r="AO14" s="12">
        <v>35.752808617805464</v>
      </c>
      <c r="AP14" s="12">
        <v>45.460584618213367</v>
      </c>
      <c r="AQ14" s="12">
        <v>64.674108973929648</v>
      </c>
      <c r="AR14" s="12">
        <v>0.11506720724877251</v>
      </c>
      <c r="AS14" s="12">
        <v>62.095255948689896</v>
      </c>
      <c r="AT14" s="12">
        <v>0.12099765560209476</v>
      </c>
      <c r="AU14" s="12">
        <v>3.6839979833647565</v>
      </c>
      <c r="AV14" s="12">
        <v>0</v>
      </c>
      <c r="AW14" s="12">
        <v>5.5072496109100983</v>
      </c>
      <c r="AX14" s="12">
        <v>18.960339572858135</v>
      </c>
      <c r="AY14" s="12">
        <v>19.063935072888722</v>
      </c>
      <c r="AZ14" s="12">
        <v>0</v>
      </c>
      <c r="BA14" s="12">
        <v>14.30450128986338</v>
      </c>
      <c r="BB14" s="12">
        <v>362.03468336609831</v>
      </c>
      <c r="BC14" s="12">
        <v>120.46480587548925</v>
      </c>
      <c r="BD14" s="12">
        <v>64.522091157847782</v>
      </c>
      <c r="BE14" s="12">
        <v>212.40114819840176</v>
      </c>
      <c r="BF14" s="12">
        <v>372.93321525529404</v>
      </c>
      <c r="BG14" s="12">
        <v>0</v>
      </c>
      <c r="BH14" s="12">
        <v>6.0895225763887388E-2</v>
      </c>
      <c r="BI14" s="12">
        <v>9651.8324808294274</v>
      </c>
      <c r="BJ14" s="12">
        <v>0</v>
      </c>
      <c r="BK14" s="12">
        <v>0</v>
      </c>
      <c r="BL14" s="12">
        <v>10.416433637276429</v>
      </c>
      <c r="BM14" s="12">
        <v>2128.1781845261489</v>
      </c>
      <c r="BN14" s="12">
        <v>12084.675701218799</v>
      </c>
      <c r="BO14" s="12">
        <v>56051.370012455402</v>
      </c>
    </row>
    <row r="15" spans="1:67" x14ac:dyDescent="0.45">
      <c r="A15">
        <v>2014</v>
      </c>
      <c r="B15" s="31" t="s">
        <v>155</v>
      </c>
      <c r="C15" s="35" t="s">
        <v>219</v>
      </c>
      <c r="D15" s="31" t="s">
        <v>208</v>
      </c>
      <c r="E15" s="12">
        <v>35.351375955618757</v>
      </c>
      <c r="F15" s="12">
        <v>2.6036199109704024</v>
      </c>
      <c r="G15" s="12">
        <v>1.827392198313017</v>
      </c>
      <c r="H15" s="12">
        <v>6.4057580732440084E-2</v>
      </c>
      <c r="I15" s="12">
        <v>48.506853797978735</v>
      </c>
      <c r="J15" s="12">
        <v>0.68618339244410032</v>
      </c>
      <c r="K15" s="12">
        <v>0.12445283749981713</v>
      </c>
      <c r="L15" s="12">
        <v>5.7114230176672312</v>
      </c>
      <c r="M15" s="12">
        <v>1.1346245905033896</v>
      </c>
      <c r="N15" s="12">
        <v>0.41030376871493801</v>
      </c>
      <c r="O15" s="12">
        <v>22.589842852511229</v>
      </c>
      <c r="P15" s="12">
        <v>555.14292690036871</v>
      </c>
      <c r="Q15" s="12">
        <v>0.61445322981283579</v>
      </c>
      <c r="R15" s="12">
        <v>0.57049955377938222</v>
      </c>
      <c r="S15" s="12">
        <v>0.5143207690501983</v>
      </c>
      <c r="T15" s="12">
        <v>0.19450471095275237</v>
      </c>
      <c r="U15" s="12">
        <v>136.37666909840263</v>
      </c>
      <c r="V15" s="12">
        <v>0.1565174895085128</v>
      </c>
      <c r="W15" s="12">
        <v>4.0113693377373476</v>
      </c>
      <c r="X15" s="12">
        <v>1.6401922989382183</v>
      </c>
      <c r="Y15" s="12">
        <v>7.7378251159153408E-2</v>
      </c>
      <c r="Z15" s="12">
        <v>5.0466608410539484</v>
      </c>
      <c r="AA15" s="12">
        <v>0</v>
      </c>
      <c r="AB15" s="12">
        <v>1.7144326164149674E-2</v>
      </c>
      <c r="AC15" s="12">
        <v>0</v>
      </c>
      <c r="AD15" s="12">
        <v>0</v>
      </c>
      <c r="AE15" s="12">
        <v>7.4558604934687231E-2</v>
      </c>
      <c r="AF15" s="12">
        <v>0.17820417034025221</v>
      </c>
      <c r="AG15" s="12">
        <v>0.88552479963191033</v>
      </c>
      <c r="AH15" s="12">
        <v>0.72530751930253456</v>
      </c>
      <c r="AI15" s="12">
        <v>0</v>
      </c>
      <c r="AJ15" s="12">
        <v>0</v>
      </c>
      <c r="AK15" s="12">
        <v>0</v>
      </c>
      <c r="AL15" s="12">
        <v>0</v>
      </c>
      <c r="AM15" s="12">
        <v>3.1086958675153736E-3</v>
      </c>
      <c r="AN15" s="12">
        <v>8.5395378316841228E-2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0.37015033123151031</v>
      </c>
      <c r="AX15" s="12">
        <v>6.1423827597986203E-4</v>
      </c>
      <c r="AY15" s="12">
        <v>0.22050707922609802</v>
      </c>
      <c r="AZ15" s="12">
        <v>0</v>
      </c>
      <c r="BA15" s="12">
        <v>2.2335651511844059</v>
      </c>
      <c r="BB15" s="12">
        <v>3.3059138264077781</v>
      </c>
      <c r="BC15" s="12">
        <v>375.29739455198069</v>
      </c>
      <c r="BD15" s="12">
        <v>0.44178291495228433</v>
      </c>
      <c r="BE15" s="12">
        <v>477.24338968469607</v>
      </c>
      <c r="BF15" s="12">
        <v>2.5070965187310317</v>
      </c>
      <c r="BG15" s="12">
        <v>0</v>
      </c>
      <c r="BH15" s="12">
        <v>0.35757475340417488</v>
      </c>
      <c r="BI15" s="12">
        <v>6328.1143523121727</v>
      </c>
      <c r="BJ15" s="12">
        <v>0</v>
      </c>
      <c r="BK15" s="12">
        <v>0</v>
      </c>
      <c r="BL15" s="12">
        <v>0</v>
      </c>
      <c r="BM15" s="12">
        <v>1337.8300872817258</v>
      </c>
      <c r="BN15" s="12">
        <v>2094.7176054999404</v>
      </c>
      <c r="BO15" s="12">
        <v>11447.9649000222</v>
      </c>
    </row>
    <row r="16" spans="1:67" x14ac:dyDescent="0.45">
      <c r="A16">
        <v>2014</v>
      </c>
      <c r="B16" s="31" t="s">
        <v>156</v>
      </c>
      <c r="C16" s="35" t="s">
        <v>220</v>
      </c>
      <c r="D16" s="31" t="s">
        <v>208</v>
      </c>
      <c r="E16" s="12">
        <v>129.31751195912616</v>
      </c>
      <c r="F16" s="12">
        <v>20.758295178904191</v>
      </c>
      <c r="G16" s="12">
        <v>1.7132747690087409</v>
      </c>
      <c r="H16" s="12">
        <v>29.829060198572765</v>
      </c>
      <c r="I16" s="12">
        <v>1517.7769088422674</v>
      </c>
      <c r="J16" s="12">
        <v>262.56261939209634</v>
      </c>
      <c r="K16" s="12">
        <v>35.670675427148133</v>
      </c>
      <c r="L16" s="12">
        <v>100.09537196467318</v>
      </c>
      <c r="M16" s="12">
        <v>75.073301612424785</v>
      </c>
      <c r="N16" s="12">
        <v>21.110480359324004</v>
      </c>
      <c r="O16" s="12">
        <v>350.7862030387509</v>
      </c>
      <c r="P16" s="12">
        <v>27.011699552856509</v>
      </c>
      <c r="Q16" s="12">
        <v>466.84881123751643</v>
      </c>
      <c r="R16" s="12">
        <v>44.936171498346468</v>
      </c>
      <c r="S16" s="12">
        <v>26.280741314563894</v>
      </c>
      <c r="T16" s="12">
        <v>213.8795202395851</v>
      </c>
      <c r="U16" s="12">
        <v>1020.4780194922455</v>
      </c>
      <c r="V16" s="12">
        <v>607.04552720336994</v>
      </c>
      <c r="W16" s="12">
        <v>258.69365053310304</v>
      </c>
      <c r="X16" s="12">
        <v>4028.5258296209731</v>
      </c>
      <c r="Y16" s="12">
        <v>56.876289764859358</v>
      </c>
      <c r="Z16" s="12">
        <v>608.94632507079223</v>
      </c>
      <c r="AA16" s="12">
        <v>0.98068967754764391</v>
      </c>
      <c r="AB16" s="12">
        <v>10.58263318178204</v>
      </c>
      <c r="AC16" s="12">
        <v>0</v>
      </c>
      <c r="AD16" s="12">
        <v>2.4813149813114852</v>
      </c>
      <c r="AE16" s="12">
        <v>1442.6520608970013</v>
      </c>
      <c r="AF16" s="12">
        <v>174.97576236283365</v>
      </c>
      <c r="AG16" s="12">
        <v>869.48232811244395</v>
      </c>
      <c r="AH16" s="12">
        <v>712.16759908109952</v>
      </c>
      <c r="AI16" s="12">
        <v>475.15035871770078</v>
      </c>
      <c r="AJ16" s="12">
        <v>0</v>
      </c>
      <c r="AK16" s="12">
        <v>4.5293681190097307E-3</v>
      </c>
      <c r="AL16" s="12">
        <v>110.61397230235309</v>
      </c>
      <c r="AM16" s="12">
        <v>9.4949703264704408E-2</v>
      </c>
      <c r="AN16" s="12">
        <v>79.478640633295953</v>
      </c>
      <c r="AO16" s="12">
        <v>4.7261712658937978E-2</v>
      </c>
      <c r="AP16" s="12">
        <v>0.28869572890473527</v>
      </c>
      <c r="AQ16" s="12">
        <v>0</v>
      </c>
      <c r="AR16" s="12">
        <v>0</v>
      </c>
      <c r="AS16" s="12">
        <v>6.0923002960969077</v>
      </c>
      <c r="AT16" s="12">
        <v>0</v>
      </c>
      <c r="AU16" s="12">
        <v>0</v>
      </c>
      <c r="AV16" s="12">
        <v>0</v>
      </c>
      <c r="AW16" s="12">
        <v>0.23204108594640108</v>
      </c>
      <c r="AX16" s="12">
        <v>0.2800998908834238</v>
      </c>
      <c r="AY16" s="12">
        <v>0.61878357098792214</v>
      </c>
      <c r="AZ16" s="12">
        <v>0</v>
      </c>
      <c r="BA16" s="12">
        <v>1.3274873303076729</v>
      </c>
      <c r="BB16" s="12">
        <v>98.145262766572458</v>
      </c>
      <c r="BC16" s="12">
        <v>72.076531433840216</v>
      </c>
      <c r="BD16" s="12">
        <v>8.1013233954650161</v>
      </c>
      <c r="BE16" s="12">
        <v>135.89056931674679</v>
      </c>
      <c r="BF16" s="12">
        <v>21.18867580738597</v>
      </c>
      <c r="BG16" s="12">
        <v>0</v>
      </c>
      <c r="BH16" s="12">
        <v>5.82545774280172E-2</v>
      </c>
      <c r="BI16" s="12">
        <v>2878.3999505976049</v>
      </c>
      <c r="BJ16" s="12">
        <v>0</v>
      </c>
      <c r="BK16" s="12">
        <v>0</v>
      </c>
      <c r="BL16" s="12">
        <v>0.95060221413980417</v>
      </c>
      <c r="BM16" s="12">
        <v>-1229.8259957649468</v>
      </c>
      <c r="BN16" s="12">
        <v>7723.333843185701</v>
      </c>
      <c r="BO16" s="12">
        <v>23500.086814434999</v>
      </c>
    </row>
    <row r="17" spans="1:67" x14ac:dyDescent="0.45">
      <c r="A17">
        <v>2014</v>
      </c>
      <c r="B17" s="31" t="s">
        <v>157</v>
      </c>
      <c r="C17" s="35" t="s">
        <v>221</v>
      </c>
      <c r="D17" s="31" t="s">
        <v>208</v>
      </c>
      <c r="E17" s="12">
        <v>0.44385660457175546</v>
      </c>
      <c r="F17" s="12">
        <v>4.8259204618140593E-3</v>
      </c>
      <c r="G17" s="12">
        <v>4.3468561104040857</v>
      </c>
      <c r="H17" s="12">
        <v>312.54643044978496</v>
      </c>
      <c r="I17" s="12">
        <v>1013.9304613101264</v>
      </c>
      <c r="J17" s="12">
        <v>7.7594815001647968</v>
      </c>
      <c r="K17" s="12">
        <v>15.377862433113259</v>
      </c>
      <c r="L17" s="12">
        <v>1.1370676204149621</v>
      </c>
      <c r="M17" s="12">
        <v>2.3709983315562941</v>
      </c>
      <c r="N17" s="12">
        <v>11.950197438762556</v>
      </c>
      <c r="O17" s="12">
        <v>39.82507750132865</v>
      </c>
      <c r="P17" s="12">
        <v>21.551527230693761</v>
      </c>
      <c r="Q17" s="12">
        <v>32.834374362152872</v>
      </c>
      <c r="R17" s="12">
        <v>1183.3862221761656</v>
      </c>
      <c r="S17" s="12">
        <v>18.878520327036561</v>
      </c>
      <c r="T17" s="12">
        <v>135.15214233739002</v>
      </c>
      <c r="U17" s="12">
        <v>245.9747872388007</v>
      </c>
      <c r="V17" s="12">
        <v>231.7060546302356</v>
      </c>
      <c r="W17" s="12">
        <v>61.613035859977522</v>
      </c>
      <c r="X17" s="12">
        <v>485.74008633175447</v>
      </c>
      <c r="Y17" s="12">
        <v>11.660486049891338</v>
      </c>
      <c r="Z17" s="12">
        <v>207.3837248434055</v>
      </c>
      <c r="AA17" s="12">
        <v>10.138711640264441</v>
      </c>
      <c r="AB17" s="12">
        <v>2.0267930635724203</v>
      </c>
      <c r="AC17" s="12">
        <v>0</v>
      </c>
      <c r="AD17" s="12">
        <v>0</v>
      </c>
      <c r="AE17" s="12">
        <v>7772.5881937617069</v>
      </c>
      <c r="AF17" s="12">
        <v>38.035169016333583</v>
      </c>
      <c r="AG17" s="12">
        <v>189.00279021442668</v>
      </c>
      <c r="AH17" s="12">
        <v>154.80666941080128</v>
      </c>
      <c r="AI17" s="12">
        <v>31.999875195060465</v>
      </c>
      <c r="AJ17" s="12">
        <v>0</v>
      </c>
      <c r="AK17" s="12">
        <v>0</v>
      </c>
      <c r="AL17" s="12">
        <v>10.42367838030418</v>
      </c>
      <c r="AM17" s="12">
        <v>4.4802356076360697E-2</v>
      </c>
      <c r="AN17" s="12">
        <v>182.20952135746086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3.9769608145951891</v>
      </c>
      <c r="AX17" s="12">
        <v>8.6448912962692136E-4</v>
      </c>
      <c r="AY17" s="12">
        <v>7.7363166483130309E-3</v>
      </c>
      <c r="AZ17" s="12">
        <v>0</v>
      </c>
      <c r="BA17" s="12">
        <v>0.25765442448783937</v>
      </c>
      <c r="BB17" s="12">
        <v>60.069415522947722</v>
      </c>
      <c r="BC17" s="12">
        <v>0</v>
      </c>
      <c r="BD17" s="12">
        <v>1.7638121301743147E-2</v>
      </c>
      <c r="BE17" s="12">
        <v>16.84955386738514</v>
      </c>
      <c r="BF17" s="12">
        <v>9.1518024701698319</v>
      </c>
      <c r="BG17" s="12">
        <v>0</v>
      </c>
      <c r="BH17" s="12">
        <v>0</v>
      </c>
      <c r="BI17" s="12">
        <v>3765.2372721187144</v>
      </c>
      <c r="BJ17" s="12">
        <v>0</v>
      </c>
      <c r="BK17" s="12">
        <v>0</v>
      </c>
      <c r="BL17" s="12">
        <v>13.372092016167883</v>
      </c>
      <c r="BM17" s="12">
        <v>95.100363436568486</v>
      </c>
      <c r="BN17" s="12">
        <v>3933.7116577350585</v>
      </c>
      <c r="BO17" s="12">
        <v>20334.603292337404</v>
      </c>
    </row>
    <row r="18" spans="1:67" x14ac:dyDescent="0.45">
      <c r="A18">
        <v>2014</v>
      </c>
      <c r="B18" s="31" t="s">
        <v>158</v>
      </c>
      <c r="C18" s="35" t="s">
        <v>222</v>
      </c>
      <c r="D18" s="31" t="s">
        <v>208</v>
      </c>
      <c r="E18" s="12">
        <v>49.008486159057355</v>
      </c>
      <c r="F18" s="12">
        <v>0.3307500942497511</v>
      </c>
      <c r="G18" s="12">
        <v>0.28502232396515997</v>
      </c>
      <c r="H18" s="12">
        <v>503.60411327818434</v>
      </c>
      <c r="I18" s="12">
        <v>7.8166546816386306</v>
      </c>
      <c r="J18" s="12">
        <v>19.649647780718809</v>
      </c>
      <c r="K18" s="12">
        <v>4.5783833932441969</v>
      </c>
      <c r="L18" s="12">
        <v>21.904792403877355</v>
      </c>
      <c r="M18" s="12">
        <v>5.2480724535099226</v>
      </c>
      <c r="N18" s="12">
        <v>0.85248931527540373</v>
      </c>
      <c r="O18" s="12">
        <v>24.707579215046646</v>
      </c>
      <c r="P18" s="12">
        <v>0.97996649620194864</v>
      </c>
      <c r="Q18" s="12">
        <v>100.42137864736235</v>
      </c>
      <c r="R18" s="12">
        <v>129.49701005612837</v>
      </c>
      <c r="S18" s="12">
        <v>5142.4290402242614</v>
      </c>
      <c r="T18" s="12">
        <v>3208.19959807444</v>
      </c>
      <c r="U18" s="12">
        <v>575.30614655062641</v>
      </c>
      <c r="V18" s="12">
        <v>2467.6634693565984</v>
      </c>
      <c r="W18" s="12">
        <v>1875.8676718607153</v>
      </c>
      <c r="X18" s="12">
        <v>4042.8787296794576</v>
      </c>
      <c r="Y18" s="12">
        <v>458.52394171870907</v>
      </c>
      <c r="Z18" s="12">
        <v>1053.8760711888558</v>
      </c>
      <c r="AA18" s="12">
        <v>99.666530110948031</v>
      </c>
      <c r="AB18" s="12">
        <v>9.7300239274703202</v>
      </c>
      <c r="AC18" s="12">
        <v>0</v>
      </c>
      <c r="AD18" s="12">
        <v>0</v>
      </c>
      <c r="AE18" s="12">
        <v>5244.5588352184623</v>
      </c>
      <c r="AF18" s="12">
        <v>13.482229718956962</v>
      </c>
      <c r="AG18" s="12">
        <v>66.995338816568847</v>
      </c>
      <c r="AH18" s="12">
        <v>54.873926763063999</v>
      </c>
      <c r="AI18" s="12">
        <v>2.2054674738987336E-2</v>
      </c>
      <c r="AJ18" s="12">
        <v>0</v>
      </c>
      <c r="AK18" s="12">
        <v>0</v>
      </c>
      <c r="AL18" s="12">
        <v>1.5574569619471239</v>
      </c>
      <c r="AM18" s="12">
        <v>0</v>
      </c>
      <c r="AN18" s="12">
        <v>0</v>
      </c>
      <c r="AO18" s="12">
        <v>3.2991367610544704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0.12316937098634786</v>
      </c>
      <c r="AX18" s="12">
        <v>0</v>
      </c>
      <c r="AY18" s="12">
        <v>0.55487248656108512</v>
      </c>
      <c r="AZ18" s="12">
        <v>0</v>
      </c>
      <c r="BA18" s="12">
        <v>0.12190262771737109</v>
      </c>
      <c r="BB18" s="12">
        <v>12.3309095582576</v>
      </c>
      <c r="BC18" s="12">
        <v>0</v>
      </c>
      <c r="BD18" s="12">
        <v>3.9211531267901174E-2</v>
      </c>
      <c r="BE18" s="12">
        <v>1.7691896461884866</v>
      </c>
      <c r="BF18" s="12">
        <v>1.677905842527186</v>
      </c>
      <c r="BG18" s="12">
        <v>0</v>
      </c>
      <c r="BH18" s="12">
        <v>0</v>
      </c>
      <c r="BI18" s="12">
        <v>72.609959868655167</v>
      </c>
      <c r="BJ18" s="12">
        <v>0</v>
      </c>
      <c r="BK18" s="12">
        <v>0</v>
      </c>
      <c r="BL18" s="12">
        <v>991.83409556940421</v>
      </c>
      <c r="BM18" s="12">
        <v>-1602.3650982450729</v>
      </c>
      <c r="BN18" s="12">
        <v>13624.873504297413</v>
      </c>
      <c r="BO18" s="12">
        <v>38291.384170459205</v>
      </c>
    </row>
    <row r="19" spans="1:67" x14ac:dyDescent="0.45">
      <c r="A19">
        <v>2014</v>
      </c>
      <c r="B19" s="31" t="s">
        <v>159</v>
      </c>
      <c r="C19" s="35" t="s">
        <v>223</v>
      </c>
      <c r="D19" s="31" t="s">
        <v>208</v>
      </c>
      <c r="E19" s="12">
        <v>33.984887856739647</v>
      </c>
      <c r="F19" s="12">
        <v>4.0830703412065068</v>
      </c>
      <c r="G19" s="12">
        <v>0.22481663811988589</v>
      </c>
      <c r="H19" s="12">
        <v>354.17389546459748</v>
      </c>
      <c r="I19" s="12">
        <v>307.60037320204793</v>
      </c>
      <c r="J19" s="12">
        <v>37.78718126171642</v>
      </c>
      <c r="K19" s="12">
        <v>10.732066772324957</v>
      </c>
      <c r="L19" s="12">
        <v>9.4377966776915017</v>
      </c>
      <c r="M19" s="12">
        <v>3.0502932233143381</v>
      </c>
      <c r="N19" s="12">
        <v>320.6463030209444</v>
      </c>
      <c r="O19" s="12">
        <v>92.494041529969493</v>
      </c>
      <c r="P19" s="12">
        <v>1.1015918223942003</v>
      </c>
      <c r="Q19" s="12">
        <v>140.02129133408047</v>
      </c>
      <c r="R19" s="12">
        <v>28.616810618246873</v>
      </c>
      <c r="S19" s="12">
        <v>401.55976207824148</v>
      </c>
      <c r="T19" s="12">
        <v>1157.9948473746531</v>
      </c>
      <c r="U19" s="12">
        <v>639.63621832632771</v>
      </c>
      <c r="V19" s="12">
        <v>531.19772070316617</v>
      </c>
      <c r="W19" s="12">
        <v>367.95441685632886</v>
      </c>
      <c r="X19" s="12">
        <v>2072.627263635703</v>
      </c>
      <c r="Y19" s="12">
        <v>44.200718844798523</v>
      </c>
      <c r="Z19" s="12">
        <v>246.51461958037765</v>
      </c>
      <c r="AA19" s="12">
        <v>11.350733823223596</v>
      </c>
      <c r="AB19" s="12">
        <v>37.756418897168111</v>
      </c>
      <c r="AC19" s="12">
        <v>9.3217685619841042</v>
      </c>
      <c r="AD19" s="12">
        <v>0.1201228904050918</v>
      </c>
      <c r="AE19" s="12">
        <v>1985.6487510564903</v>
      </c>
      <c r="AF19" s="12">
        <v>37.121028625476981</v>
      </c>
      <c r="AG19" s="12">
        <v>184.46028155762505</v>
      </c>
      <c r="AH19" s="12">
        <v>151.08603314330819</v>
      </c>
      <c r="AI19" s="12">
        <v>3.1712248721747613</v>
      </c>
      <c r="AJ19" s="12">
        <v>0</v>
      </c>
      <c r="AK19" s="12">
        <v>2.4482657969615857</v>
      </c>
      <c r="AL19" s="12">
        <v>13.057567495373284</v>
      </c>
      <c r="AM19" s="12">
        <v>0.54220043569335763</v>
      </c>
      <c r="AN19" s="12">
        <v>10.948516406613587</v>
      </c>
      <c r="AO19" s="12">
        <v>3.9228841900805822</v>
      </c>
      <c r="AP19" s="12">
        <v>22.881965664420704</v>
      </c>
      <c r="AQ19" s="12">
        <v>7.0792648714206496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1.0437744788163885</v>
      </c>
      <c r="AX19" s="12">
        <v>0.4724242740893092</v>
      </c>
      <c r="AY19" s="12">
        <v>2.6434440603249172</v>
      </c>
      <c r="AZ19" s="12">
        <v>0</v>
      </c>
      <c r="BA19" s="12">
        <v>0.45646466543665526</v>
      </c>
      <c r="BB19" s="12">
        <v>37.927415976474137</v>
      </c>
      <c r="BC19" s="12">
        <v>67.129628356812447</v>
      </c>
      <c r="BD19" s="12">
        <v>8.978926988142435</v>
      </c>
      <c r="BE19" s="12">
        <v>13.925807071720634</v>
      </c>
      <c r="BF19" s="12">
        <v>26.333945618748253</v>
      </c>
      <c r="BG19" s="12">
        <v>0</v>
      </c>
      <c r="BH19" s="12">
        <v>5.6625619354672155E-2</v>
      </c>
      <c r="BI19" s="12">
        <v>1406.2936780746511</v>
      </c>
      <c r="BJ19" s="12">
        <v>0</v>
      </c>
      <c r="BK19" s="12">
        <v>0</v>
      </c>
      <c r="BL19" s="12">
        <v>608.38258322234299</v>
      </c>
      <c r="BM19" s="12">
        <v>122.82194374522986</v>
      </c>
      <c r="BN19" s="12">
        <v>11327.5654917226</v>
      </c>
      <c r="BO19" s="12">
        <v>22910.5891693261</v>
      </c>
    </row>
    <row r="20" spans="1:67" x14ac:dyDescent="0.45">
      <c r="A20">
        <v>2014</v>
      </c>
      <c r="B20" s="31" t="s">
        <v>160</v>
      </c>
      <c r="C20" s="35" t="s">
        <v>224</v>
      </c>
      <c r="D20" s="31" t="s">
        <v>208</v>
      </c>
      <c r="E20" s="12">
        <v>0.3162249196845307</v>
      </c>
      <c r="F20" s="12">
        <v>1.4535004515034438</v>
      </c>
      <c r="G20" s="12">
        <v>1.5118743009735019E-2</v>
      </c>
      <c r="H20" s="12">
        <v>2.1446754178305873</v>
      </c>
      <c r="I20" s="12">
        <v>4.8565114306885704</v>
      </c>
      <c r="J20" s="12">
        <v>12.75021310439244</v>
      </c>
      <c r="K20" s="12">
        <v>0.15337722180275071</v>
      </c>
      <c r="L20" s="12">
        <v>0.81985497229436177</v>
      </c>
      <c r="M20" s="12">
        <v>2.6900675507243625</v>
      </c>
      <c r="N20" s="12">
        <v>1.1895510108377152</v>
      </c>
      <c r="O20" s="12">
        <v>5.4489467858503797</v>
      </c>
      <c r="P20" s="12">
        <v>0.13392243229826417</v>
      </c>
      <c r="Q20" s="12">
        <v>12.962115989656398</v>
      </c>
      <c r="R20" s="12">
        <v>1.496941826376051</v>
      </c>
      <c r="S20" s="12">
        <v>5.4232300002239926</v>
      </c>
      <c r="T20" s="12">
        <v>20.512971963592943</v>
      </c>
      <c r="U20" s="12">
        <v>2117.4503240581867</v>
      </c>
      <c r="V20" s="12">
        <v>167.81637861436829</v>
      </c>
      <c r="W20" s="12">
        <v>35.057016464715467</v>
      </c>
      <c r="X20" s="12">
        <v>392.50360848437481</v>
      </c>
      <c r="Y20" s="12">
        <v>9.03307096931613</v>
      </c>
      <c r="Z20" s="12">
        <v>98.805303764762513</v>
      </c>
      <c r="AA20" s="12">
        <v>5.7781807286776559</v>
      </c>
      <c r="AB20" s="12">
        <v>18.045497137265244</v>
      </c>
      <c r="AC20" s="12">
        <v>1.8482500949587966E-2</v>
      </c>
      <c r="AD20" s="12">
        <v>1.0916920398754408E-3</v>
      </c>
      <c r="AE20" s="12">
        <v>25.153391012813568</v>
      </c>
      <c r="AF20" s="12">
        <v>3.8856398123878448</v>
      </c>
      <c r="AG20" s="12">
        <v>19.308360796140768</v>
      </c>
      <c r="AH20" s="12">
        <v>15.814914812852772</v>
      </c>
      <c r="AI20" s="12">
        <v>6.4601035643116642</v>
      </c>
      <c r="AJ20" s="12">
        <v>0</v>
      </c>
      <c r="AK20" s="12">
        <v>0.33140010366055606</v>
      </c>
      <c r="AL20" s="12">
        <v>1.5052112253387899</v>
      </c>
      <c r="AM20" s="12">
        <v>8.9501545938621918E-2</v>
      </c>
      <c r="AN20" s="12">
        <v>0.57713165025055324</v>
      </c>
      <c r="AO20" s="12">
        <v>1.0465252176050021E-2</v>
      </c>
      <c r="AP20" s="12">
        <v>8.7950458397456792</v>
      </c>
      <c r="AQ20" s="12">
        <v>164.99208735609042</v>
      </c>
      <c r="AR20" s="12">
        <v>0.26042316859761716</v>
      </c>
      <c r="AS20" s="12">
        <v>4.2710410771553162</v>
      </c>
      <c r="AT20" s="12">
        <v>2.7115068638096256E-2</v>
      </c>
      <c r="AU20" s="12">
        <v>0.21686145364065612</v>
      </c>
      <c r="AV20" s="12">
        <v>0</v>
      </c>
      <c r="AW20" s="12">
        <v>6.5401369183951161E-2</v>
      </c>
      <c r="AX20" s="12">
        <v>10.727998248849188</v>
      </c>
      <c r="AY20" s="12">
        <v>1.9564545887949498</v>
      </c>
      <c r="AZ20" s="12">
        <v>0</v>
      </c>
      <c r="BA20" s="12">
        <v>6.8566739576528257E-3</v>
      </c>
      <c r="BB20" s="12">
        <v>5.4438197864787128</v>
      </c>
      <c r="BC20" s="12">
        <v>9.8643563602533924</v>
      </c>
      <c r="BD20" s="12">
        <v>2.6798295032180257</v>
      </c>
      <c r="BE20" s="12">
        <v>10.209256949981141</v>
      </c>
      <c r="BF20" s="12">
        <v>2.3554471516335296</v>
      </c>
      <c r="BG20" s="12">
        <v>0</v>
      </c>
      <c r="BH20" s="12">
        <v>1.533341839674417E-2</v>
      </c>
      <c r="BI20" s="12">
        <v>378.90237012625505</v>
      </c>
      <c r="BJ20" s="12">
        <v>0</v>
      </c>
      <c r="BK20" s="12">
        <v>0</v>
      </c>
      <c r="BL20" s="12">
        <v>595.80774168569803</v>
      </c>
      <c r="BM20" s="12">
        <v>-4186.6097378378572</v>
      </c>
      <c r="BN20" s="12">
        <v>61781.304572518311</v>
      </c>
      <c r="BO20" s="12">
        <v>61781.304572518296</v>
      </c>
    </row>
    <row r="21" spans="1:67" x14ac:dyDescent="0.45">
      <c r="A21">
        <v>2014</v>
      </c>
      <c r="B21" s="31" t="s">
        <v>161</v>
      </c>
      <c r="C21" s="35" t="s">
        <v>225</v>
      </c>
      <c r="D21" s="31" t="s">
        <v>208</v>
      </c>
      <c r="E21" s="12">
        <v>1.7241988551653622E-2</v>
      </c>
      <c r="F21" s="12">
        <v>4.0442201792722909E-5</v>
      </c>
      <c r="G21" s="12">
        <v>1.954931052090767E-4</v>
      </c>
      <c r="H21" s="12">
        <v>0.12863648242145462</v>
      </c>
      <c r="I21" s="12">
        <v>5.0139727023496644E-2</v>
      </c>
      <c r="J21" s="12">
        <v>0.17737901316273444</v>
      </c>
      <c r="K21" s="12">
        <v>8.957199398866569E-3</v>
      </c>
      <c r="L21" s="12">
        <v>2.969433620837824E-2</v>
      </c>
      <c r="M21" s="12">
        <v>4.1321044290819148E-2</v>
      </c>
      <c r="N21" s="12">
        <v>6.5959976424037061E-4</v>
      </c>
      <c r="O21" s="12">
        <v>0.15327232559200502</v>
      </c>
      <c r="P21" s="12">
        <v>3.3699371300908456E-3</v>
      </c>
      <c r="Q21" s="12">
        <v>0.54023988849324289</v>
      </c>
      <c r="R21" s="12">
        <v>5.4703641936353208E-2</v>
      </c>
      <c r="S21" s="12">
        <v>0.95880500999936691</v>
      </c>
      <c r="T21" s="12">
        <v>1.0537344599592897</v>
      </c>
      <c r="U21" s="12">
        <v>18.277279711853708</v>
      </c>
      <c r="V21" s="12">
        <v>13.436909828445785</v>
      </c>
      <c r="W21" s="12">
        <v>2.5521818467301096</v>
      </c>
      <c r="X21" s="12">
        <v>9.700892397432078</v>
      </c>
      <c r="Y21" s="12">
        <v>0.54562640715726529</v>
      </c>
      <c r="Z21" s="12">
        <v>0.99947199312287771</v>
      </c>
      <c r="AA21" s="12">
        <v>0.37371043053127345</v>
      </c>
      <c r="AB21" s="12">
        <v>2.015529136988254</v>
      </c>
      <c r="AC21" s="12">
        <v>0</v>
      </c>
      <c r="AD21" s="12">
        <v>2.2763581018310448E-7</v>
      </c>
      <c r="AE21" s="12">
        <v>14.341651403869152</v>
      </c>
      <c r="AF21" s="12">
        <v>6.7234304282762086E-2</v>
      </c>
      <c r="AG21" s="12">
        <v>0.33409792663497512</v>
      </c>
      <c r="AH21" s="12">
        <v>0.27364986104563316</v>
      </c>
      <c r="AI21" s="12">
        <v>0.99360625705589178</v>
      </c>
      <c r="AJ21" s="12">
        <v>0</v>
      </c>
      <c r="AK21" s="12">
        <v>7.8137053479128971E-2</v>
      </c>
      <c r="AL21" s="12">
        <v>2.8208888213868626E-2</v>
      </c>
      <c r="AM21" s="12">
        <v>2.7436508252539786E-2</v>
      </c>
      <c r="AN21" s="12">
        <v>0.36200020742610745</v>
      </c>
      <c r="AO21" s="12">
        <v>0</v>
      </c>
      <c r="AP21" s="12">
        <v>0.10981889692844993</v>
      </c>
      <c r="AQ21" s="12">
        <v>2.5660355210828381</v>
      </c>
      <c r="AR21" s="12">
        <v>4.9393764491490236E-4</v>
      </c>
      <c r="AS21" s="12">
        <v>0</v>
      </c>
      <c r="AT21" s="12">
        <v>0</v>
      </c>
      <c r="AU21" s="12">
        <v>0</v>
      </c>
      <c r="AV21" s="12">
        <v>0</v>
      </c>
      <c r="AW21" s="12">
        <v>6.3658647332552132E-4</v>
      </c>
      <c r="AX21" s="12">
        <v>8.047850699870264E-4</v>
      </c>
      <c r="AY21" s="12">
        <v>9.984978283170522E-3</v>
      </c>
      <c r="AZ21" s="12">
        <v>0</v>
      </c>
      <c r="BA21" s="12">
        <v>4.5794292189559537E-4</v>
      </c>
      <c r="BB21" s="12">
        <v>0.26196310588700927</v>
      </c>
      <c r="BC21" s="12">
        <v>0.46233902102210678</v>
      </c>
      <c r="BD21" s="12">
        <v>8.6301615135618626E-2</v>
      </c>
      <c r="BE21" s="12">
        <v>0.19642724856939667</v>
      </c>
      <c r="BF21" s="12">
        <v>4.1193377017608931E-2</v>
      </c>
      <c r="BG21" s="12">
        <v>0</v>
      </c>
      <c r="BH21" s="12">
        <v>9.1984931294981681E-4</v>
      </c>
      <c r="BI21" s="12">
        <v>11.73362129357715</v>
      </c>
      <c r="BJ21" s="12">
        <v>0</v>
      </c>
      <c r="BK21" s="12">
        <v>0</v>
      </c>
      <c r="BL21" s="12">
        <v>9.0255159968383545</v>
      </c>
      <c r="BM21" s="12">
        <v>-92.122529135158331</v>
      </c>
      <c r="BN21" s="12">
        <v>25854.957758572797</v>
      </c>
      <c r="BO21" s="12">
        <v>25854.9577585728</v>
      </c>
    </row>
    <row r="22" spans="1:67" x14ac:dyDescent="0.45">
      <c r="A22">
        <v>2014</v>
      </c>
      <c r="B22" s="31" t="s">
        <v>162</v>
      </c>
      <c r="C22" s="35" t="s">
        <v>226</v>
      </c>
      <c r="D22" s="31" t="s">
        <v>208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1.3877788093018363E-17</v>
      </c>
      <c r="BC22" s="12">
        <v>0</v>
      </c>
      <c r="BD22" s="12">
        <v>0</v>
      </c>
      <c r="BE22" s="12">
        <v>1.7763568759063504E-15</v>
      </c>
      <c r="BF22" s="12">
        <v>1.110223047441469E-16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22959.965315602702</v>
      </c>
      <c r="BO22" s="12">
        <v>22959.965315602702</v>
      </c>
    </row>
    <row r="23" spans="1:67" x14ac:dyDescent="0.45">
      <c r="A23">
        <v>2014</v>
      </c>
      <c r="B23" s="31" t="s">
        <v>163</v>
      </c>
      <c r="C23" s="35" t="s">
        <v>227</v>
      </c>
      <c r="D23" s="31" t="s">
        <v>208</v>
      </c>
      <c r="E23" s="12">
        <v>25.334945833646817</v>
      </c>
      <c r="F23" s="12">
        <v>9.7797997242962442E-5</v>
      </c>
      <c r="G23" s="12">
        <v>3.0624740096944891</v>
      </c>
      <c r="H23" s="12">
        <v>191.80327316267756</v>
      </c>
      <c r="I23" s="12">
        <v>311.85933304958621</v>
      </c>
      <c r="J23" s="12">
        <v>38.102236282863309</v>
      </c>
      <c r="K23" s="12">
        <v>2.4555310135908757</v>
      </c>
      <c r="L23" s="12">
        <v>11.751528520637921</v>
      </c>
      <c r="M23" s="12">
        <v>3.1819723253714058</v>
      </c>
      <c r="N23" s="12">
        <v>0.29289396334662637</v>
      </c>
      <c r="O23" s="12">
        <v>8.4709493666476359</v>
      </c>
      <c r="P23" s="12">
        <v>2.5599208243974463</v>
      </c>
      <c r="Q23" s="12">
        <v>65.591929148631792</v>
      </c>
      <c r="R23" s="12">
        <v>76.940882224924707</v>
      </c>
      <c r="S23" s="12">
        <v>43.776600201498347</v>
      </c>
      <c r="T23" s="12">
        <v>86.801915097879132</v>
      </c>
      <c r="U23" s="12">
        <v>204.2258262238922</v>
      </c>
      <c r="V23" s="12">
        <v>180.16910490060053</v>
      </c>
      <c r="W23" s="12">
        <v>142.24073660294377</v>
      </c>
      <c r="X23" s="12">
        <v>18727.136619419911</v>
      </c>
      <c r="Y23" s="12">
        <v>42.139523653485568</v>
      </c>
      <c r="Z23" s="12">
        <v>56.904039602750139</v>
      </c>
      <c r="AA23" s="12">
        <v>18.315863260979381</v>
      </c>
      <c r="AB23" s="12">
        <v>36.198017191114403</v>
      </c>
      <c r="AC23" s="12">
        <v>0</v>
      </c>
      <c r="AD23" s="12">
        <v>19.003287755878482</v>
      </c>
      <c r="AE23" s="12">
        <v>272.34679526320718</v>
      </c>
      <c r="AF23" s="12">
        <v>196.90182013551635</v>
      </c>
      <c r="AG23" s="12">
        <v>978.43638838387676</v>
      </c>
      <c r="AH23" s="12">
        <v>801.4086900209137</v>
      </c>
      <c r="AI23" s="12">
        <v>3938.5555464101449</v>
      </c>
      <c r="AJ23" s="12">
        <v>0.50237567127139038</v>
      </c>
      <c r="AK23" s="12">
        <v>1.1637299715839149</v>
      </c>
      <c r="AL23" s="12">
        <v>405.58575816835884</v>
      </c>
      <c r="AM23" s="12">
        <v>23.031358898084523</v>
      </c>
      <c r="AN23" s="12">
        <v>2.7463639490610006</v>
      </c>
      <c r="AO23" s="12">
        <v>7.3007165726846486</v>
      </c>
      <c r="AP23" s="12">
        <v>22.578059213295763</v>
      </c>
      <c r="AQ23" s="12">
        <v>534.46654900654778</v>
      </c>
      <c r="AR23" s="12">
        <v>0.56657728007781605</v>
      </c>
      <c r="AS23" s="12">
        <v>9.4109845815104389</v>
      </c>
      <c r="AT23" s="12">
        <v>0.28927569401061909</v>
      </c>
      <c r="AU23" s="12">
        <v>0.46949174211396599</v>
      </c>
      <c r="AV23" s="12">
        <v>0</v>
      </c>
      <c r="AW23" s="12">
        <v>1.5094627010141852</v>
      </c>
      <c r="AX23" s="12">
        <v>4.0468892367144819E-3</v>
      </c>
      <c r="AY23" s="12">
        <v>1.9925095543716496</v>
      </c>
      <c r="AZ23" s="12">
        <v>0</v>
      </c>
      <c r="BA23" s="12">
        <v>0.51229157811111103</v>
      </c>
      <c r="BB23" s="12">
        <v>434.40968622322066</v>
      </c>
      <c r="BC23" s="12">
        <v>59.014535425755611</v>
      </c>
      <c r="BD23" s="12">
        <v>6.4261275922305314</v>
      </c>
      <c r="BE23" s="12">
        <v>27.035176393357695</v>
      </c>
      <c r="BF23" s="12">
        <v>23.221189029541918</v>
      </c>
      <c r="BG23" s="12">
        <v>0</v>
      </c>
      <c r="BH23" s="12">
        <v>1.2609909990092802E-2</v>
      </c>
      <c r="BI23" s="12">
        <v>34755.65726248399</v>
      </c>
      <c r="BJ23" s="12">
        <v>0</v>
      </c>
      <c r="BK23" s="12">
        <v>0</v>
      </c>
      <c r="BL23" s="12">
        <v>11113.618669868012</v>
      </c>
      <c r="BM23" s="12">
        <v>-5767.8769144059834</v>
      </c>
      <c r="BN23" s="12">
        <v>67984.977711964559</v>
      </c>
      <c r="BO23" s="12">
        <v>136134.59434760461</v>
      </c>
    </row>
    <row r="24" spans="1:67" x14ac:dyDescent="0.45">
      <c r="A24">
        <v>2014</v>
      </c>
      <c r="B24" s="31" t="s">
        <v>164</v>
      </c>
      <c r="C24" s="35" t="s">
        <v>228</v>
      </c>
      <c r="D24" s="31" t="s">
        <v>208</v>
      </c>
      <c r="E24" s="12">
        <v>0.16956322560932935</v>
      </c>
      <c r="F24" s="12">
        <v>1.7860879101100436E-5</v>
      </c>
      <c r="G24" s="12">
        <v>2.6264226514125908</v>
      </c>
      <c r="H24" s="12">
        <v>0.22980748787887711</v>
      </c>
      <c r="I24" s="12">
        <v>4.4953107925029627</v>
      </c>
      <c r="J24" s="12">
        <v>0.57472888295892599</v>
      </c>
      <c r="K24" s="12">
        <v>4.0814465186963481E-2</v>
      </c>
      <c r="L24" s="12">
        <v>9.941055584520421E-2</v>
      </c>
      <c r="M24" s="12">
        <v>0.3255945787712059</v>
      </c>
      <c r="N24" s="12">
        <v>8.8944529906423934E-3</v>
      </c>
      <c r="O24" s="12">
        <v>0.75386554795163008</v>
      </c>
      <c r="P24" s="12">
        <v>3.0453766491462799E-3</v>
      </c>
      <c r="Q24" s="12">
        <v>2.7611125873839808</v>
      </c>
      <c r="R24" s="12">
        <v>2.1746437178503939</v>
      </c>
      <c r="S24" s="12">
        <v>4.5555464128354517</v>
      </c>
      <c r="T24" s="12">
        <v>6.0674141553869134</v>
      </c>
      <c r="U24" s="12">
        <v>36.317303532335707</v>
      </c>
      <c r="V24" s="12">
        <v>28.54539533221422</v>
      </c>
      <c r="W24" s="12">
        <v>12.519809514412772</v>
      </c>
      <c r="X24" s="12">
        <v>11.137646449828607</v>
      </c>
      <c r="Y24" s="12">
        <v>206.36864187768577</v>
      </c>
      <c r="Z24" s="12">
        <v>4.1643043865735585</v>
      </c>
      <c r="AA24" s="12">
        <v>0</v>
      </c>
      <c r="AB24" s="12">
        <v>0</v>
      </c>
      <c r="AC24" s="12">
        <v>0</v>
      </c>
      <c r="AD24" s="12">
        <v>0</v>
      </c>
      <c r="AE24" s="12">
        <v>1.8499189355319419</v>
      </c>
      <c r="AF24" s="12">
        <v>0.25573881664662979</v>
      </c>
      <c r="AG24" s="12">
        <v>1.2708067602274056</v>
      </c>
      <c r="AH24" s="12">
        <v>1.0408807287571935</v>
      </c>
      <c r="AI24" s="12">
        <v>0.63698099274047437</v>
      </c>
      <c r="AJ24" s="12">
        <v>2.6738998125335574</v>
      </c>
      <c r="AK24" s="12">
        <v>58.093048354391421</v>
      </c>
      <c r="AL24" s="12">
        <v>0.33709048982383233</v>
      </c>
      <c r="AM24" s="12">
        <v>1.0488088593450184</v>
      </c>
      <c r="AN24" s="12">
        <v>1.368519470270809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2.4598389006810377E-5</v>
      </c>
      <c r="BB24" s="12">
        <v>2.6367501450508149E-3</v>
      </c>
      <c r="BC24" s="12">
        <v>0.31540447540527994</v>
      </c>
      <c r="BD24" s="12">
        <v>0</v>
      </c>
      <c r="BE24" s="12">
        <v>0</v>
      </c>
      <c r="BF24" s="12">
        <v>1.6244657255248436</v>
      </c>
      <c r="BG24" s="12">
        <v>0</v>
      </c>
      <c r="BH24" s="12">
        <v>0</v>
      </c>
      <c r="BI24" s="12">
        <v>54.06913742399373</v>
      </c>
      <c r="BJ24" s="12">
        <v>0</v>
      </c>
      <c r="BK24" s="12">
        <v>0</v>
      </c>
      <c r="BL24" s="12">
        <v>417.9036178579654</v>
      </c>
      <c r="BM24" s="12">
        <v>-866.43027389683482</v>
      </c>
      <c r="BN24" s="12">
        <v>7388.1382556453982</v>
      </c>
      <c r="BO24" s="12">
        <v>7388.1382556454009</v>
      </c>
    </row>
    <row r="25" spans="1:67" x14ac:dyDescent="0.45">
      <c r="A25">
        <v>2014</v>
      </c>
      <c r="B25" s="31" t="s">
        <v>165</v>
      </c>
      <c r="C25" s="35" t="s">
        <v>229</v>
      </c>
      <c r="D25" s="31" t="s">
        <v>208</v>
      </c>
      <c r="E25" s="12">
        <v>3.6421446366466719</v>
      </c>
      <c r="F25" s="12">
        <v>1.2993523195623999E-3</v>
      </c>
      <c r="G25" s="12">
        <v>1.8952197103095663</v>
      </c>
      <c r="H25" s="12">
        <v>58.800466980074546</v>
      </c>
      <c r="I25" s="12">
        <v>71.605458290713358</v>
      </c>
      <c r="J25" s="12">
        <v>189.94435396846578</v>
      </c>
      <c r="K25" s="12">
        <v>6.5166485277514345</v>
      </c>
      <c r="L25" s="12">
        <v>18.37801035999626</v>
      </c>
      <c r="M25" s="12">
        <v>16.565048842999097</v>
      </c>
      <c r="N25" s="12">
        <v>8.3332648209466207</v>
      </c>
      <c r="O25" s="12">
        <v>19.542441249972335</v>
      </c>
      <c r="P25" s="12">
        <v>5.1279674894131908</v>
      </c>
      <c r="Q25" s="12">
        <v>100.92432708717583</v>
      </c>
      <c r="R25" s="12">
        <v>57.003506077709659</v>
      </c>
      <c r="S25" s="12">
        <v>56.393522770710788</v>
      </c>
      <c r="T25" s="12">
        <v>87.247863157979737</v>
      </c>
      <c r="U25" s="12">
        <v>1898.8753177106512</v>
      </c>
      <c r="V25" s="12">
        <v>167.31989010522278</v>
      </c>
      <c r="W25" s="12">
        <v>99.700468986097405</v>
      </c>
      <c r="X25" s="12">
        <v>245.15174792452908</v>
      </c>
      <c r="Y25" s="12">
        <v>23.440249601970333</v>
      </c>
      <c r="Z25" s="12">
        <v>1484.8974852771205</v>
      </c>
      <c r="AA25" s="12">
        <v>11.422595371361554</v>
      </c>
      <c r="AB25" s="12">
        <v>31.478798644619648</v>
      </c>
      <c r="AC25" s="12">
        <v>109.57130056485524</v>
      </c>
      <c r="AD25" s="12">
        <v>0.28001643093771439</v>
      </c>
      <c r="AE25" s="12">
        <v>587.86293726752683</v>
      </c>
      <c r="AF25" s="12">
        <v>78.884081206598623</v>
      </c>
      <c r="AG25" s="12">
        <v>391.98751674130824</v>
      </c>
      <c r="AH25" s="12">
        <v>321.06553479177546</v>
      </c>
      <c r="AI25" s="12">
        <v>19.476022074706876</v>
      </c>
      <c r="AJ25" s="12">
        <v>0</v>
      </c>
      <c r="AK25" s="12">
        <v>3.7398834124069888</v>
      </c>
      <c r="AL25" s="12">
        <v>25.950521278853042</v>
      </c>
      <c r="AM25" s="12">
        <v>17.464254302964051</v>
      </c>
      <c r="AN25" s="12">
        <v>308.35370976866795</v>
      </c>
      <c r="AO25" s="12">
        <v>0.71143820163991578</v>
      </c>
      <c r="AP25" s="12">
        <v>22.738554148829468</v>
      </c>
      <c r="AQ25" s="12">
        <v>5.790249387268231</v>
      </c>
      <c r="AR25" s="12">
        <v>0.71810148266627949</v>
      </c>
      <c r="AS25" s="12">
        <v>35.110548539759627</v>
      </c>
      <c r="AT25" s="12">
        <v>2.6472168695131412E-2</v>
      </c>
      <c r="AU25" s="12">
        <v>0.86162945253812684</v>
      </c>
      <c r="AV25" s="12">
        <v>0</v>
      </c>
      <c r="AW25" s="12">
        <v>40.517377397711407</v>
      </c>
      <c r="AX25" s="12">
        <v>4.7691316599057911</v>
      </c>
      <c r="AY25" s="12">
        <v>36.22711348094105</v>
      </c>
      <c r="AZ25" s="12">
        <v>0</v>
      </c>
      <c r="BA25" s="12">
        <v>11.156656154027054</v>
      </c>
      <c r="BB25" s="12">
        <v>150.99361012246561</v>
      </c>
      <c r="BC25" s="12">
        <v>212.1148809700031</v>
      </c>
      <c r="BD25" s="12">
        <v>151.58495178273273</v>
      </c>
      <c r="BE25" s="12">
        <v>607.65732253966314</v>
      </c>
      <c r="BF25" s="12">
        <v>221.43889133073696</v>
      </c>
      <c r="BG25" s="12">
        <v>0</v>
      </c>
      <c r="BH25" s="12">
        <v>4.6683515555006057E-2</v>
      </c>
      <c r="BI25" s="12">
        <v>1886.7003234151321</v>
      </c>
      <c r="BJ25" s="12">
        <v>0</v>
      </c>
      <c r="BK25" s="12">
        <v>0</v>
      </c>
      <c r="BL25" s="12">
        <v>734.94153380921591</v>
      </c>
      <c r="BM25" s="12">
        <v>422.34837299666918</v>
      </c>
      <c r="BN25" s="12">
        <v>13979.843314259397</v>
      </c>
      <c r="BO25" s="12">
        <v>25055.141031600902</v>
      </c>
    </row>
    <row r="26" spans="1:67" x14ac:dyDescent="0.45">
      <c r="A26">
        <v>2014</v>
      </c>
      <c r="B26" s="31" t="s">
        <v>166</v>
      </c>
      <c r="C26" s="35" t="s">
        <v>230</v>
      </c>
      <c r="D26" s="31" t="s">
        <v>208</v>
      </c>
      <c r="E26" s="12">
        <v>23.685630800431454</v>
      </c>
      <c r="F26" s="12">
        <v>11.033017979972152</v>
      </c>
      <c r="G26" s="12">
        <v>3.6646082832327127</v>
      </c>
      <c r="H26" s="12">
        <v>100.67326472997318</v>
      </c>
      <c r="I26" s="12">
        <v>119.94337206306555</v>
      </c>
      <c r="J26" s="12">
        <v>26.386087983413351</v>
      </c>
      <c r="K26" s="12">
        <v>4.1723166073528457</v>
      </c>
      <c r="L26" s="12">
        <v>60.983749791039941</v>
      </c>
      <c r="M26" s="12">
        <v>2.9949538998143597</v>
      </c>
      <c r="N26" s="12">
        <v>3.3264704048107414</v>
      </c>
      <c r="O26" s="12">
        <v>65.795052197069282</v>
      </c>
      <c r="P26" s="12">
        <v>12.380663238220508</v>
      </c>
      <c r="Q26" s="12">
        <v>8.0327932218812581</v>
      </c>
      <c r="R26" s="12">
        <v>58.270682932293354</v>
      </c>
      <c r="S26" s="12">
        <v>32.202823712116377</v>
      </c>
      <c r="T26" s="12">
        <v>36.238300218705156</v>
      </c>
      <c r="U26" s="12">
        <v>77.073917578356841</v>
      </c>
      <c r="V26" s="12">
        <v>35.247937964609605</v>
      </c>
      <c r="W26" s="12">
        <v>29.629958732203995</v>
      </c>
      <c r="X26" s="12">
        <v>152.3819369870167</v>
      </c>
      <c r="Y26" s="12">
        <v>9.5013334893967993</v>
      </c>
      <c r="Z26" s="12">
        <v>57.428434966375171</v>
      </c>
      <c r="AA26" s="12">
        <v>15.228178943013162</v>
      </c>
      <c r="AB26" s="12">
        <v>4.1572282778708116</v>
      </c>
      <c r="AC26" s="12">
        <v>54.446395306215244</v>
      </c>
      <c r="AD26" s="12">
        <v>0.8834854371920805</v>
      </c>
      <c r="AE26" s="12">
        <v>196.21945454008903</v>
      </c>
      <c r="AF26" s="12">
        <v>5.2115196576754164</v>
      </c>
      <c r="AG26" s="12">
        <v>25.896868136302963</v>
      </c>
      <c r="AH26" s="12">
        <v>21.211368889334828</v>
      </c>
      <c r="AI26" s="12">
        <v>71.037447601130026</v>
      </c>
      <c r="AJ26" s="12">
        <v>0</v>
      </c>
      <c r="AK26" s="12">
        <v>22.358536609483032</v>
      </c>
      <c r="AL26" s="12">
        <v>76.573371855050951</v>
      </c>
      <c r="AM26" s="12">
        <v>3.6254480432924776</v>
      </c>
      <c r="AN26" s="12">
        <v>33.541888181857743</v>
      </c>
      <c r="AO26" s="12">
        <v>6.6798419001201266</v>
      </c>
      <c r="AP26" s="12">
        <v>13.178626050098426</v>
      </c>
      <c r="AQ26" s="12">
        <v>38.221770681066424</v>
      </c>
      <c r="AR26" s="12">
        <v>1.7289364590630456</v>
      </c>
      <c r="AS26" s="12">
        <v>106.164793811274</v>
      </c>
      <c r="AT26" s="12">
        <v>3.059869265597035</v>
      </c>
      <c r="AU26" s="12">
        <v>0.89175453312906428</v>
      </c>
      <c r="AV26" s="12">
        <v>0</v>
      </c>
      <c r="AW26" s="12">
        <v>19.505644415633963</v>
      </c>
      <c r="AX26" s="12">
        <v>5.0662819403479196</v>
      </c>
      <c r="AY26" s="12">
        <v>42.082625570140358</v>
      </c>
      <c r="AZ26" s="12">
        <v>0</v>
      </c>
      <c r="BA26" s="12">
        <v>1.7556215575417287</v>
      </c>
      <c r="BB26" s="12">
        <v>197.41543635267308</v>
      </c>
      <c r="BC26" s="12">
        <v>300.30118886447809</v>
      </c>
      <c r="BD26" s="12">
        <v>46.213709431387826</v>
      </c>
      <c r="BE26" s="12">
        <v>147.30872290883229</v>
      </c>
      <c r="BF26" s="12">
        <v>36.708208718099357</v>
      </c>
      <c r="BG26" s="12">
        <v>0</v>
      </c>
      <c r="BH26" s="12">
        <v>0.63195896017151587</v>
      </c>
      <c r="BI26" s="12">
        <v>150.76514637420766</v>
      </c>
      <c r="BJ26" s="12">
        <v>0</v>
      </c>
      <c r="BK26" s="12">
        <v>0</v>
      </c>
      <c r="BL26" s="12">
        <v>0</v>
      </c>
      <c r="BM26" s="12">
        <v>-1.4298556709182504</v>
      </c>
      <c r="BN26" s="12">
        <v>-3.2015202577895252E-5</v>
      </c>
      <c r="BO26" s="12">
        <v>2577.6887493676004</v>
      </c>
    </row>
    <row r="27" spans="1:67" x14ac:dyDescent="0.45">
      <c r="A27">
        <v>2014</v>
      </c>
      <c r="B27" s="31" t="s">
        <v>167</v>
      </c>
      <c r="C27" s="35" t="s">
        <v>231</v>
      </c>
      <c r="D27" s="31" t="s">
        <v>208</v>
      </c>
      <c r="E27" s="12">
        <v>435.07174636944706</v>
      </c>
      <c r="F27" s="12">
        <v>4.0244595026306493</v>
      </c>
      <c r="G27" s="12">
        <v>10.031665517194645</v>
      </c>
      <c r="H27" s="12">
        <v>894.70802270330148</v>
      </c>
      <c r="I27" s="12">
        <v>1586.427765915111</v>
      </c>
      <c r="J27" s="12">
        <v>325.9026847317312</v>
      </c>
      <c r="K27" s="12">
        <v>104.65250502427493</v>
      </c>
      <c r="L27" s="12">
        <v>446.15797391888236</v>
      </c>
      <c r="M27" s="12">
        <v>57.336894034325049</v>
      </c>
      <c r="N27" s="12">
        <v>28.219781515245085</v>
      </c>
      <c r="O27" s="12">
        <v>554.3301901085589</v>
      </c>
      <c r="P27" s="12">
        <v>44.376631957578709</v>
      </c>
      <c r="Q27" s="12">
        <v>506.1739923916067</v>
      </c>
      <c r="R27" s="12">
        <v>675.92535077815648</v>
      </c>
      <c r="S27" s="12">
        <v>1018.394310838368</v>
      </c>
      <c r="T27" s="12">
        <v>331.70385282342062</v>
      </c>
      <c r="U27" s="12">
        <v>80.010327834757433</v>
      </c>
      <c r="V27" s="12">
        <v>185.68757353298872</v>
      </c>
      <c r="W27" s="12">
        <v>139.1511540662722</v>
      </c>
      <c r="X27" s="12">
        <v>828.33934499270276</v>
      </c>
      <c r="Y27" s="12">
        <v>52.381528516205762</v>
      </c>
      <c r="Z27" s="12">
        <v>220.33389394551904</v>
      </c>
      <c r="AA27" s="12">
        <v>18.004442820314384</v>
      </c>
      <c r="AB27" s="12">
        <v>303.53576100805992</v>
      </c>
      <c r="AC27" s="12">
        <v>48.660664536548609</v>
      </c>
      <c r="AD27" s="12">
        <v>2.3379353177491238</v>
      </c>
      <c r="AE27" s="12">
        <v>466.74461166465477</v>
      </c>
      <c r="AF27" s="12">
        <v>379.15651012868528</v>
      </c>
      <c r="AG27" s="12">
        <v>1884.0888629024394</v>
      </c>
      <c r="AH27" s="12">
        <v>1543.2022003961254</v>
      </c>
      <c r="AI27" s="12">
        <v>531.40312220037504</v>
      </c>
      <c r="AJ27" s="12">
        <v>5.5858589250287629</v>
      </c>
      <c r="AK27" s="12">
        <v>10.290547136806415</v>
      </c>
      <c r="AL27" s="12">
        <v>142.09090537904211</v>
      </c>
      <c r="AM27" s="12">
        <v>60.598991117983054</v>
      </c>
      <c r="AN27" s="12">
        <v>1492.5539388806899</v>
      </c>
      <c r="AO27" s="12">
        <v>12.261031850424191</v>
      </c>
      <c r="AP27" s="12">
        <v>80.13601234066779</v>
      </c>
      <c r="AQ27" s="12">
        <v>252.76372616333617</v>
      </c>
      <c r="AR27" s="12">
        <v>6.3932232178487736</v>
      </c>
      <c r="AS27" s="12">
        <v>255.07752456917464</v>
      </c>
      <c r="AT27" s="12">
        <v>1.7638462001361466</v>
      </c>
      <c r="AU27" s="12">
        <v>5.1262573439197636</v>
      </c>
      <c r="AV27" s="12">
        <v>0</v>
      </c>
      <c r="AW27" s="12">
        <v>148.62607692374743</v>
      </c>
      <c r="AX27" s="12">
        <v>18.535765481422718</v>
      </c>
      <c r="AY27" s="12">
        <v>43.830167818673132</v>
      </c>
      <c r="AZ27" s="12">
        <v>0</v>
      </c>
      <c r="BA27" s="12">
        <v>21.774264270465402</v>
      </c>
      <c r="BB27" s="12">
        <v>1693.7664167723231</v>
      </c>
      <c r="BC27" s="12">
        <v>1206.1062481168519</v>
      </c>
      <c r="BD27" s="12">
        <v>872.49333690425647</v>
      </c>
      <c r="BE27" s="12">
        <v>835.81590305984628</v>
      </c>
      <c r="BF27" s="12">
        <v>596.50360803785395</v>
      </c>
      <c r="BG27" s="12">
        <v>0</v>
      </c>
      <c r="BH27" s="12">
        <v>4.0756659670578834</v>
      </c>
      <c r="BI27" s="12">
        <v>9996.4349494056951</v>
      </c>
      <c r="BJ27" s="12">
        <v>0</v>
      </c>
      <c r="BK27" s="12">
        <v>0</v>
      </c>
      <c r="BL27" s="12">
        <v>0</v>
      </c>
      <c r="BM27" s="12">
        <v>1027.0902630729881</v>
      </c>
      <c r="BN27" s="12">
        <v>165.64842596581124</v>
      </c>
      <c r="BO27" s="12">
        <v>32661.818716915299</v>
      </c>
    </row>
    <row r="28" spans="1:67" x14ac:dyDescent="0.45">
      <c r="A28">
        <v>2014</v>
      </c>
      <c r="B28" s="31" t="s">
        <v>168</v>
      </c>
      <c r="C28" s="35" t="s">
        <v>232</v>
      </c>
      <c r="D28" s="31" t="s">
        <v>208</v>
      </c>
      <c r="E28" s="12">
        <v>613.59649270610794</v>
      </c>
      <c r="F28" s="12">
        <v>0.21407403079605675</v>
      </c>
      <c r="G28" s="12">
        <v>51.916709909360982</v>
      </c>
      <c r="H28" s="12">
        <v>110.1813377382128</v>
      </c>
      <c r="I28" s="12">
        <v>1135.2527403743227</v>
      </c>
      <c r="J28" s="12">
        <v>63.09170440481136</v>
      </c>
      <c r="K28" s="12">
        <v>5.5514241210350015</v>
      </c>
      <c r="L28" s="12">
        <v>66.869602149015634</v>
      </c>
      <c r="M28" s="12">
        <v>8.3738317293880602</v>
      </c>
      <c r="N28" s="12">
        <v>9.932796463459816</v>
      </c>
      <c r="O28" s="12">
        <v>163.23080069777737</v>
      </c>
      <c r="P28" s="12">
        <v>9.8972229883873553</v>
      </c>
      <c r="Q28" s="12">
        <v>59.798290236266944</v>
      </c>
      <c r="R28" s="12">
        <v>55.480122974158988</v>
      </c>
      <c r="S28" s="12">
        <v>60.639138510259563</v>
      </c>
      <c r="T28" s="12">
        <v>66.344629803906074</v>
      </c>
      <c r="U28" s="12">
        <v>8.9160533745797643</v>
      </c>
      <c r="V28" s="12">
        <v>14.94722129729044</v>
      </c>
      <c r="W28" s="12">
        <v>26.3038403762963</v>
      </c>
      <c r="X28" s="12">
        <v>86.144530247250714</v>
      </c>
      <c r="Y28" s="12">
        <v>2.608193154135857</v>
      </c>
      <c r="Z28" s="12">
        <v>84.409509223730808</v>
      </c>
      <c r="AA28" s="12">
        <v>12.271800556230257</v>
      </c>
      <c r="AB28" s="12">
        <v>37.409223426928705</v>
      </c>
      <c r="AC28" s="12">
        <v>0</v>
      </c>
      <c r="AD28" s="12">
        <v>23.393912207412502</v>
      </c>
      <c r="AE28" s="12">
        <v>144.74248229462961</v>
      </c>
      <c r="AF28" s="12">
        <v>24.688036254862382</v>
      </c>
      <c r="AG28" s="12">
        <v>122.67876961661797</v>
      </c>
      <c r="AH28" s="12">
        <v>100.48259980827521</v>
      </c>
      <c r="AI28" s="12">
        <v>111.82127042992506</v>
      </c>
      <c r="AJ28" s="12">
        <v>0.93618759083977887</v>
      </c>
      <c r="AK28" s="12">
        <v>1.7992429437253232</v>
      </c>
      <c r="AL28" s="12">
        <v>52.273517417680694</v>
      </c>
      <c r="AM28" s="12">
        <v>5.0285096575307282</v>
      </c>
      <c r="AN28" s="12">
        <v>404.81455391489129</v>
      </c>
      <c r="AO28" s="12">
        <v>38.51755676874393</v>
      </c>
      <c r="AP28" s="12">
        <v>47.011005430140798</v>
      </c>
      <c r="AQ28" s="12">
        <v>16.715143382285856</v>
      </c>
      <c r="AR28" s="12">
        <v>10.660827554195691</v>
      </c>
      <c r="AS28" s="12">
        <v>8.7511355201850538</v>
      </c>
      <c r="AT28" s="12">
        <v>0.74379821716218386</v>
      </c>
      <c r="AU28" s="12">
        <v>0</v>
      </c>
      <c r="AV28" s="12">
        <v>0</v>
      </c>
      <c r="AW28" s="12">
        <v>70.028308768026051</v>
      </c>
      <c r="AX28" s="12">
        <v>25.938516329775329</v>
      </c>
      <c r="AY28" s="12">
        <v>98.437424862046811</v>
      </c>
      <c r="AZ28" s="12">
        <v>0</v>
      </c>
      <c r="BA28" s="12">
        <v>14.873590106101764</v>
      </c>
      <c r="BB28" s="12">
        <v>539.12217761521799</v>
      </c>
      <c r="BC28" s="12">
        <v>377.54485592292218</v>
      </c>
      <c r="BD28" s="12">
        <v>275.87506586914031</v>
      </c>
      <c r="BE28" s="12">
        <v>250.48324728117612</v>
      </c>
      <c r="BF28" s="12">
        <v>216.88790293401769</v>
      </c>
      <c r="BG28" s="12">
        <v>0</v>
      </c>
      <c r="BH28" s="12">
        <v>1.156856554695352</v>
      </c>
      <c r="BI28" s="12">
        <v>1402.096133400868</v>
      </c>
      <c r="BJ28" s="12">
        <v>0</v>
      </c>
      <c r="BK28" s="12">
        <v>0</v>
      </c>
      <c r="BL28" s="12">
        <v>0</v>
      </c>
      <c r="BM28" s="12">
        <v>25.730206361865299</v>
      </c>
      <c r="BN28" s="12">
        <v>6.2188033552956767E-5</v>
      </c>
      <c r="BO28" s="12">
        <v>7166.6141876967004</v>
      </c>
    </row>
    <row r="29" spans="1:67" x14ac:dyDescent="0.45">
      <c r="A29">
        <v>2014</v>
      </c>
      <c r="B29" s="31" t="s">
        <v>169</v>
      </c>
      <c r="C29" s="35" t="s">
        <v>233</v>
      </c>
      <c r="D29" s="31" t="s">
        <v>208</v>
      </c>
      <c r="E29" s="12">
        <v>2.6399953433478445E-3</v>
      </c>
      <c r="F29" s="12">
        <v>0</v>
      </c>
      <c r="G29" s="12">
        <v>0</v>
      </c>
      <c r="H29" s="12">
        <v>34.597736933092477</v>
      </c>
      <c r="I29" s="12">
        <v>6.5859834595668647E-3</v>
      </c>
      <c r="J29" s="12">
        <v>0.352141961461301</v>
      </c>
      <c r="K29" s="12">
        <v>3.8030603684940475E-2</v>
      </c>
      <c r="L29" s="12">
        <v>2.6213341663125313E-2</v>
      </c>
      <c r="M29" s="12">
        <v>2.0660104597447961E-3</v>
      </c>
      <c r="N29" s="12">
        <v>0.12778999421796736</v>
      </c>
      <c r="O29" s="12">
        <v>1.7181531705103523</v>
      </c>
      <c r="P29" s="12">
        <v>1.6096519414470764E-4</v>
      </c>
      <c r="Q29" s="12">
        <v>0.14425228053148156</v>
      </c>
      <c r="R29" s="12">
        <v>9.2178117112243163E-2</v>
      </c>
      <c r="S29" s="12">
        <v>1.1252937343458669</v>
      </c>
      <c r="T29" s="12">
        <v>1.1060547075163008</v>
      </c>
      <c r="U29" s="12">
        <v>2.0766531444774765</v>
      </c>
      <c r="V29" s="12">
        <v>0.23776390300540393</v>
      </c>
      <c r="W29" s="12">
        <v>1.0065912831361705</v>
      </c>
      <c r="X29" s="12">
        <v>2.2305201545586288</v>
      </c>
      <c r="Y29" s="12">
        <v>2.6649955783933768E-2</v>
      </c>
      <c r="Z29" s="12">
        <v>4.0153143080562872</v>
      </c>
      <c r="AA29" s="12">
        <v>0</v>
      </c>
      <c r="AB29" s="12">
        <v>9.2757239673715564</v>
      </c>
      <c r="AC29" s="12">
        <v>0</v>
      </c>
      <c r="AD29" s="12">
        <v>18.407189637378757</v>
      </c>
      <c r="AE29" s="12">
        <v>4.1198503598514076E-2</v>
      </c>
      <c r="AF29" s="12">
        <v>0.20915971292734731</v>
      </c>
      <c r="AG29" s="12">
        <v>1.0393478027333292</v>
      </c>
      <c r="AH29" s="12">
        <v>0.85129945181253641</v>
      </c>
      <c r="AI29" s="12">
        <v>0</v>
      </c>
      <c r="AJ29" s="12">
        <v>0</v>
      </c>
      <c r="AK29" s="12">
        <v>0</v>
      </c>
      <c r="AL29" s="12">
        <v>2.2611458008119735E-2</v>
      </c>
      <c r="AM29" s="12">
        <v>0</v>
      </c>
      <c r="AN29" s="12">
        <v>6.630915456695732E-4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7.8637078951478126E-5</v>
      </c>
      <c r="AX29" s="12">
        <v>1.0313096434839402E-3</v>
      </c>
      <c r="AY29" s="12">
        <v>1.7748450169581203E-4</v>
      </c>
      <c r="AZ29" s="12">
        <v>0</v>
      </c>
      <c r="BA29" s="12">
        <v>1.5445930283622012E-3</v>
      </c>
      <c r="BB29" s="12">
        <v>4.2006461395803921E-3</v>
      </c>
      <c r="BC29" s="12">
        <v>19.031495973480627</v>
      </c>
      <c r="BD29" s="12">
        <v>1.2033680851992257E-3</v>
      </c>
      <c r="BE29" s="12">
        <v>47.662602458219993</v>
      </c>
      <c r="BF29" s="12">
        <v>2.1127433441553616E-3</v>
      </c>
      <c r="BG29" s="12">
        <v>0</v>
      </c>
      <c r="BH29" s="12">
        <v>0</v>
      </c>
      <c r="BI29" s="12">
        <v>442.04946852582856</v>
      </c>
      <c r="BJ29" s="12">
        <v>0</v>
      </c>
      <c r="BK29" s="12">
        <v>0</v>
      </c>
      <c r="BL29" s="12">
        <v>0</v>
      </c>
      <c r="BM29" s="12">
        <v>0</v>
      </c>
      <c r="BN29" s="12">
        <v>-1.2922837072437687E-5</v>
      </c>
      <c r="BO29" s="12">
        <v>587.53388698950005</v>
      </c>
    </row>
    <row r="30" spans="1:67" x14ac:dyDescent="0.45">
      <c r="A30">
        <v>2014</v>
      </c>
      <c r="B30" s="31" t="s">
        <v>170</v>
      </c>
      <c r="C30" s="35" t="s">
        <v>234</v>
      </c>
      <c r="D30" s="31" t="s">
        <v>208</v>
      </c>
      <c r="E30" s="12">
        <v>0.12802056496076566</v>
      </c>
      <c r="F30" s="12">
        <v>0</v>
      </c>
      <c r="G30" s="12">
        <v>7.5048520703466627E-4</v>
      </c>
      <c r="H30" s="12">
        <v>435.82164533056016</v>
      </c>
      <c r="I30" s="12">
        <v>40.202963822255754</v>
      </c>
      <c r="J30" s="12">
        <v>15.85974612028695</v>
      </c>
      <c r="K30" s="12">
        <v>1.3730138250429174</v>
      </c>
      <c r="L30" s="12">
        <v>4.3535351066311261</v>
      </c>
      <c r="M30" s="12">
        <v>1.9812242012100263</v>
      </c>
      <c r="N30" s="12">
        <v>1.1792096997087836E-2</v>
      </c>
      <c r="O30" s="12">
        <v>1.9405986098861652</v>
      </c>
      <c r="P30" s="12">
        <v>0.96016099359415708</v>
      </c>
      <c r="Q30" s="12">
        <v>20.0398437154542</v>
      </c>
      <c r="R30" s="12">
        <v>1.2538878369469688</v>
      </c>
      <c r="S30" s="12">
        <v>8.5403957614482042</v>
      </c>
      <c r="T30" s="12">
        <v>11.650035884435313</v>
      </c>
      <c r="U30" s="12">
        <v>69.975161822401631</v>
      </c>
      <c r="V30" s="12">
        <v>46.972252889251799</v>
      </c>
      <c r="W30" s="12">
        <v>6.981290376677431</v>
      </c>
      <c r="X30" s="12">
        <v>9.9242254241728034</v>
      </c>
      <c r="Y30" s="12">
        <v>2.048014205198835</v>
      </c>
      <c r="Z30" s="12">
        <v>37.300888841141017</v>
      </c>
      <c r="AA30" s="12">
        <v>1.6456281882218766</v>
      </c>
      <c r="AB30" s="12">
        <v>95.515512366803492</v>
      </c>
      <c r="AC30" s="12">
        <v>0</v>
      </c>
      <c r="AD30" s="12">
        <v>0</v>
      </c>
      <c r="AE30" s="12">
        <v>10435.432556391561</v>
      </c>
      <c r="AF30" s="12">
        <v>28.897845199573347</v>
      </c>
      <c r="AG30" s="12">
        <v>143.59797827001807</v>
      </c>
      <c r="AH30" s="12">
        <v>117.61691308835132</v>
      </c>
      <c r="AI30" s="12">
        <v>163.74382003563986</v>
      </c>
      <c r="AJ30" s="12">
        <v>0</v>
      </c>
      <c r="AK30" s="12">
        <v>0.49161156401694772</v>
      </c>
      <c r="AL30" s="12">
        <v>24.045302239610674</v>
      </c>
      <c r="AM30" s="12">
        <v>33.183507474878198</v>
      </c>
      <c r="AN30" s="12">
        <v>32.411574593734599</v>
      </c>
      <c r="AO30" s="12">
        <v>6.0626199462588411E-2</v>
      </c>
      <c r="AP30" s="12">
        <v>0</v>
      </c>
      <c r="AQ30" s="12">
        <v>0</v>
      </c>
      <c r="AR30" s="12">
        <v>0.1602456881899337</v>
      </c>
      <c r="AS30" s="12">
        <v>0</v>
      </c>
      <c r="AT30" s="12">
        <v>0</v>
      </c>
      <c r="AU30" s="12">
        <v>0</v>
      </c>
      <c r="AV30" s="12">
        <v>0</v>
      </c>
      <c r="AW30" s="12">
        <v>9.3365670495282896E-2</v>
      </c>
      <c r="AX30" s="12">
        <v>1.2407795796926596E-3</v>
      </c>
      <c r="AY30" s="12">
        <v>1.2645453161365672</v>
      </c>
      <c r="AZ30" s="12">
        <v>0</v>
      </c>
      <c r="BA30" s="12">
        <v>0.2280419535416707</v>
      </c>
      <c r="BB30" s="12">
        <v>89.808540010821886</v>
      </c>
      <c r="BC30" s="12">
        <v>300.11943799276264</v>
      </c>
      <c r="BD30" s="12">
        <v>371.36008143351188</v>
      </c>
      <c r="BE30" s="12">
        <v>690.12921333857832</v>
      </c>
      <c r="BF30" s="12">
        <v>27.072863759918274</v>
      </c>
      <c r="BG30" s="12">
        <v>0</v>
      </c>
      <c r="BH30" s="12">
        <v>0.67899682325225197</v>
      </c>
      <c r="BI30" s="12">
        <v>0</v>
      </c>
      <c r="BJ30" s="12">
        <v>0</v>
      </c>
      <c r="BK30" s="12">
        <v>1.9257788150753885</v>
      </c>
      <c r="BL30" s="12">
        <v>153243.69575666316</v>
      </c>
      <c r="BM30" s="12">
        <v>-339.00621500209581</v>
      </c>
      <c r="BN30" s="12">
        <v>2.7196523459213167E-3</v>
      </c>
      <c r="BO30" s="12">
        <v>166181.49693642091</v>
      </c>
    </row>
    <row r="31" spans="1:67" x14ac:dyDescent="0.45">
      <c r="A31">
        <v>2014</v>
      </c>
      <c r="B31" s="31" t="s">
        <v>171</v>
      </c>
      <c r="C31" s="35" t="s">
        <v>235</v>
      </c>
      <c r="D31" s="31" t="s">
        <v>208</v>
      </c>
      <c r="E31" s="12">
        <v>183.11002306000407</v>
      </c>
      <c r="F31" s="12">
        <v>1.313860915872278</v>
      </c>
      <c r="G31" s="12">
        <v>8.3657865512051206</v>
      </c>
      <c r="H31" s="12">
        <v>175.10602768037418</v>
      </c>
      <c r="I31" s="12">
        <v>959.33755629853147</v>
      </c>
      <c r="J31" s="12">
        <v>112.15030211637257</v>
      </c>
      <c r="K31" s="12">
        <v>42.256099805157717</v>
      </c>
      <c r="L31" s="12">
        <v>116.24213155734975</v>
      </c>
      <c r="M31" s="12">
        <v>28.154495580110048</v>
      </c>
      <c r="N31" s="12">
        <v>60.695932387707551</v>
      </c>
      <c r="O31" s="12">
        <v>353.59796096804735</v>
      </c>
      <c r="P31" s="12">
        <v>39.975226941628904</v>
      </c>
      <c r="Q31" s="12">
        <v>126.20908161233064</v>
      </c>
      <c r="R31" s="12">
        <v>94.373370467104351</v>
      </c>
      <c r="S31" s="12">
        <v>209.17123096467677</v>
      </c>
      <c r="T31" s="12">
        <v>148.89065508372965</v>
      </c>
      <c r="U31" s="12">
        <v>55.922942191551321</v>
      </c>
      <c r="V31" s="12">
        <v>89.677749455189655</v>
      </c>
      <c r="W31" s="12">
        <v>155.85291282498937</v>
      </c>
      <c r="X31" s="12">
        <v>854.85535664775716</v>
      </c>
      <c r="Y31" s="12">
        <v>47.146206238108661</v>
      </c>
      <c r="Z31" s="12">
        <v>104.02237629400604</v>
      </c>
      <c r="AA31" s="12">
        <v>9.7624772750735573</v>
      </c>
      <c r="AB31" s="12">
        <v>167.22060255379208</v>
      </c>
      <c r="AC31" s="12">
        <v>23.241296784683691</v>
      </c>
      <c r="AD31" s="12">
        <v>1.9793866889727765</v>
      </c>
      <c r="AE31" s="12">
        <v>658.55492568708257</v>
      </c>
      <c r="AF31" s="12">
        <v>463.61167965029369</v>
      </c>
      <c r="AG31" s="12">
        <v>0</v>
      </c>
      <c r="AH31" s="12">
        <v>0</v>
      </c>
      <c r="AI31" s="12">
        <v>396.80190805593185</v>
      </c>
      <c r="AJ31" s="12">
        <v>2.8021926516867346</v>
      </c>
      <c r="AK31" s="12">
        <v>43.339160237947262</v>
      </c>
      <c r="AL31" s="12">
        <v>14.849831408750795</v>
      </c>
      <c r="AM31" s="12">
        <v>5.5246147649051824</v>
      </c>
      <c r="AN31" s="12">
        <v>72.098916890514019</v>
      </c>
      <c r="AO31" s="12">
        <v>2.9473232242398857</v>
      </c>
      <c r="AP31" s="12">
        <v>7.9029964909261157</v>
      </c>
      <c r="AQ31" s="12">
        <v>87.035958561345026</v>
      </c>
      <c r="AR31" s="12">
        <v>0.21791938186044787</v>
      </c>
      <c r="AS31" s="12">
        <v>36.170391295502483</v>
      </c>
      <c r="AT31" s="12">
        <v>0.30234978509009164</v>
      </c>
      <c r="AU31" s="12">
        <v>1.5531491228380669</v>
      </c>
      <c r="AV31" s="12">
        <v>0</v>
      </c>
      <c r="AW31" s="12">
        <v>8.6381744715582656</v>
      </c>
      <c r="AX31" s="12">
        <v>5.4680430112331289</v>
      </c>
      <c r="AY31" s="12">
        <v>7.7714569635490038</v>
      </c>
      <c r="AZ31" s="12">
        <v>0</v>
      </c>
      <c r="BA31" s="12">
        <v>2.0675141325815574</v>
      </c>
      <c r="BB31" s="12">
        <v>79.299776050975879</v>
      </c>
      <c r="BC31" s="12">
        <v>158.07733596362485</v>
      </c>
      <c r="BD31" s="12">
        <v>19.199446800177288</v>
      </c>
      <c r="BE31" s="12">
        <v>156.71149953130347</v>
      </c>
      <c r="BF31" s="12">
        <v>35.580530185421111</v>
      </c>
      <c r="BG31" s="12">
        <v>0</v>
      </c>
      <c r="BH31" s="12">
        <v>0.1826422341966579</v>
      </c>
      <c r="BI31" s="12">
        <v>9183.8405367036903</v>
      </c>
      <c r="BJ31" s="12">
        <v>0</v>
      </c>
      <c r="BK31" s="12">
        <v>0</v>
      </c>
      <c r="BL31" s="12">
        <v>2078.7244878741271</v>
      </c>
      <c r="BM31" s="12">
        <v>-0.78050126562002253</v>
      </c>
      <c r="BN31" s="12">
        <v>1018.7553747737712</v>
      </c>
      <c r="BO31" s="12">
        <v>18715.88068358383</v>
      </c>
    </row>
    <row r="32" spans="1:67" x14ac:dyDescent="0.45">
      <c r="A32">
        <v>2014</v>
      </c>
      <c r="B32" s="31" t="s">
        <v>172</v>
      </c>
      <c r="C32" s="35" t="s">
        <v>236</v>
      </c>
      <c r="D32" s="31" t="s">
        <v>208</v>
      </c>
      <c r="E32" s="12">
        <v>1297.4598001801121</v>
      </c>
      <c r="F32" s="12">
        <v>9.3096035535612973</v>
      </c>
      <c r="G32" s="12">
        <v>59.277321719954031</v>
      </c>
      <c r="H32" s="12">
        <v>1240.7460164540621</v>
      </c>
      <c r="I32" s="12">
        <v>6797.5629804409346</v>
      </c>
      <c r="J32" s="12">
        <v>794.66162552098535</v>
      </c>
      <c r="K32" s="12">
        <v>299.41337941738323</v>
      </c>
      <c r="L32" s="12">
        <v>823.65503680531265</v>
      </c>
      <c r="M32" s="12">
        <v>199.49386494026589</v>
      </c>
      <c r="N32" s="12">
        <v>430.07221009247837</v>
      </c>
      <c r="O32" s="12">
        <v>2505.4834908264884</v>
      </c>
      <c r="P32" s="12">
        <v>283.25183456966863</v>
      </c>
      <c r="Q32" s="12">
        <v>894.27769749114009</v>
      </c>
      <c r="R32" s="12">
        <v>668.69990152558819</v>
      </c>
      <c r="S32" s="12">
        <v>1482.1212896790707</v>
      </c>
      <c r="T32" s="12">
        <v>1054.9921646305402</v>
      </c>
      <c r="U32" s="12">
        <v>396.25230879664821</v>
      </c>
      <c r="V32" s="12">
        <v>635.42821383733997</v>
      </c>
      <c r="W32" s="12">
        <v>1104.324524415221</v>
      </c>
      <c r="X32" s="12">
        <v>6057.2351075267916</v>
      </c>
      <c r="Y32" s="12">
        <v>334.06312938370218</v>
      </c>
      <c r="Z32" s="12">
        <v>737.06970981295933</v>
      </c>
      <c r="AA32" s="12">
        <v>69.17383113664458</v>
      </c>
      <c r="AB32" s="12">
        <v>1184.8723840985142</v>
      </c>
      <c r="AC32" s="12">
        <v>164.68048978564585</v>
      </c>
      <c r="AD32" s="12">
        <v>14.025309019333239</v>
      </c>
      <c r="AE32" s="12">
        <v>4666.3122422828446</v>
      </c>
      <c r="AF32" s="12">
        <v>0</v>
      </c>
      <c r="AG32" s="12">
        <v>2321.5126410228199</v>
      </c>
      <c r="AH32" s="12">
        <v>0</v>
      </c>
      <c r="AI32" s="12">
        <v>2811.6130167742276</v>
      </c>
      <c r="AJ32" s="12">
        <v>19.855452242132262</v>
      </c>
      <c r="AK32" s="12">
        <v>307.08760363092955</v>
      </c>
      <c r="AL32" s="12">
        <v>105.22121602263383</v>
      </c>
      <c r="AM32" s="12">
        <v>39.145675638941256</v>
      </c>
      <c r="AN32" s="12">
        <v>510.87015739883623</v>
      </c>
      <c r="AO32" s="12">
        <v>20.883801649325179</v>
      </c>
      <c r="AP32" s="12">
        <v>55.998137494532493</v>
      </c>
      <c r="AQ32" s="12">
        <v>616.70931779896137</v>
      </c>
      <c r="AR32" s="12">
        <v>1.5441079244000606</v>
      </c>
      <c r="AS32" s="12">
        <v>256.29197068759339</v>
      </c>
      <c r="AT32" s="12">
        <v>2.1423550999113794</v>
      </c>
      <c r="AU32" s="12">
        <v>11.005124224723852</v>
      </c>
      <c r="AV32" s="12">
        <v>0</v>
      </c>
      <c r="AW32" s="12">
        <v>61.207376507818147</v>
      </c>
      <c r="AX32" s="12">
        <v>38.744826056878075</v>
      </c>
      <c r="AY32" s="12">
        <v>55.066089941621819</v>
      </c>
      <c r="AZ32" s="12">
        <v>0</v>
      </c>
      <c r="BA32" s="12">
        <v>14.649752255504767</v>
      </c>
      <c r="BB32" s="12">
        <v>561.89317149346277</v>
      </c>
      <c r="BC32" s="12">
        <v>1120.0860843382638</v>
      </c>
      <c r="BD32" s="12">
        <v>136.04121714715575</v>
      </c>
      <c r="BE32" s="12">
        <v>1110.4081986881827</v>
      </c>
      <c r="BF32" s="12">
        <v>252.11240113028188</v>
      </c>
      <c r="BG32" s="12">
        <v>0</v>
      </c>
      <c r="BH32" s="12">
        <v>1.2941451960146988</v>
      </c>
      <c r="BI32" s="12">
        <v>65077.64005489694</v>
      </c>
      <c r="BJ32" s="12">
        <v>0</v>
      </c>
      <c r="BK32" s="12">
        <v>0</v>
      </c>
      <c r="BL32" s="12">
        <v>14729.879093993326</v>
      </c>
      <c r="BM32" s="12">
        <v>-5.4880943737424035</v>
      </c>
      <c r="BN32" s="12">
        <v>7163.3826047195407</v>
      </c>
      <c r="BO32" s="12">
        <v>131600.71296754439</v>
      </c>
    </row>
    <row r="33" spans="1:67" x14ac:dyDescent="0.45">
      <c r="A33">
        <v>2014</v>
      </c>
      <c r="B33" s="31" t="s">
        <v>173</v>
      </c>
      <c r="C33" s="35" t="s">
        <v>237</v>
      </c>
      <c r="D33" s="31" t="s">
        <v>208</v>
      </c>
      <c r="E33" s="12">
        <v>1142.9040328505498</v>
      </c>
      <c r="F33" s="12">
        <v>8.2006266738499214</v>
      </c>
      <c r="G33" s="12">
        <v>52.216099520702073</v>
      </c>
      <c r="H33" s="12">
        <v>1092.9460980230365</v>
      </c>
      <c r="I33" s="12">
        <v>5987.8249351718396</v>
      </c>
      <c r="J33" s="12">
        <v>700.0000897395272</v>
      </c>
      <c r="K33" s="12">
        <v>263.74671398530813</v>
      </c>
      <c r="L33" s="12">
        <v>725.53975322532654</v>
      </c>
      <c r="M33" s="12">
        <v>175.72979350691386</v>
      </c>
      <c r="N33" s="12">
        <v>378.84122749961784</v>
      </c>
      <c r="O33" s="12">
        <v>2207.0257479334273</v>
      </c>
      <c r="P33" s="12">
        <v>249.51036170604377</v>
      </c>
      <c r="Q33" s="12">
        <v>787.74971433337998</v>
      </c>
      <c r="R33" s="12">
        <v>589.04315502820702</v>
      </c>
      <c r="S33" s="12">
        <v>1305.568310411405</v>
      </c>
      <c r="T33" s="12">
        <v>929.31958232123566</v>
      </c>
      <c r="U33" s="12">
        <v>349.05001425644366</v>
      </c>
      <c r="V33" s="12">
        <v>559.7348511922313</v>
      </c>
      <c r="W33" s="12">
        <v>972.77538183049137</v>
      </c>
      <c r="X33" s="12">
        <v>5335.6862627692053</v>
      </c>
      <c r="Y33" s="12">
        <v>294.26892281850036</v>
      </c>
      <c r="Z33" s="12">
        <v>649.26862760624647</v>
      </c>
      <c r="AA33" s="12">
        <v>60.933718765559547</v>
      </c>
      <c r="AB33" s="12">
        <v>1043.7282342092215</v>
      </c>
      <c r="AC33" s="12">
        <v>145.06345081496224</v>
      </c>
      <c r="AD33" s="12">
        <v>12.354588741744397</v>
      </c>
      <c r="AE33" s="12">
        <v>4110.4526548757904</v>
      </c>
      <c r="AF33" s="12">
        <v>0</v>
      </c>
      <c r="AG33" s="12">
        <v>0</v>
      </c>
      <c r="AH33" s="12">
        <v>1903.9214028910776</v>
      </c>
      <c r="AI33" s="12">
        <v>2476.6885688791926</v>
      </c>
      <c r="AJ33" s="12">
        <v>17.490234717448857</v>
      </c>
      <c r="AK33" s="12">
        <v>270.50677067565329</v>
      </c>
      <c r="AL33" s="12">
        <v>92.687073708960412</v>
      </c>
      <c r="AM33" s="12">
        <v>34.482571675973901</v>
      </c>
      <c r="AN33" s="12">
        <v>450.01437660964302</v>
      </c>
      <c r="AO33" s="12">
        <v>18.39608527597645</v>
      </c>
      <c r="AP33" s="12">
        <v>49.327537674567097</v>
      </c>
      <c r="AQ33" s="12">
        <v>543.24578403978228</v>
      </c>
      <c r="AR33" s="12">
        <v>1.3601709846488794</v>
      </c>
      <c r="AS33" s="12">
        <v>225.76200576341785</v>
      </c>
      <c r="AT33" s="12">
        <v>1.8871538703139468</v>
      </c>
      <c r="AU33" s="12">
        <v>9.6941738439311465</v>
      </c>
      <c r="AV33" s="12">
        <v>0</v>
      </c>
      <c r="AW33" s="12">
        <v>53.916242677635474</v>
      </c>
      <c r="AX33" s="12">
        <v>34.129472023990189</v>
      </c>
      <c r="AY33" s="12">
        <v>48.506517318574389</v>
      </c>
      <c r="AZ33" s="12">
        <v>0</v>
      </c>
      <c r="BA33" s="12">
        <v>12.904647165756931</v>
      </c>
      <c r="BB33" s="12">
        <v>494.95943661754762</v>
      </c>
      <c r="BC33" s="12">
        <v>986.65939611560464</v>
      </c>
      <c r="BD33" s="12">
        <v>119.83574033646194</v>
      </c>
      <c r="BE33" s="12">
        <v>978.13435777730081</v>
      </c>
      <c r="BF33" s="12">
        <v>222.08031412105046</v>
      </c>
      <c r="BG33" s="12">
        <v>0</v>
      </c>
      <c r="BH33" s="12">
        <v>1.1399842703519907</v>
      </c>
      <c r="BI33" s="12">
        <v>57326.047816119921</v>
      </c>
      <c r="BJ33" s="12">
        <v>0</v>
      </c>
      <c r="BK33" s="12">
        <v>0</v>
      </c>
      <c r="BL33" s="12">
        <v>12975.33328890628</v>
      </c>
      <c r="BM33" s="12">
        <v>-4.8281521073780089</v>
      </c>
      <c r="BN33" s="12">
        <v>6301.9792187690873</v>
      </c>
      <c r="BO33" s="12">
        <v>115775.74514053355</v>
      </c>
    </row>
    <row r="34" spans="1:67" x14ac:dyDescent="0.45">
      <c r="A34">
        <v>2014</v>
      </c>
      <c r="B34" s="31" t="s">
        <v>174</v>
      </c>
      <c r="C34" s="35" t="s">
        <v>238</v>
      </c>
      <c r="D34" s="31" t="s">
        <v>208</v>
      </c>
      <c r="E34" s="12">
        <v>442.75766311817137</v>
      </c>
      <c r="F34" s="12">
        <v>2.6886563588906669</v>
      </c>
      <c r="G34" s="12">
        <v>18.746175769623925</v>
      </c>
      <c r="H34" s="12">
        <v>570.79782339364374</v>
      </c>
      <c r="I34" s="12">
        <v>2494.4984698765948</v>
      </c>
      <c r="J34" s="12">
        <v>225.0459434745303</v>
      </c>
      <c r="K34" s="12">
        <v>133.98267970381508</v>
      </c>
      <c r="L34" s="12">
        <v>251.83173612141027</v>
      </c>
      <c r="M34" s="12">
        <v>55.381953818587021</v>
      </c>
      <c r="N34" s="12">
        <v>383.79905365742212</v>
      </c>
      <c r="O34" s="12">
        <v>1267.2338860767134</v>
      </c>
      <c r="P34" s="12">
        <v>124.00785079587648</v>
      </c>
      <c r="Q34" s="12">
        <v>415.33817226023893</v>
      </c>
      <c r="R34" s="12">
        <v>257.11761234584691</v>
      </c>
      <c r="S34" s="12">
        <v>513.3676055392483</v>
      </c>
      <c r="T34" s="12">
        <v>411.82295782132792</v>
      </c>
      <c r="U34" s="12">
        <v>135.0066853803398</v>
      </c>
      <c r="V34" s="12">
        <v>284.97697426861112</v>
      </c>
      <c r="W34" s="12">
        <v>450.91071870646681</v>
      </c>
      <c r="X34" s="12">
        <v>2553.9446322569888</v>
      </c>
      <c r="Y34" s="12">
        <v>260.39839838234315</v>
      </c>
      <c r="Z34" s="12">
        <v>269.07655806873021</v>
      </c>
      <c r="AA34" s="12">
        <v>29.787162815734561</v>
      </c>
      <c r="AB34" s="12">
        <v>644.68273051698679</v>
      </c>
      <c r="AC34" s="12">
        <v>87.422838792095021</v>
      </c>
      <c r="AD34" s="12">
        <v>2.8049712874070614</v>
      </c>
      <c r="AE34" s="12">
        <v>1706.4208451472477</v>
      </c>
      <c r="AF34" s="12">
        <v>73.986368400892871</v>
      </c>
      <c r="AG34" s="12">
        <v>367.65000464691491</v>
      </c>
      <c r="AH34" s="12">
        <v>301.13138892650176</v>
      </c>
      <c r="AI34" s="12">
        <v>1129.9229959336024</v>
      </c>
      <c r="AJ34" s="12">
        <v>7.1275191401329918</v>
      </c>
      <c r="AK34" s="12">
        <v>150.9962423905221</v>
      </c>
      <c r="AL34" s="12">
        <v>54.643799501740396</v>
      </c>
      <c r="AM34" s="12">
        <v>20.133149451255626</v>
      </c>
      <c r="AN34" s="12">
        <v>163.89114831515749</v>
      </c>
      <c r="AO34" s="12">
        <v>12.26820667188135</v>
      </c>
      <c r="AP34" s="12">
        <v>29.444290604224186</v>
      </c>
      <c r="AQ34" s="12">
        <v>240.83187440427869</v>
      </c>
      <c r="AR34" s="12">
        <v>1.1382538892787843</v>
      </c>
      <c r="AS34" s="12">
        <v>117.33819350928856</v>
      </c>
      <c r="AT34" s="12">
        <v>0.31738228042534222</v>
      </c>
      <c r="AU34" s="12">
        <v>3.527686642310317</v>
      </c>
      <c r="AV34" s="12">
        <v>0</v>
      </c>
      <c r="AW34" s="12">
        <v>37.071812911349959</v>
      </c>
      <c r="AX34" s="12">
        <v>13.749214840093435</v>
      </c>
      <c r="AY34" s="12">
        <v>42.347210747926212</v>
      </c>
      <c r="AZ34" s="12">
        <v>0</v>
      </c>
      <c r="BA34" s="12">
        <v>6.1737356436442825</v>
      </c>
      <c r="BB34" s="12">
        <v>313.0963608401612</v>
      </c>
      <c r="BC34" s="12">
        <v>620.89517552594577</v>
      </c>
      <c r="BD34" s="12">
        <v>118.06756954458454</v>
      </c>
      <c r="BE34" s="12">
        <v>497.74131772658995</v>
      </c>
      <c r="BF34" s="12">
        <v>159.54384010009113</v>
      </c>
      <c r="BG34" s="12">
        <v>0</v>
      </c>
      <c r="BH34" s="12">
        <v>0.64607354529971806</v>
      </c>
      <c r="BI34" s="12">
        <v>73323.932289339238</v>
      </c>
      <c r="BJ34" s="12">
        <v>0</v>
      </c>
      <c r="BK34" s="12">
        <v>0</v>
      </c>
      <c r="BL34" s="12">
        <v>10514.471747384099</v>
      </c>
      <c r="BM34" s="12">
        <v>1126.5271705505775</v>
      </c>
      <c r="BN34" s="12">
        <v>4449.1190277481874</v>
      </c>
      <c r="BO34" s="12">
        <v>107891.58180691113</v>
      </c>
    </row>
    <row r="35" spans="1:67" x14ac:dyDescent="0.45">
      <c r="A35">
        <v>2014</v>
      </c>
      <c r="B35" s="31" t="s">
        <v>175</v>
      </c>
      <c r="C35" s="35" t="s">
        <v>239</v>
      </c>
      <c r="D35" s="31" t="s">
        <v>208</v>
      </c>
      <c r="E35" s="12">
        <v>12.200559795506383</v>
      </c>
      <c r="F35" s="12">
        <v>7.4228859241037726E-2</v>
      </c>
      <c r="G35" s="12">
        <v>1.0936831592013752</v>
      </c>
      <c r="H35" s="12">
        <v>14.78208858544607</v>
      </c>
      <c r="I35" s="12">
        <v>69.047989547616126</v>
      </c>
      <c r="J35" s="12">
        <v>5.4191627968627465</v>
      </c>
      <c r="K35" s="12">
        <v>3.6187129526457604</v>
      </c>
      <c r="L35" s="12">
        <v>6.934871263896941</v>
      </c>
      <c r="M35" s="12">
        <v>1.4853674038958853</v>
      </c>
      <c r="N35" s="12">
        <v>10.617017136742469</v>
      </c>
      <c r="O35" s="12">
        <v>34.865407488370494</v>
      </c>
      <c r="P35" s="12">
        <v>3.2729155584194642</v>
      </c>
      <c r="Q35" s="12">
        <v>11.314765151531716</v>
      </c>
      <c r="R35" s="12">
        <v>6.6710963763175624</v>
      </c>
      <c r="S35" s="12">
        <v>13.992080588591664</v>
      </c>
      <c r="T35" s="12">
        <v>10.949183894430311</v>
      </c>
      <c r="U35" s="12">
        <v>3.7902414280515857</v>
      </c>
      <c r="V35" s="12">
        <v>7.7001603589594172</v>
      </c>
      <c r="W35" s="12">
        <v>12.538320371439079</v>
      </c>
      <c r="X35" s="12">
        <v>71.525929092115007</v>
      </c>
      <c r="Y35" s="12">
        <v>7.2717677355876429</v>
      </c>
      <c r="Z35" s="12">
        <v>7.2112880942629864</v>
      </c>
      <c r="AA35" s="12">
        <v>0.74008601493303061</v>
      </c>
      <c r="AB35" s="12">
        <v>16.025540526222098</v>
      </c>
      <c r="AC35" s="12">
        <v>2.2479335310138442</v>
      </c>
      <c r="AD35" s="12">
        <v>7.8786982789318463E-2</v>
      </c>
      <c r="AE35" s="12">
        <v>43.560703310202328</v>
      </c>
      <c r="AF35" s="12">
        <v>1.864703808190554</v>
      </c>
      <c r="AG35" s="12">
        <v>9.2660091117285308</v>
      </c>
      <c r="AH35" s="12">
        <v>7.5895176345779687</v>
      </c>
      <c r="AI35" s="12">
        <v>29.668485492794659</v>
      </c>
      <c r="AJ35" s="12">
        <v>0.15188964173474589</v>
      </c>
      <c r="AK35" s="12">
        <v>3.8396646229491727</v>
      </c>
      <c r="AL35" s="12">
        <v>1.1079431576114716</v>
      </c>
      <c r="AM35" s="12">
        <v>0.47565381522362316</v>
      </c>
      <c r="AN35" s="12">
        <v>4.1371939667696509</v>
      </c>
      <c r="AO35" s="12">
        <v>0.17298583091333319</v>
      </c>
      <c r="AP35" s="12">
        <v>0.57316010694730268</v>
      </c>
      <c r="AQ35" s="12">
        <v>6.7103957674617858</v>
      </c>
      <c r="AR35" s="12">
        <v>1.3615708329465495E-2</v>
      </c>
      <c r="AS35" s="12">
        <v>1.5464286688970814</v>
      </c>
      <c r="AT35" s="12">
        <v>3.3536909746253825E-3</v>
      </c>
      <c r="AU35" s="12">
        <v>6.603464872982609E-2</v>
      </c>
      <c r="AV35" s="12">
        <v>0</v>
      </c>
      <c r="AW35" s="12">
        <v>0.49252682273842435</v>
      </c>
      <c r="AX35" s="12">
        <v>0.3182802711299122</v>
      </c>
      <c r="AY35" s="12">
        <v>0.40603142581433144</v>
      </c>
      <c r="AZ35" s="12">
        <v>0</v>
      </c>
      <c r="BA35" s="12">
        <v>0.12971507420749098</v>
      </c>
      <c r="BB35" s="12">
        <v>4.9747438065110829</v>
      </c>
      <c r="BC35" s="12">
        <v>7.5529216131433428</v>
      </c>
      <c r="BD35" s="12">
        <v>1.0772683478276908</v>
      </c>
      <c r="BE35" s="12">
        <v>6.5444983906902738</v>
      </c>
      <c r="BF35" s="12">
        <v>2.0379052766384396</v>
      </c>
      <c r="BG35" s="12">
        <v>0</v>
      </c>
      <c r="BH35" s="12">
        <v>8.6856097469404526E-3</v>
      </c>
      <c r="BI35" s="12">
        <v>839.35492830825865</v>
      </c>
      <c r="BJ35" s="12">
        <v>0</v>
      </c>
      <c r="BK35" s="12">
        <v>0</v>
      </c>
      <c r="BL35" s="12">
        <v>293.68430974226504</v>
      </c>
      <c r="BM35" s="12">
        <v>-3.7663659124358768E-2</v>
      </c>
      <c r="BN35" s="12">
        <v>99.44888781542727</v>
      </c>
      <c r="BO35" s="12">
        <v>1702.2099625234002</v>
      </c>
    </row>
    <row r="36" spans="1:67" x14ac:dyDescent="0.45">
      <c r="A36">
        <v>2014</v>
      </c>
      <c r="B36" s="31" t="s">
        <v>176</v>
      </c>
      <c r="C36" s="35" t="s">
        <v>240</v>
      </c>
      <c r="D36" s="31" t="s">
        <v>208</v>
      </c>
      <c r="E36" s="12">
        <v>13.329717669843248</v>
      </c>
      <c r="F36" s="12">
        <v>1.0383446163047249E-2</v>
      </c>
      <c r="G36" s="12">
        <v>0.13122304063753221</v>
      </c>
      <c r="H36" s="12">
        <v>8.6118020644569544</v>
      </c>
      <c r="I36" s="12">
        <v>26.570197138258699</v>
      </c>
      <c r="J36" s="12">
        <v>21.380625433337894</v>
      </c>
      <c r="K36" s="12">
        <v>2.0325737158107953</v>
      </c>
      <c r="L36" s="12">
        <v>4.2458880454710517</v>
      </c>
      <c r="M36" s="12">
        <v>1.8787980338097197</v>
      </c>
      <c r="N36" s="12">
        <v>2.0368301952116963</v>
      </c>
      <c r="O36" s="12">
        <v>15.61192121498898</v>
      </c>
      <c r="P36" s="12">
        <v>2.0698687558657141</v>
      </c>
      <c r="Q36" s="12">
        <v>10.26630279702422</v>
      </c>
      <c r="R36" s="12">
        <v>9.4874761827834533</v>
      </c>
      <c r="S36" s="12">
        <v>15.886343774841867</v>
      </c>
      <c r="T36" s="12">
        <v>29.212730306535722</v>
      </c>
      <c r="U36" s="12">
        <v>209.54217662441707</v>
      </c>
      <c r="V36" s="12">
        <v>90.73198269946522</v>
      </c>
      <c r="W36" s="12">
        <v>71.261243040087948</v>
      </c>
      <c r="X36" s="12">
        <v>177.27922274238409</v>
      </c>
      <c r="Y36" s="12">
        <v>15.337757921815443</v>
      </c>
      <c r="Z36" s="12">
        <v>74.727767691047148</v>
      </c>
      <c r="AA36" s="12">
        <v>0.47136668968519024</v>
      </c>
      <c r="AB36" s="12">
        <v>26.002450990356021</v>
      </c>
      <c r="AC36" s="12">
        <v>0.31077692543823132</v>
      </c>
      <c r="AD36" s="12">
        <v>3.8424754574817407E-2</v>
      </c>
      <c r="AE36" s="12">
        <v>9.4447741146413957</v>
      </c>
      <c r="AF36" s="12">
        <v>4.4772820217545677</v>
      </c>
      <c r="AG36" s="12">
        <v>22.248324815517663</v>
      </c>
      <c r="AH36" s="12">
        <v>18.222953538159313</v>
      </c>
      <c r="AI36" s="12">
        <v>15.967906017544294</v>
      </c>
      <c r="AJ36" s="12">
        <v>2.0198200515755046E-2</v>
      </c>
      <c r="AK36" s="12">
        <v>5.8939729426024368</v>
      </c>
      <c r="AL36" s="12">
        <v>5.2538959943655366</v>
      </c>
      <c r="AM36" s="12">
        <v>1.59472672190489</v>
      </c>
      <c r="AN36" s="12">
        <v>1.1158169498051917</v>
      </c>
      <c r="AO36" s="12">
        <v>2.5487898585116051</v>
      </c>
      <c r="AP36" s="12">
        <v>7.5812823877010471</v>
      </c>
      <c r="AQ36" s="12">
        <v>15.60279652751368</v>
      </c>
      <c r="AR36" s="12">
        <v>0.44029772484861895</v>
      </c>
      <c r="AS36" s="12">
        <v>172.0354758835708</v>
      </c>
      <c r="AT36" s="12">
        <v>0.28317576899650371</v>
      </c>
      <c r="AU36" s="12">
        <v>1.7038213985767983</v>
      </c>
      <c r="AV36" s="12">
        <v>0</v>
      </c>
      <c r="AW36" s="12">
        <v>67.716213407529153</v>
      </c>
      <c r="AX36" s="12">
        <v>4.5161326499364371E-2</v>
      </c>
      <c r="AY36" s="12">
        <v>1.4097505197949112</v>
      </c>
      <c r="AZ36" s="12">
        <v>0</v>
      </c>
      <c r="BA36" s="12">
        <v>0.25558914987078002</v>
      </c>
      <c r="BB36" s="12">
        <v>46.0478928235746</v>
      </c>
      <c r="BC36" s="12">
        <v>125.12284931711868</v>
      </c>
      <c r="BD36" s="12">
        <v>18.514963274361889</v>
      </c>
      <c r="BE36" s="12">
        <v>16.705741747325074</v>
      </c>
      <c r="BF36" s="12">
        <v>6.3513929737750763</v>
      </c>
      <c r="BG36" s="12">
        <v>0</v>
      </c>
      <c r="BH36" s="12">
        <v>0.82716991370519366</v>
      </c>
      <c r="BI36" s="12">
        <v>6208.6720489345271</v>
      </c>
      <c r="BJ36" s="12">
        <v>0</v>
      </c>
      <c r="BK36" s="12">
        <v>0</v>
      </c>
      <c r="BL36" s="12">
        <v>172.88396399176685</v>
      </c>
      <c r="BM36" s="12">
        <v>525.74185984385849</v>
      </c>
      <c r="BN36" s="12">
        <v>331.23106858765158</v>
      </c>
      <c r="BO36" s="12">
        <v>8634.4270085722001</v>
      </c>
    </row>
    <row r="37" spans="1:67" x14ac:dyDescent="0.45">
      <c r="A37">
        <v>2014</v>
      </c>
      <c r="B37" s="31" t="s">
        <v>177</v>
      </c>
      <c r="C37" s="35" t="s">
        <v>241</v>
      </c>
      <c r="D37" s="31" t="s">
        <v>208</v>
      </c>
      <c r="E37" s="12">
        <v>22.815080938166044</v>
      </c>
      <c r="F37" s="12">
        <v>0.13449628527324001</v>
      </c>
      <c r="G37" s="12">
        <v>50.183483044595256</v>
      </c>
      <c r="H37" s="12">
        <v>46.64103790910616</v>
      </c>
      <c r="I37" s="12">
        <v>206.75258949372218</v>
      </c>
      <c r="J37" s="12">
        <v>120.84071047976973</v>
      </c>
      <c r="K37" s="12">
        <v>9.1330535701317999</v>
      </c>
      <c r="L37" s="12">
        <v>37.056033183404416</v>
      </c>
      <c r="M37" s="12">
        <v>7.4338972140428456</v>
      </c>
      <c r="N37" s="12">
        <v>31.849252858071701</v>
      </c>
      <c r="O37" s="12">
        <v>116.40593359508013</v>
      </c>
      <c r="P37" s="12">
        <v>18.966224677103774</v>
      </c>
      <c r="Q37" s="12">
        <v>96.104138949956067</v>
      </c>
      <c r="R37" s="12">
        <v>29.442742561820488</v>
      </c>
      <c r="S37" s="12">
        <v>143.42877330556044</v>
      </c>
      <c r="T37" s="12">
        <v>57.47760431121069</v>
      </c>
      <c r="U37" s="12">
        <v>48.060892336320521</v>
      </c>
      <c r="V37" s="12">
        <v>35.508679523183787</v>
      </c>
      <c r="W37" s="12">
        <v>86.090775650051626</v>
      </c>
      <c r="X37" s="12">
        <v>314.81786123162431</v>
      </c>
      <c r="Y37" s="12">
        <v>39.201043235619224</v>
      </c>
      <c r="Z37" s="12">
        <v>146.26989103336132</v>
      </c>
      <c r="AA37" s="12">
        <v>1.9985266467388878</v>
      </c>
      <c r="AB37" s="12">
        <v>66.431176217812592</v>
      </c>
      <c r="AC37" s="12">
        <v>4.0212279657969798</v>
      </c>
      <c r="AD37" s="12">
        <v>4.9604951169318658</v>
      </c>
      <c r="AE37" s="12">
        <v>134.65536290547163</v>
      </c>
      <c r="AF37" s="12">
        <v>127.36261963169942</v>
      </c>
      <c r="AG37" s="12">
        <v>632.88506668848015</v>
      </c>
      <c r="AH37" s="12">
        <v>518.37768734907286</v>
      </c>
      <c r="AI37" s="12">
        <v>1734.4247419383353</v>
      </c>
      <c r="AJ37" s="12">
        <v>103.80484292842021</v>
      </c>
      <c r="AK37" s="12">
        <v>1140.3028425851301</v>
      </c>
      <c r="AL37" s="12">
        <v>87.836987176743762</v>
      </c>
      <c r="AM37" s="12">
        <v>3.8299846509267814</v>
      </c>
      <c r="AN37" s="12">
        <v>9.1524018202135338</v>
      </c>
      <c r="AO37" s="12">
        <v>5.9783361144506806</v>
      </c>
      <c r="AP37" s="12">
        <v>1.5612917597785407</v>
      </c>
      <c r="AQ37" s="12">
        <v>13.700221558187087</v>
      </c>
      <c r="AR37" s="12">
        <v>9.0455209959779488</v>
      </c>
      <c r="AS37" s="12">
        <v>2.8972416538156684</v>
      </c>
      <c r="AT37" s="12">
        <v>6.1088994007877841E-3</v>
      </c>
      <c r="AU37" s="12">
        <v>0.11877964614110649</v>
      </c>
      <c r="AV37" s="12">
        <v>0</v>
      </c>
      <c r="AW37" s="12">
        <v>1.7694955202665734</v>
      </c>
      <c r="AX37" s="12">
        <v>4.8078735767188512</v>
      </c>
      <c r="AY37" s="12">
        <v>1.9123674561490691</v>
      </c>
      <c r="AZ37" s="12">
        <v>0</v>
      </c>
      <c r="BA37" s="12">
        <v>1.6892346344481302</v>
      </c>
      <c r="BB37" s="12">
        <v>97.974799635951314</v>
      </c>
      <c r="BC37" s="12">
        <v>310.52176568766106</v>
      </c>
      <c r="BD37" s="12">
        <v>3.7215312626777854</v>
      </c>
      <c r="BE37" s="12">
        <v>31.736999284246643</v>
      </c>
      <c r="BF37" s="12">
        <v>6.6960096321579643</v>
      </c>
      <c r="BG37" s="12">
        <v>0</v>
      </c>
      <c r="BH37" s="12">
        <v>1.563509785880542E-2</v>
      </c>
      <c r="BI37" s="12">
        <v>4099.9619015666331</v>
      </c>
      <c r="BJ37" s="12">
        <v>0</v>
      </c>
      <c r="BK37" s="12">
        <v>0</v>
      </c>
      <c r="BL37" s="12">
        <v>536.09325889905108</v>
      </c>
      <c r="BM37" s="12">
        <v>-1.3783308329613435</v>
      </c>
      <c r="BN37" s="12">
        <v>330.79183909725259</v>
      </c>
      <c r="BO37" s="12">
        <v>11694.280040154797</v>
      </c>
    </row>
    <row r="38" spans="1:67" x14ac:dyDescent="0.45">
      <c r="A38">
        <v>2014</v>
      </c>
      <c r="B38" s="31" t="s">
        <v>178</v>
      </c>
      <c r="C38" s="35" t="s">
        <v>242</v>
      </c>
      <c r="D38" s="31" t="s">
        <v>208</v>
      </c>
      <c r="E38" s="12">
        <v>0.11611370906365964</v>
      </c>
      <c r="F38" s="12">
        <v>0</v>
      </c>
      <c r="G38" s="12">
        <v>1.1474140212308242E-3</v>
      </c>
      <c r="H38" s="12">
        <v>1.818465438242558</v>
      </c>
      <c r="I38" s="12">
        <v>20.964681294577939</v>
      </c>
      <c r="J38" s="12">
        <v>11.069138566622332</v>
      </c>
      <c r="K38" s="12">
        <v>0.27058229207466572</v>
      </c>
      <c r="L38" s="12">
        <v>3.1350068632750481</v>
      </c>
      <c r="M38" s="12">
        <v>8.3716894833789048</v>
      </c>
      <c r="N38" s="12">
        <v>0.344705531580553</v>
      </c>
      <c r="O38" s="12">
        <v>13.058835491046361</v>
      </c>
      <c r="P38" s="12">
        <v>3.6408924125282542</v>
      </c>
      <c r="Q38" s="12">
        <v>9.3936267985785982</v>
      </c>
      <c r="R38" s="12">
        <v>5.240381210557536</v>
      </c>
      <c r="S38" s="12">
        <v>2.1053939690667351</v>
      </c>
      <c r="T38" s="12">
        <v>11.182390291342795</v>
      </c>
      <c r="U38" s="12">
        <v>123.71645949134434</v>
      </c>
      <c r="V38" s="12">
        <v>28.251241510456772</v>
      </c>
      <c r="W38" s="12">
        <v>10.330573843633362</v>
      </c>
      <c r="X38" s="12">
        <v>15.836924900984009</v>
      </c>
      <c r="Y38" s="12">
        <v>0.86148420665483749</v>
      </c>
      <c r="Z38" s="12">
        <v>22.817028271113468</v>
      </c>
      <c r="AA38" s="12">
        <v>10.701760559263642</v>
      </c>
      <c r="AB38" s="12">
        <v>2.5989949679906514</v>
      </c>
      <c r="AC38" s="12">
        <v>0</v>
      </c>
      <c r="AD38" s="12">
        <v>0.21613875514936592</v>
      </c>
      <c r="AE38" s="12">
        <v>2.3890139638563062</v>
      </c>
      <c r="AF38" s="12">
        <v>10.112344383933296</v>
      </c>
      <c r="AG38" s="12">
        <v>50.249843857715462</v>
      </c>
      <c r="AH38" s="12">
        <v>41.158180560193486</v>
      </c>
      <c r="AI38" s="12">
        <v>18.521779667025765</v>
      </c>
      <c r="AJ38" s="12">
        <v>0</v>
      </c>
      <c r="AK38" s="12">
        <v>1.6014486586170782</v>
      </c>
      <c r="AL38" s="12">
        <v>5.8838412490994196</v>
      </c>
      <c r="AM38" s="12">
        <v>4.497880970573326</v>
      </c>
      <c r="AN38" s="12">
        <v>3.2770091247160988</v>
      </c>
      <c r="AO38" s="12">
        <v>0.66877920639304389</v>
      </c>
      <c r="AP38" s="12">
        <v>1.9284373967654564</v>
      </c>
      <c r="AQ38" s="12">
        <v>319.91431137859553</v>
      </c>
      <c r="AR38" s="12">
        <v>0.41141516382594867</v>
      </c>
      <c r="AS38" s="12">
        <v>279.77579250952289</v>
      </c>
      <c r="AT38" s="12">
        <v>16.424574827035098</v>
      </c>
      <c r="AU38" s="12">
        <v>13.273370671573842</v>
      </c>
      <c r="AV38" s="12">
        <v>0</v>
      </c>
      <c r="AW38" s="12">
        <v>21.706571090776837</v>
      </c>
      <c r="AX38" s="12">
        <v>1.9509282749433354</v>
      </c>
      <c r="AY38" s="12">
        <v>23.642793703855492</v>
      </c>
      <c r="AZ38" s="12">
        <v>0</v>
      </c>
      <c r="BA38" s="12">
        <v>0.21635346233433253</v>
      </c>
      <c r="BB38" s="12">
        <v>73.375562659607738</v>
      </c>
      <c r="BC38" s="12">
        <v>570.88322955301476</v>
      </c>
      <c r="BD38" s="12">
        <v>62.126835944418943</v>
      </c>
      <c r="BE38" s="12">
        <v>32.79662786169142</v>
      </c>
      <c r="BF38" s="12">
        <v>24.355293818753371</v>
      </c>
      <c r="BG38" s="12">
        <v>0</v>
      </c>
      <c r="BH38" s="12">
        <v>0.45745871510377617</v>
      </c>
      <c r="BI38" s="12">
        <v>806.85319038238413</v>
      </c>
      <c r="BJ38" s="12">
        <v>0</v>
      </c>
      <c r="BK38" s="12">
        <v>0</v>
      </c>
      <c r="BL38" s="12">
        <v>0</v>
      </c>
      <c r="BM38" s="12">
        <v>4.2198022862929188</v>
      </c>
      <c r="BN38" s="12">
        <v>-1.1374266250641085E-5</v>
      </c>
      <c r="BO38" s="12">
        <v>2698.7163172409</v>
      </c>
    </row>
    <row r="39" spans="1:67" x14ac:dyDescent="0.45">
      <c r="A39">
        <v>2014</v>
      </c>
      <c r="B39" s="31" t="s">
        <v>179</v>
      </c>
      <c r="C39" s="35" t="s">
        <v>243</v>
      </c>
      <c r="D39" s="31" t="s">
        <v>208</v>
      </c>
      <c r="E39" s="12">
        <v>0.25201395512625618</v>
      </c>
      <c r="F39" s="12">
        <v>0.76962208639449237</v>
      </c>
      <c r="G39" s="12">
        <v>26.07098681122886</v>
      </c>
      <c r="H39" s="12">
        <v>241.13291471180963</v>
      </c>
      <c r="I39" s="12">
        <v>115.57429820423593</v>
      </c>
      <c r="J39" s="12">
        <v>23.68484840588102</v>
      </c>
      <c r="K39" s="12">
        <v>1.7190986224859037</v>
      </c>
      <c r="L39" s="12">
        <v>27.035998777244469</v>
      </c>
      <c r="M39" s="12">
        <v>16.008206266362073</v>
      </c>
      <c r="N39" s="12">
        <v>11.137713650654364</v>
      </c>
      <c r="O39" s="12">
        <v>74.246053179291081</v>
      </c>
      <c r="P39" s="12">
        <v>51.269117597250414</v>
      </c>
      <c r="Q39" s="12">
        <v>32.853977781050524</v>
      </c>
      <c r="R39" s="12">
        <v>29.469340863197317</v>
      </c>
      <c r="S39" s="12">
        <v>31.612804186893243</v>
      </c>
      <c r="T39" s="12">
        <v>40.146954204306589</v>
      </c>
      <c r="U39" s="12">
        <v>125.85179619417755</v>
      </c>
      <c r="V39" s="12">
        <v>88.486831102290907</v>
      </c>
      <c r="W39" s="12">
        <v>46.589874733480954</v>
      </c>
      <c r="X39" s="12">
        <v>290.28396901711113</v>
      </c>
      <c r="Y39" s="12">
        <v>7.4740851535496819</v>
      </c>
      <c r="Z39" s="12">
        <v>83.151176934644198</v>
      </c>
      <c r="AA39" s="12">
        <v>18.34600412989575</v>
      </c>
      <c r="AB39" s="12">
        <v>60.2586062724423</v>
      </c>
      <c r="AC39" s="12">
        <v>27.192326707806437</v>
      </c>
      <c r="AD39" s="12">
        <v>2.9619775001161099</v>
      </c>
      <c r="AE39" s="12">
        <v>454.56401433507307</v>
      </c>
      <c r="AF39" s="12">
        <v>59.997726268278591</v>
      </c>
      <c r="AG39" s="12">
        <v>298.1382221900048</v>
      </c>
      <c r="AH39" s="12">
        <v>244.19631662014041</v>
      </c>
      <c r="AI39" s="12">
        <v>567.53940565433413</v>
      </c>
      <c r="AJ39" s="12">
        <v>40.377323607724122</v>
      </c>
      <c r="AK39" s="12">
        <v>133.53490055053066</v>
      </c>
      <c r="AL39" s="12">
        <v>33.957867890346328</v>
      </c>
      <c r="AM39" s="12">
        <v>15.892450625738636</v>
      </c>
      <c r="AN39" s="12">
        <v>40.790845767618961</v>
      </c>
      <c r="AO39" s="12">
        <v>38.339934310925464</v>
      </c>
      <c r="AP39" s="12">
        <v>32.78465740900937</v>
      </c>
      <c r="AQ39" s="12">
        <v>150.38510169233905</v>
      </c>
      <c r="AR39" s="12">
        <v>7.4904022020123122</v>
      </c>
      <c r="AS39" s="12">
        <v>232.71910363990187</v>
      </c>
      <c r="AT39" s="12">
        <v>2.4997261217760234</v>
      </c>
      <c r="AU39" s="12">
        <v>19.37814829875364</v>
      </c>
      <c r="AV39" s="12">
        <v>0</v>
      </c>
      <c r="AW39" s="12">
        <v>32.679536943196688</v>
      </c>
      <c r="AX39" s="12">
        <v>10.615228861197716</v>
      </c>
      <c r="AY39" s="12">
        <v>40.930607809208638</v>
      </c>
      <c r="AZ39" s="12">
        <v>0</v>
      </c>
      <c r="BA39" s="12">
        <v>6.2895756711010522</v>
      </c>
      <c r="BB39" s="12">
        <v>477.40600148167556</v>
      </c>
      <c r="BC39" s="12">
        <v>2373.8161995553419</v>
      </c>
      <c r="BD39" s="12">
        <v>293.02060003347452</v>
      </c>
      <c r="BE39" s="12">
        <v>264.44429220703421</v>
      </c>
      <c r="BF39" s="12">
        <v>108.18714142185669</v>
      </c>
      <c r="BG39" s="12">
        <v>0</v>
      </c>
      <c r="BH39" s="12">
        <v>2.7928979993600445</v>
      </c>
      <c r="BI39" s="12">
        <v>32973.243751394672</v>
      </c>
      <c r="BJ39" s="12">
        <v>0</v>
      </c>
      <c r="BK39" s="12">
        <v>0</v>
      </c>
      <c r="BL39" s="12">
        <v>0</v>
      </c>
      <c r="BM39" s="12">
        <v>-19.451433779950829</v>
      </c>
      <c r="BN39" s="12">
        <v>-2.7339270309312269E-4</v>
      </c>
      <c r="BO39" s="12">
        <v>40410.140870438903</v>
      </c>
    </row>
    <row r="40" spans="1:67" x14ac:dyDescent="0.45">
      <c r="A40">
        <v>2014</v>
      </c>
      <c r="B40" s="31" t="s">
        <v>180</v>
      </c>
      <c r="C40" s="35" t="s">
        <v>244</v>
      </c>
      <c r="D40" s="31" t="s">
        <v>208</v>
      </c>
      <c r="E40" s="12">
        <v>6.693759153970251E-2</v>
      </c>
      <c r="F40" s="12">
        <v>0</v>
      </c>
      <c r="G40" s="12">
        <v>6.8341817486060157E-4</v>
      </c>
      <c r="H40" s="12">
        <v>4.5190079576797837</v>
      </c>
      <c r="I40" s="12">
        <v>97.08995830191509</v>
      </c>
      <c r="J40" s="12">
        <v>8.0648505581480396</v>
      </c>
      <c r="K40" s="12">
        <v>0.78967237131419121</v>
      </c>
      <c r="L40" s="12">
        <v>12.875975951407945</v>
      </c>
      <c r="M40" s="12">
        <v>1.8277240610169063</v>
      </c>
      <c r="N40" s="12">
        <v>0.46615514534528391</v>
      </c>
      <c r="O40" s="12">
        <v>24.669826683458599</v>
      </c>
      <c r="P40" s="12">
        <v>38.847479894120362</v>
      </c>
      <c r="Q40" s="12">
        <v>11.738327551489689</v>
      </c>
      <c r="R40" s="12">
        <v>7.0388972118960442</v>
      </c>
      <c r="S40" s="12">
        <v>3.3312047142648527</v>
      </c>
      <c r="T40" s="12">
        <v>6.8692827642871643</v>
      </c>
      <c r="U40" s="12">
        <v>2.2632919431869167</v>
      </c>
      <c r="V40" s="12">
        <v>3.9808046448911272</v>
      </c>
      <c r="W40" s="12">
        <v>4.6086983814017373</v>
      </c>
      <c r="X40" s="12">
        <v>43.946477504388866</v>
      </c>
      <c r="Y40" s="12">
        <v>0.24604151350117542</v>
      </c>
      <c r="Z40" s="12">
        <v>20.34515948942925</v>
      </c>
      <c r="AA40" s="12">
        <v>2.0997227211954783</v>
      </c>
      <c r="AB40" s="12">
        <v>37.755162327693256</v>
      </c>
      <c r="AC40" s="12">
        <v>0</v>
      </c>
      <c r="AD40" s="12">
        <v>0.41955177475122041</v>
      </c>
      <c r="AE40" s="12">
        <v>2.2050500558722752</v>
      </c>
      <c r="AF40" s="12">
        <v>38.874083788404292</v>
      </c>
      <c r="AG40" s="12">
        <v>193.17149083477548</v>
      </c>
      <c r="AH40" s="12">
        <v>158.2211304252381</v>
      </c>
      <c r="AI40" s="12">
        <v>31.071196483016539</v>
      </c>
      <c r="AJ40" s="12">
        <v>0</v>
      </c>
      <c r="AK40" s="12">
        <v>17.8386975650407</v>
      </c>
      <c r="AL40" s="12">
        <v>4.3806582387935364</v>
      </c>
      <c r="AM40" s="12">
        <v>2.5433171935088681</v>
      </c>
      <c r="AN40" s="12">
        <v>18.904434966738645</v>
      </c>
      <c r="AO40" s="12">
        <v>8.7782035204783657</v>
      </c>
      <c r="AP40" s="12">
        <v>40.273811942149706</v>
      </c>
      <c r="AQ40" s="12">
        <v>73.708826766079426</v>
      </c>
      <c r="AR40" s="12">
        <v>1.8994152666130517</v>
      </c>
      <c r="AS40" s="12">
        <v>9.3391076452862585</v>
      </c>
      <c r="AT40" s="12">
        <v>0</v>
      </c>
      <c r="AU40" s="12">
        <v>0</v>
      </c>
      <c r="AV40" s="12">
        <v>0</v>
      </c>
      <c r="AW40" s="12">
        <v>7.9386576568612019</v>
      </c>
      <c r="AX40" s="12">
        <v>0.13500660293820413</v>
      </c>
      <c r="AY40" s="12">
        <v>10.053743605234505</v>
      </c>
      <c r="AZ40" s="12">
        <v>0</v>
      </c>
      <c r="BA40" s="12">
        <v>2.2004059375759963</v>
      </c>
      <c r="BB40" s="12">
        <v>267.17706413077741</v>
      </c>
      <c r="BC40" s="12">
        <v>72.985670034879575</v>
      </c>
      <c r="BD40" s="12">
        <v>243.79780438588452</v>
      </c>
      <c r="BE40" s="12">
        <v>11.476728590400723</v>
      </c>
      <c r="BF40" s="12">
        <v>75.811257627483911</v>
      </c>
      <c r="BG40" s="12">
        <v>0</v>
      </c>
      <c r="BH40" s="12">
        <v>0.36257756833235033</v>
      </c>
      <c r="BI40" s="12">
        <v>701.40053728735609</v>
      </c>
      <c r="BJ40" s="12">
        <v>0</v>
      </c>
      <c r="BK40" s="12">
        <v>0</v>
      </c>
      <c r="BL40" s="12">
        <v>0</v>
      </c>
      <c r="BM40" s="12">
        <v>-0.1865004368512595</v>
      </c>
      <c r="BN40" s="12">
        <v>5.7055934121308383E-5</v>
      </c>
      <c r="BO40" s="12">
        <v>2328.2233292153001</v>
      </c>
    </row>
    <row r="41" spans="1:67" x14ac:dyDescent="0.45">
      <c r="A41">
        <v>2014</v>
      </c>
      <c r="B41" s="31" t="s">
        <v>181</v>
      </c>
      <c r="C41" s="35" t="s">
        <v>245</v>
      </c>
      <c r="D41" s="31" t="s">
        <v>208</v>
      </c>
      <c r="E41" s="12">
        <v>0</v>
      </c>
      <c r="F41" s="12">
        <v>0</v>
      </c>
      <c r="G41" s="12">
        <v>0</v>
      </c>
      <c r="H41" s="12">
        <v>0</v>
      </c>
      <c r="I41" s="12">
        <v>8.38893187310006E-5</v>
      </c>
      <c r="J41" s="12">
        <v>0</v>
      </c>
      <c r="K41" s="12">
        <v>0</v>
      </c>
      <c r="L41" s="12">
        <v>0</v>
      </c>
      <c r="M41" s="12">
        <v>0.11447424943452886</v>
      </c>
      <c r="N41" s="12">
        <v>0</v>
      </c>
      <c r="O41" s="12">
        <v>0</v>
      </c>
      <c r="P41" s="12">
        <v>0</v>
      </c>
      <c r="Q41" s="12">
        <v>1.99864523494055E-4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0.30780123267300841</v>
      </c>
      <c r="AF41" s="12">
        <v>0.25478357173248606</v>
      </c>
      <c r="AG41" s="12">
        <v>1.2660599966719763</v>
      </c>
      <c r="AH41" s="12">
        <v>1.0369927932634222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3.9306336860928801</v>
      </c>
      <c r="AO41" s="12">
        <v>1.0478423071041216</v>
      </c>
      <c r="AP41" s="12">
        <v>208.96606839158503</v>
      </c>
      <c r="AQ41" s="12">
        <v>28.785262753574028</v>
      </c>
      <c r="AR41" s="12">
        <v>0</v>
      </c>
      <c r="AS41" s="12">
        <v>12.060862608318464</v>
      </c>
      <c r="AT41" s="12">
        <v>27.197069870263409</v>
      </c>
      <c r="AU41" s="12">
        <v>0</v>
      </c>
      <c r="AV41" s="12">
        <v>0</v>
      </c>
      <c r="AW41" s="12">
        <v>19.156066359325738</v>
      </c>
      <c r="AX41" s="12">
        <v>0</v>
      </c>
      <c r="AY41" s="12">
        <v>75.555243287514656</v>
      </c>
      <c r="AZ41" s="12">
        <v>0</v>
      </c>
      <c r="BA41" s="12">
        <v>3.6148519789247997</v>
      </c>
      <c r="BB41" s="12">
        <v>3.121683895582025</v>
      </c>
      <c r="BC41" s="12">
        <v>323.33118666438935</v>
      </c>
      <c r="BD41" s="12">
        <v>21.012916637046104</v>
      </c>
      <c r="BE41" s="12">
        <v>39.140131193916474</v>
      </c>
      <c r="BF41" s="12">
        <v>0</v>
      </c>
      <c r="BG41" s="12">
        <v>0</v>
      </c>
      <c r="BH41" s="12">
        <v>0.69675248944710433</v>
      </c>
      <c r="BI41" s="12">
        <v>4684.3076562839551</v>
      </c>
      <c r="BJ41" s="12">
        <v>0</v>
      </c>
      <c r="BK41" s="12">
        <v>8.3271830621594383</v>
      </c>
      <c r="BL41" s="12">
        <v>44.952291435055407</v>
      </c>
      <c r="BM41" s="12">
        <v>20.275663401032972</v>
      </c>
      <c r="BN41" s="12">
        <v>27.451059074097071</v>
      </c>
      <c r="BO41" s="12">
        <v>5555.9108209770002</v>
      </c>
    </row>
    <row r="42" spans="1:67" x14ac:dyDescent="0.45">
      <c r="A42">
        <v>2014</v>
      </c>
      <c r="B42" s="31" t="s">
        <v>182</v>
      </c>
      <c r="C42" s="35" t="s">
        <v>246</v>
      </c>
      <c r="D42" s="31" t="s">
        <v>208</v>
      </c>
      <c r="E42" s="12">
        <v>2.8022901080307707</v>
      </c>
      <c r="F42" s="12">
        <v>3.739642520041849</v>
      </c>
      <c r="G42" s="12">
        <v>6.7725419069000177</v>
      </c>
      <c r="H42" s="12">
        <v>141.89441981350149</v>
      </c>
      <c r="I42" s="12">
        <v>271.61649390159965</v>
      </c>
      <c r="J42" s="12">
        <v>29.671502002766179</v>
      </c>
      <c r="K42" s="12">
        <v>5.1796943185651836</v>
      </c>
      <c r="L42" s="12">
        <v>15.532943989025377</v>
      </c>
      <c r="M42" s="12">
        <v>20.365864602389699</v>
      </c>
      <c r="N42" s="12">
        <v>16.768731789816076</v>
      </c>
      <c r="O42" s="12">
        <v>64.95747532093317</v>
      </c>
      <c r="P42" s="12">
        <v>14.012243032233334</v>
      </c>
      <c r="Q42" s="12">
        <v>36.967940765756104</v>
      </c>
      <c r="R42" s="12">
        <v>50.532998008773042</v>
      </c>
      <c r="S42" s="12">
        <v>11.100950429744913</v>
      </c>
      <c r="T42" s="12">
        <v>39.089777735362695</v>
      </c>
      <c r="U42" s="12">
        <v>8.6938328740347348</v>
      </c>
      <c r="V42" s="12">
        <v>20.765453728921724</v>
      </c>
      <c r="W42" s="12">
        <v>23.424450869104781</v>
      </c>
      <c r="X42" s="12">
        <v>111.62224136113223</v>
      </c>
      <c r="Y42" s="12">
        <v>4.821498793902407</v>
      </c>
      <c r="Z42" s="12">
        <v>47.424587231584688</v>
      </c>
      <c r="AA42" s="12">
        <v>28.321530386878049</v>
      </c>
      <c r="AB42" s="12">
        <v>32.379740849178631</v>
      </c>
      <c r="AC42" s="12">
        <v>21.472027671791167</v>
      </c>
      <c r="AD42" s="12">
        <v>3.33749154601343</v>
      </c>
      <c r="AE42" s="12">
        <v>900.79114568808302</v>
      </c>
      <c r="AF42" s="12">
        <v>96.535112363833917</v>
      </c>
      <c r="AG42" s="12">
        <v>479.69829140479453</v>
      </c>
      <c r="AH42" s="12">
        <v>392.90687047624294</v>
      </c>
      <c r="AI42" s="12">
        <v>450.55126043647942</v>
      </c>
      <c r="AJ42" s="12">
        <v>5.525803797132693</v>
      </c>
      <c r="AK42" s="12">
        <v>99.29669937197184</v>
      </c>
      <c r="AL42" s="12">
        <v>51.145793325730708</v>
      </c>
      <c r="AM42" s="12">
        <v>33.774675993314631</v>
      </c>
      <c r="AN42" s="12">
        <v>164.62027493591052</v>
      </c>
      <c r="AO42" s="12">
        <v>18.67337121878532</v>
      </c>
      <c r="AP42" s="12">
        <v>183.63147159346812</v>
      </c>
      <c r="AQ42" s="12">
        <v>1394.7216500044269</v>
      </c>
      <c r="AR42" s="12">
        <v>5.2747267868349086</v>
      </c>
      <c r="AS42" s="12">
        <v>715.07701999742676</v>
      </c>
      <c r="AT42" s="12">
        <v>3367.4242852964812</v>
      </c>
      <c r="AU42" s="12">
        <v>103.38706501876952</v>
      </c>
      <c r="AV42" s="12">
        <v>0</v>
      </c>
      <c r="AW42" s="12">
        <v>239.83843110873804</v>
      </c>
      <c r="AX42" s="12">
        <v>41.926617648640978</v>
      </c>
      <c r="AY42" s="12">
        <v>66.291167718410648</v>
      </c>
      <c r="AZ42" s="12">
        <v>0</v>
      </c>
      <c r="BA42" s="12">
        <v>16.388789100856915</v>
      </c>
      <c r="BB42" s="12">
        <v>745.60489200043799</v>
      </c>
      <c r="BC42" s="12">
        <v>1123.235514791234</v>
      </c>
      <c r="BD42" s="12">
        <v>380.42812145480366</v>
      </c>
      <c r="BE42" s="12">
        <v>227.61981483307002</v>
      </c>
      <c r="BF42" s="12">
        <v>206.98978855787325</v>
      </c>
      <c r="BG42" s="12">
        <v>0</v>
      </c>
      <c r="BH42" s="12">
        <v>1.4838679919839939</v>
      </c>
      <c r="BI42" s="12">
        <v>23578.606268075462</v>
      </c>
      <c r="BJ42" s="12">
        <v>0</v>
      </c>
      <c r="BK42" s="12">
        <v>0</v>
      </c>
      <c r="BL42" s="12">
        <v>0</v>
      </c>
      <c r="BM42" s="12">
        <v>-144.31135618048569</v>
      </c>
      <c r="BN42" s="12">
        <v>121.18583345334125</v>
      </c>
      <c r="BO42" s="12">
        <v>36101.591633821998</v>
      </c>
    </row>
    <row r="43" spans="1:67" x14ac:dyDescent="0.45">
      <c r="A43">
        <v>2014</v>
      </c>
      <c r="B43" s="31" t="s">
        <v>183</v>
      </c>
      <c r="C43" s="35" t="s">
        <v>247</v>
      </c>
      <c r="D43" s="31" t="s">
        <v>208</v>
      </c>
      <c r="E43" s="12">
        <v>0</v>
      </c>
      <c r="F43" s="12">
        <v>0</v>
      </c>
      <c r="G43" s="12">
        <v>0</v>
      </c>
      <c r="H43" s="12">
        <v>2.5972449179323913</v>
      </c>
      <c r="I43" s="12">
        <v>29.110627649914647</v>
      </c>
      <c r="J43" s="12">
        <v>3.5510699065845039</v>
      </c>
      <c r="K43" s="12">
        <v>0.21421616360110521</v>
      </c>
      <c r="L43" s="12">
        <v>1.6137037111395782</v>
      </c>
      <c r="M43" s="12">
        <v>3.0568903885418623</v>
      </c>
      <c r="N43" s="12">
        <v>0.53840670580647232</v>
      </c>
      <c r="O43" s="12">
        <v>5.8227390730228947</v>
      </c>
      <c r="P43" s="12">
        <v>1.3469099701634635</v>
      </c>
      <c r="Q43" s="12">
        <v>6.0873420122356681</v>
      </c>
      <c r="R43" s="12">
        <v>11.896824949643337</v>
      </c>
      <c r="S43" s="12">
        <v>2.5437306812048819</v>
      </c>
      <c r="T43" s="12">
        <v>3.8817458499933557</v>
      </c>
      <c r="U43" s="12">
        <v>0.85809414119753724</v>
      </c>
      <c r="V43" s="12">
        <v>2.4699845205563729</v>
      </c>
      <c r="W43" s="12">
        <v>2.9512001524685054</v>
      </c>
      <c r="X43" s="12">
        <v>12.754146839941983</v>
      </c>
      <c r="Y43" s="12">
        <v>0.24681417469426906</v>
      </c>
      <c r="Z43" s="12">
        <v>6.0693424350124623</v>
      </c>
      <c r="AA43" s="12">
        <v>1.6090312836656111</v>
      </c>
      <c r="AB43" s="12">
        <v>1.048558560524963</v>
      </c>
      <c r="AC43" s="12">
        <v>0</v>
      </c>
      <c r="AD43" s="12">
        <v>0.64783112340211713</v>
      </c>
      <c r="AE43" s="12">
        <v>0.36207155359317605</v>
      </c>
      <c r="AF43" s="12">
        <v>6.7183709283198301</v>
      </c>
      <c r="AG43" s="12">
        <v>33.384651205379008</v>
      </c>
      <c r="AH43" s="12">
        <v>27.34439346997285</v>
      </c>
      <c r="AI43" s="12">
        <v>38.647479593084469</v>
      </c>
      <c r="AJ43" s="12">
        <v>0</v>
      </c>
      <c r="AK43" s="12">
        <v>3.6321986618330557</v>
      </c>
      <c r="AL43" s="12">
        <v>6.4029393773132037</v>
      </c>
      <c r="AM43" s="12">
        <v>3.0710045094237204</v>
      </c>
      <c r="AN43" s="12">
        <v>2.4923797999342781</v>
      </c>
      <c r="AO43" s="12">
        <v>0.66135034969788131</v>
      </c>
      <c r="AP43" s="12">
        <v>29.826695085273524</v>
      </c>
      <c r="AQ43" s="12">
        <v>50.448652768640713</v>
      </c>
      <c r="AR43" s="12">
        <v>0.1134465446433576</v>
      </c>
      <c r="AS43" s="12">
        <v>1.0884490082025746</v>
      </c>
      <c r="AT43" s="12">
        <v>0</v>
      </c>
      <c r="AU43" s="12">
        <v>0</v>
      </c>
      <c r="AV43" s="12">
        <v>0</v>
      </c>
      <c r="AW43" s="12">
        <v>27.694679171720143</v>
      </c>
      <c r="AX43" s="12">
        <v>10.570771543498415</v>
      </c>
      <c r="AY43" s="12">
        <v>1.4695984738111996</v>
      </c>
      <c r="AZ43" s="12">
        <v>0</v>
      </c>
      <c r="BA43" s="12">
        <v>0.57186333073542139</v>
      </c>
      <c r="BB43" s="12">
        <v>88.169994653464713</v>
      </c>
      <c r="BC43" s="12">
        <v>4.4282266880098993</v>
      </c>
      <c r="BD43" s="12">
        <v>29.12589700633724</v>
      </c>
      <c r="BE43" s="12">
        <v>6.7126231558632092</v>
      </c>
      <c r="BF43" s="12">
        <v>10.620124927044429</v>
      </c>
      <c r="BG43" s="12">
        <v>0</v>
      </c>
      <c r="BH43" s="12">
        <v>3.7098504994903694E-3</v>
      </c>
      <c r="BI43" s="12">
        <v>28.922232137919529</v>
      </c>
      <c r="BJ43" s="12">
        <v>0</v>
      </c>
      <c r="BK43" s="12">
        <v>0</v>
      </c>
      <c r="BL43" s="12">
        <v>459.13053243510353</v>
      </c>
      <c r="BM43" s="12">
        <v>-0.10691253122017715</v>
      </c>
      <c r="BN43" s="12">
        <v>-2.6187046728409769E-5</v>
      </c>
      <c r="BO43" s="12">
        <v>972.42385272230001</v>
      </c>
    </row>
    <row r="44" spans="1:67" x14ac:dyDescent="0.45">
      <c r="A44">
        <v>2014</v>
      </c>
      <c r="B44" s="31" t="s">
        <v>184</v>
      </c>
      <c r="C44" s="35" t="s">
        <v>248</v>
      </c>
      <c r="D44" s="31" t="s">
        <v>208</v>
      </c>
      <c r="E44" s="12">
        <v>301.97711792440418</v>
      </c>
      <c r="F44" s="12">
        <v>2.9300069601145378</v>
      </c>
      <c r="G44" s="12">
        <v>12.078996126131097</v>
      </c>
      <c r="H44" s="12">
        <v>820.22374364453219</v>
      </c>
      <c r="I44" s="12">
        <v>687.96793877422647</v>
      </c>
      <c r="J44" s="12">
        <v>81.815139542998793</v>
      </c>
      <c r="K44" s="12">
        <v>16.419216364748422</v>
      </c>
      <c r="L44" s="12">
        <v>62.4106425195803</v>
      </c>
      <c r="M44" s="12">
        <v>10.629069740406562</v>
      </c>
      <c r="N44" s="12">
        <v>69.513324236952514</v>
      </c>
      <c r="O44" s="12">
        <v>228.98345828121717</v>
      </c>
      <c r="P44" s="12">
        <v>30.947678997346109</v>
      </c>
      <c r="Q44" s="12">
        <v>142.57696958952533</v>
      </c>
      <c r="R44" s="12">
        <v>201.18984742939136</v>
      </c>
      <c r="S44" s="12">
        <v>163.67432022570148</v>
      </c>
      <c r="T44" s="12">
        <v>160.25924538184023</v>
      </c>
      <c r="U44" s="12">
        <v>14.974517814404171</v>
      </c>
      <c r="V44" s="12">
        <v>59.766448893943249</v>
      </c>
      <c r="W44" s="12">
        <v>90.770814867823603</v>
      </c>
      <c r="X44" s="12">
        <v>496.09037852565052</v>
      </c>
      <c r="Y44" s="12">
        <v>38.516636111003798</v>
      </c>
      <c r="Z44" s="12">
        <v>84.512449234630068</v>
      </c>
      <c r="AA44" s="12">
        <v>10.627103870723323</v>
      </c>
      <c r="AB44" s="12">
        <v>70.237418205648424</v>
      </c>
      <c r="AC44" s="12">
        <v>0</v>
      </c>
      <c r="AD44" s="12">
        <v>2.3622356538939773</v>
      </c>
      <c r="AE44" s="12">
        <v>3263.0319085586434</v>
      </c>
      <c r="AF44" s="12">
        <v>145.31485447163578</v>
      </c>
      <c r="AG44" s="12">
        <v>722.09257024592569</v>
      </c>
      <c r="AH44" s="12">
        <v>591.44494998849098</v>
      </c>
      <c r="AI44" s="12">
        <v>564.73573801450868</v>
      </c>
      <c r="AJ44" s="12">
        <v>6.8417582628172262</v>
      </c>
      <c r="AK44" s="12">
        <v>55.263254512514301</v>
      </c>
      <c r="AL44" s="12">
        <v>63.996487217532668</v>
      </c>
      <c r="AM44" s="12">
        <v>39.435993849857347</v>
      </c>
      <c r="AN44" s="12">
        <v>273.80461103290565</v>
      </c>
      <c r="AO44" s="12">
        <v>13.751133533355238</v>
      </c>
      <c r="AP44" s="12">
        <v>55.814829190372329</v>
      </c>
      <c r="AQ44" s="12">
        <v>931.91981953688787</v>
      </c>
      <c r="AR44" s="12">
        <v>4.7683997669680158</v>
      </c>
      <c r="AS44" s="12">
        <v>2151.1664109482172</v>
      </c>
      <c r="AT44" s="12">
        <v>1343.6742912256718</v>
      </c>
      <c r="AU44" s="12">
        <v>54.704965922435477</v>
      </c>
      <c r="AV44" s="12">
        <v>0</v>
      </c>
      <c r="AW44" s="12">
        <v>313.85264853498848</v>
      </c>
      <c r="AX44" s="12">
        <v>151.47392385994181</v>
      </c>
      <c r="AY44" s="12">
        <v>140.4754697005537</v>
      </c>
      <c r="AZ44" s="12">
        <v>0</v>
      </c>
      <c r="BA44" s="12">
        <v>41.023450116250665</v>
      </c>
      <c r="BB44" s="12">
        <v>1459.27942302467</v>
      </c>
      <c r="BC44" s="12">
        <v>2313.1913169349709</v>
      </c>
      <c r="BD44" s="12">
        <v>203.08364373054573</v>
      </c>
      <c r="BE44" s="12">
        <v>83.178055335936406</v>
      </c>
      <c r="BF44" s="12">
        <v>78.037887337012535</v>
      </c>
      <c r="BG44" s="12">
        <v>0</v>
      </c>
      <c r="BH44" s="12">
        <v>7.2170512796956228</v>
      </c>
      <c r="BI44" s="12">
        <v>31595.333961165008</v>
      </c>
      <c r="BJ44" s="12">
        <v>0</v>
      </c>
      <c r="BK44" s="12">
        <v>321.93036020147736</v>
      </c>
      <c r="BL44" s="12">
        <v>0</v>
      </c>
      <c r="BM44" s="12">
        <v>-226.32023877008501</v>
      </c>
      <c r="BN44" s="12">
        <v>32.583378804512655</v>
      </c>
      <c r="BO44" s="12">
        <v>50657.557026451097</v>
      </c>
    </row>
    <row r="45" spans="1:67" x14ac:dyDescent="0.45">
      <c r="A45">
        <v>2014</v>
      </c>
      <c r="B45" s="31" t="s">
        <v>185</v>
      </c>
      <c r="C45" s="35" t="s">
        <v>249</v>
      </c>
      <c r="D45" s="31" t="s">
        <v>208</v>
      </c>
      <c r="E45" s="12">
        <v>80.308816603896872</v>
      </c>
      <c r="F45" s="12">
        <v>19.635469502478525</v>
      </c>
      <c r="G45" s="12">
        <v>5.7162018739638372</v>
      </c>
      <c r="H45" s="12">
        <v>159.32606277505607</v>
      </c>
      <c r="I45" s="12">
        <v>59.752644875838413</v>
      </c>
      <c r="J45" s="12">
        <v>14.212863734834553</v>
      </c>
      <c r="K45" s="12">
        <v>2.9645177588330616</v>
      </c>
      <c r="L45" s="12">
        <v>27.23162699318101</v>
      </c>
      <c r="M45" s="12">
        <v>2.0381947503850482</v>
      </c>
      <c r="N45" s="12">
        <v>3.857476069338301</v>
      </c>
      <c r="O45" s="12">
        <v>82.529498592262385</v>
      </c>
      <c r="P45" s="12">
        <v>10.490592904131841</v>
      </c>
      <c r="Q45" s="12">
        <v>38.508942859126314</v>
      </c>
      <c r="R45" s="12">
        <v>38.040719044695358</v>
      </c>
      <c r="S45" s="12">
        <v>19.110499673628318</v>
      </c>
      <c r="T45" s="12">
        <v>31.488940481254303</v>
      </c>
      <c r="U45" s="12">
        <v>270.573701906753</v>
      </c>
      <c r="V45" s="12">
        <v>91.653806904125119</v>
      </c>
      <c r="W45" s="12">
        <v>25.375687132667451</v>
      </c>
      <c r="X45" s="12">
        <v>101.14354735154008</v>
      </c>
      <c r="Y45" s="12">
        <v>19.5283078117683</v>
      </c>
      <c r="Z45" s="12">
        <v>50.787653476533471</v>
      </c>
      <c r="AA45" s="12">
        <v>1.720734834557613</v>
      </c>
      <c r="AB45" s="12">
        <v>55.603739894465733</v>
      </c>
      <c r="AC45" s="12">
        <v>7.5437612457858947</v>
      </c>
      <c r="AD45" s="12">
        <v>0.95610875280764629</v>
      </c>
      <c r="AE45" s="12">
        <v>322.0239410949838</v>
      </c>
      <c r="AF45" s="12">
        <v>0.74194161607615339</v>
      </c>
      <c r="AG45" s="12">
        <v>3.6868256206348078</v>
      </c>
      <c r="AH45" s="12">
        <v>3.0197712657118205</v>
      </c>
      <c r="AI45" s="12">
        <v>269.96835791352919</v>
      </c>
      <c r="AJ45" s="12">
        <v>26.072805178255937</v>
      </c>
      <c r="AK45" s="12">
        <v>229.49744720926691</v>
      </c>
      <c r="AL45" s="12">
        <v>68.609449044442229</v>
      </c>
      <c r="AM45" s="12">
        <v>45.901003649251358</v>
      </c>
      <c r="AN45" s="12">
        <v>57.277126345378612</v>
      </c>
      <c r="AO45" s="12">
        <v>4.5701899852856691</v>
      </c>
      <c r="AP45" s="12">
        <v>3.3529095926581323</v>
      </c>
      <c r="AQ45" s="12">
        <v>175.85855257510292</v>
      </c>
      <c r="AR45" s="12">
        <v>10.363780021431435</v>
      </c>
      <c r="AS45" s="12">
        <v>36.017727913498277</v>
      </c>
      <c r="AT45" s="12">
        <v>263.19782350533404</v>
      </c>
      <c r="AU45" s="12">
        <v>0.34912401936807658</v>
      </c>
      <c r="AV45" s="12">
        <v>0</v>
      </c>
      <c r="AW45" s="12">
        <v>9.3633518334616372</v>
      </c>
      <c r="AX45" s="12">
        <v>41.229661035764124</v>
      </c>
      <c r="AY45" s="12">
        <v>34.247663518051894</v>
      </c>
      <c r="AZ45" s="12">
        <v>0</v>
      </c>
      <c r="BA45" s="12">
        <v>2.8068177100984899</v>
      </c>
      <c r="BB45" s="12">
        <v>260.04686189570793</v>
      </c>
      <c r="BC45" s="12">
        <v>2.8128153285817666E-3</v>
      </c>
      <c r="BD45" s="12">
        <v>45.176640892806546</v>
      </c>
      <c r="BE45" s="12">
        <v>19.792700320159934</v>
      </c>
      <c r="BF45" s="12">
        <v>45.347689747639002</v>
      </c>
      <c r="BG45" s="12">
        <v>0</v>
      </c>
      <c r="BH45" s="12">
        <v>0</v>
      </c>
      <c r="BI45" s="12">
        <v>6478.3588797562716</v>
      </c>
      <c r="BJ45" s="12">
        <v>0</v>
      </c>
      <c r="BK45" s="12">
        <v>0</v>
      </c>
      <c r="BL45" s="12">
        <v>0</v>
      </c>
      <c r="BM45" s="12">
        <v>1071.7018438918431</v>
      </c>
      <c r="BN45" s="12">
        <v>884.51123796485024</v>
      </c>
      <c r="BO45" s="12">
        <v>11633.195055736101</v>
      </c>
    </row>
    <row r="46" spans="1:67" x14ac:dyDescent="0.45">
      <c r="A46">
        <v>2014</v>
      </c>
      <c r="B46" s="31" t="s">
        <v>186</v>
      </c>
      <c r="C46" s="35" t="s">
        <v>250</v>
      </c>
      <c r="D46" s="31" t="s">
        <v>208</v>
      </c>
      <c r="E46" s="12">
        <v>15.712789435254662</v>
      </c>
      <c r="F46" s="12">
        <v>1.8454524322182893</v>
      </c>
      <c r="G46" s="12">
        <v>1.0752614289310292</v>
      </c>
      <c r="H46" s="12">
        <v>38.856021633572631</v>
      </c>
      <c r="I46" s="12">
        <v>15.363468804607193</v>
      </c>
      <c r="J46" s="12">
        <v>2.7657880209300916</v>
      </c>
      <c r="K46" s="12">
        <v>0.51222213505849068</v>
      </c>
      <c r="L46" s="12">
        <v>6.4904517997352045</v>
      </c>
      <c r="M46" s="12">
        <v>0.43152386021722566</v>
      </c>
      <c r="N46" s="12">
        <v>0.52748433143221085</v>
      </c>
      <c r="O46" s="12">
        <v>9.5330047479768236</v>
      </c>
      <c r="P46" s="12">
        <v>1.7910787570513544</v>
      </c>
      <c r="Q46" s="12">
        <v>6.2508468201203184</v>
      </c>
      <c r="R46" s="12">
        <v>7.8043029823415937</v>
      </c>
      <c r="S46" s="12">
        <v>3.4562473987308295</v>
      </c>
      <c r="T46" s="12">
        <v>4.6544607921859358</v>
      </c>
      <c r="U46" s="12">
        <v>7.4007831296308835</v>
      </c>
      <c r="V46" s="12">
        <v>3.3211267027226601</v>
      </c>
      <c r="W46" s="12">
        <v>2.6882299733892241</v>
      </c>
      <c r="X46" s="12">
        <v>21.346024119388044</v>
      </c>
      <c r="Y46" s="12">
        <v>0.73977778247583126</v>
      </c>
      <c r="Z46" s="12">
        <v>6.4140458679729866</v>
      </c>
      <c r="AA46" s="12">
        <v>0.34883855604201663</v>
      </c>
      <c r="AB46" s="12">
        <v>9.8789133450599405</v>
      </c>
      <c r="AC46" s="12">
        <v>2.346814633037273</v>
      </c>
      <c r="AD46" s="12">
        <v>0.19384697149601524</v>
      </c>
      <c r="AE46" s="12">
        <v>75.390573479842871</v>
      </c>
      <c r="AF46" s="12">
        <v>0.18432600775625543</v>
      </c>
      <c r="AG46" s="12">
        <v>0.91594518115740842</v>
      </c>
      <c r="AH46" s="12">
        <v>0.75022396599004404</v>
      </c>
      <c r="AI46" s="12">
        <v>79.880855612334159</v>
      </c>
      <c r="AJ46" s="12">
        <v>6.5490226895042181</v>
      </c>
      <c r="AK46" s="12">
        <v>39.936466048394074</v>
      </c>
      <c r="AL46" s="12">
        <v>13.277131123678936</v>
      </c>
      <c r="AM46" s="12">
        <v>12.797933632503968</v>
      </c>
      <c r="AN46" s="12">
        <v>13.719073992645866</v>
      </c>
      <c r="AO46" s="12">
        <v>1.0121276590678083</v>
      </c>
      <c r="AP46" s="12">
        <v>0.82478389897457649</v>
      </c>
      <c r="AQ46" s="12">
        <v>43.125594121960461</v>
      </c>
      <c r="AR46" s="12">
        <v>2.6845846706733267</v>
      </c>
      <c r="AS46" s="12">
        <v>9.2391150862273648</v>
      </c>
      <c r="AT46" s="12">
        <v>1622.3403503561062</v>
      </c>
      <c r="AU46" s="12">
        <v>2.1785640445569618</v>
      </c>
      <c r="AV46" s="12">
        <v>0</v>
      </c>
      <c r="AW46" s="12">
        <v>2.2645974568586742</v>
      </c>
      <c r="AX46" s="12">
        <v>8.6415126907879571</v>
      </c>
      <c r="AY46" s="12">
        <v>7.4930629631104093</v>
      </c>
      <c r="AZ46" s="12">
        <v>0</v>
      </c>
      <c r="BA46" s="12">
        <v>0.68012982213852569</v>
      </c>
      <c r="BB46" s="12">
        <v>63.678923800924309</v>
      </c>
      <c r="BC46" s="12">
        <v>0</v>
      </c>
      <c r="BD46" s="12">
        <v>26.329261495918008</v>
      </c>
      <c r="BE46" s="12">
        <v>5.1205065445207261</v>
      </c>
      <c r="BF46" s="12">
        <v>11.278218510970969</v>
      </c>
      <c r="BG46" s="12">
        <v>0</v>
      </c>
      <c r="BH46" s="12">
        <v>0</v>
      </c>
      <c r="BI46" s="12">
        <v>1993.4951541519233</v>
      </c>
      <c r="BJ46" s="12">
        <v>0</v>
      </c>
      <c r="BK46" s="12">
        <v>0</v>
      </c>
      <c r="BL46" s="12">
        <v>0</v>
      </c>
      <c r="BM46" s="12">
        <v>0</v>
      </c>
      <c r="BN46" s="12">
        <v>-1.1394860575819621E-4</v>
      </c>
      <c r="BO46" s="12">
        <v>4215.5367315214999</v>
      </c>
    </row>
    <row r="47" spans="1:67" x14ac:dyDescent="0.45">
      <c r="A47">
        <v>2014</v>
      </c>
      <c r="B47" s="31" t="s">
        <v>187</v>
      </c>
      <c r="C47" s="35" t="s">
        <v>251</v>
      </c>
      <c r="D47" s="31" t="s">
        <v>208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</row>
    <row r="48" spans="1:67" x14ac:dyDescent="0.45">
      <c r="A48">
        <v>2014</v>
      </c>
      <c r="B48" s="31" t="s">
        <v>188</v>
      </c>
      <c r="C48" s="35" t="s">
        <v>252</v>
      </c>
      <c r="D48" s="31" t="s">
        <v>208</v>
      </c>
      <c r="E48" s="12">
        <v>5.7455803278773319</v>
      </c>
      <c r="F48" s="12">
        <v>0</v>
      </c>
      <c r="G48" s="12">
        <v>0.32955477623989526</v>
      </c>
      <c r="H48" s="12">
        <v>767.13316075094338</v>
      </c>
      <c r="I48" s="12">
        <v>714.28664017254505</v>
      </c>
      <c r="J48" s="12">
        <v>99.986051486302841</v>
      </c>
      <c r="K48" s="12">
        <v>18.927732226005077</v>
      </c>
      <c r="L48" s="12">
        <v>64.862003577371766</v>
      </c>
      <c r="M48" s="12">
        <v>79.681648459901922</v>
      </c>
      <c r="N48" s="12">
        <v>30.533325381773956</v>
      </c>
      <c r="O48" s="12">
        <v>206.18258051712672</v>
      </c>
      <c r="P48" s="12">
        <v>96.027277218880997</v>
      </c>
      <c r="Q48" s="12">
        <v>101.3947816819331</v>
      </c>
      <c r="R48" s="12">
        <v>161.25910750475137</v>
      </c>
      <c r="S48" s="12">
        <v>153.03847408909718</v>
      </c>
      <c r="T48" s="12">
        <v>127.90126070593833</v>
      </c>
      <c r="U48" s="12">
        <v>239.89051859137501</v>
      </c>
      <c r="V48" s="12">
        <v>142.756659036478</v>
      </c>
      <c r="W48" s="12">
        <v>205.53100261854874</v>
      </c>
      <c r="X48" s="12">
        <v>574.97856462267509</v>
      </c>
      <c r="Y48" s="12">
        <v>40.25743282730415</v>
      </c>
      <c r="Z48" s="12">
        <v>223.02766173558155</v>
      </c>
      <c r="AA48" s="12">
        <v>46.61454516247472</v>
      </c>
      <c r="AB48" s="12">
        <v>97.420087715809686</v>
      </c>
      <c r="AC48" s="12">
        <v>29.214949915100188</v>
      </c>
      <c r="AD48" s="12">
        <v>7.4403310695801848</v>
      </c>
      <c r="AE48" s="12">
        <v>553.16664160387438</v>
      </c>
      <c r="AF48" s="12">
        <v>163.23501507641808</v>
      </c>
      <c r="AG48" s="12">
        <v>811.14069183939148</v>
      </c>
      <c r="AH48" s="12">
        <v>664.38166751278209</v>
      </c>
      <c r="AI48" s="12">
        <v>1710.3876702291411</v>
      </c>
      <c r="AJ48" s="12">
        <v>28.519645372345131</v>
      </c>
      <c r="AK48" s="12">
        <v>232.79550818286691</v>
      </c>
      <c r="AL48" s="12">
        <v>393.65204397964118</v>
      </c>
      <c r="AM48" s="12">
        <v>75.797904338643463</v>
      </c>
      <c r="AN48" s="12">
        <v>378.95607982086915</v>
      </c>
      <c r="AO48" s="12">
        <v>58.572922808404911</v>
      </c>
      <c r="AP48" s="12">
        <v>184.10571197606038</v>
      </c>
      <c r="AQ48" s="12">
        <v>305.78546359917334</v>
      </c>
      <c r="AR48" s="12">
        <v>33.857558206321983</v>
      </c>
      <c r="AS48" s="12">
        <v>549.4007227358469</v>
      </c>
      <c r="AT48" s="12">
        <v>356.67394498154317</v>
      </c>
      <c r="AU48" s="12">
        <v>7.1274404335625938</v>
      </c>
      <c r="AV48" s="12">
        <v>0</v>
      </c>
      <c r="AW48" s="12">
        <v>1189.2296791671615</v>
      </c>
      <c r="AX48" s="12">
        <v>57.063045574915165</v>
      </c>
      <c r="AY48" s="12">
        <v>150.06332925876117</v>
      </c>
      <c r="AZ48" s="12">
        <v>0</v>
      </c>
      <c r="BA48" s="12">
        <v>51.82682738458962</v>
      </c>
      <c r="BB48" s="12">
        <v>1999.8083752267287</v>
      </c>
      <c r="BC48" s="12">
        <v>1103.1877698163378</v>
      </c>
      <c r="BD48" s="12">
        <v>351.20635204824868</v>
      </c>
      <c r="BE48" s="12">
        <v>1237.0678369594491</v>
      </c>
      <c r="BF48" s="12">
        <v>495.64364235413592</v>
      </c>
      <c r="BG48" s="12">
        <v>0</v>
      </c>
      <c r="BH48" s="12">
        <v>1.8703157263215708</v>
      </c>
      <c r="BI48" s="12">
        <v>2908.5828580028447</v>
      </c>
      <c r="BJ48" s="12">
        <v>0</v>
      </c>
      <c r="BK48" s="12">
        <v>0</v>
      </c>
      <c r="BL48" s="12">
        <v>3877.0234804772604</v>
      </c>
      <c r="BM48" s="12">
        <v>-23.010962375412475</v>
      </c>
      <c r="BN48" s="12">
        <v>-5.420692396000959E-4</v>
      </c>
      <c r="BO48" s="12">
        <v>24141.539572420603</v>
      </c>
    </row>
    <row r="49" spans="1:67" x14ac:dyDescent="0.45">
      <c r="A49">
        <v>2014</v>
      </c>
      <c r="B49" s="31" t="s">
        <v>189</v>
      </c>
      <c r="C49" s="35" t="s">
        <v>253</v>
      </c>
      <c r="D49" s="31" t="s">
        <v>208</v>
      </c>
      <c r="E49" s="12">
        <v>6.814514143155658</v>
      </c>
      <c r="F49" s="12">
        <v>0</v>
      </c>
      <c r="G49" s="12">
        <v>4.1410088168747101E-4</v>
      </c>
      <c r="H49" s="12">
        <v>459.3212471896133</v>
      </c>
      <c r="I49" s="12">
        <v>50.314366319464042</v>
      </c>
      <c r="J49" s="12">
        <v>52.817324351188937</v>
      </c>
      <c r="K49" s="12">
        <v>0.55970797352352597</v>
      </c>
      <c r="L49" s="12">
        <v>24.318659699218642</v>
      </c>
      <c r="M49" s="12">
        <v>9.8465753702513137</v>
      </c>
      <c r="N49" s="12">
        <v>1.6647515083368909</v>
      </c>
      <c r="O49" s="12">
        <v>53.105246453920309</v>
      </c>
      <c r="P49" s="12">
        <v>5.1600542078576783</v>
      </c>
      <c r="Q49" s="12">
        <v>14.340132455827005</v>
      </c>
      <c r="R49" s="12">
        <v>15.37902112019866</v>
      </c>
      <c r="S49" s="12">
        <v>45.23574516264928</v>
      </c>
      <c r="T49" s="12">
        <v>15.919305068368146</v>
      </c>
      <c r="U49" s="12">
        <v>197.03990976114505</v>
      </c>
      <c r="V49" s="12">
        <v>39.295790842216725</v>
      </c>
      <c r="W49" s="12">
        <v>48.165503789431575</v>
      </c>
      <c r="X49" s="12">
        <v>199.91385253571167</v>
      </c>
      <c r="Y49" s="12">
        <v>8.0539631219242747</v>
      </c>
      <c r="Z49" s="12">
        <v>208.72584926580015</v>
      </c>
      <c r="AA49" s="12">
        <v>2.1109038236993625</v>
      </c>
      <c r="AB49" s="12">
        <v>144.77079219244683</v>
      </c>
      <c r="AC49" s="12">
        <v>0</v>
      </c>
      <c r="AD49" s="12">
        <v>4.5316033548205549E-2</v>
      </c>
      <c r="AE49" s="12">
        <v>1048.7859933367504</v>
      </c>
      <c r="AF49" s="12">
        <v>24.287030016199047</v>
      </c>
      <c r="AG49" s="12">
        <v>120.68610598553968</v>
      </c>
      <c r="AH49" s="12">
        <v>98.850467184025149</v>
      </c>
      <c r="AI49" s="12">
        <v>98.064095663264752</v>
      </c>
      <c r="AJ49" s="12">
        <v>3.2780843734359042</v>
      </c>
      <c r="AK49" s="12">
        <v>6.3212427158232867</v>
      </c>
      <c r="AL49" s="12">
        <v>25.930774136737103</v>
      </c>
      <c r="AM49" s="12">
        <v>7.0433769873005794</v>
      </c>
      <c r="AN49" s="12">
        <v>2.0045577763670237</v>
      </c>
      <c r="AO49" s="12">
        <v>25.52278182916189</v>
      </c>
      <c r="AP49" s="12">
        <v>26.921686270311952</v>
      </c>
      <c r="AQ49" s="12">
        <v>111.07965737250254</v>
      </c>
      <c r="AR49" s="12">
        <v>38.755027840829015</v>
      </c>
      <c r="AS49" s="12">
        <v>195.3478986120808</v>
      </c>
      <c r="AT49" s="12">
        <v>151.65826900100947</v>
      </c>
      <c r="AU49" s="12">
        <v>4.6335528793976835</v>
      </c>
      <c r="AV49" s="12">
        <v>0</v>
      </c>
      <c r="AW49" s="12">
        <v>100.37029149697391</v>
      </c>
      <c r="AX49" s="12">
        <v>57.920355595109292</v>
      </c>
      <c r="AY49" s="12">
        <v>157.78937178633234</v>
      </c>
      <c r="AZ49" s="12">
        <v>0</v>
      </c>
      <c r="BA49" s="12">
        <v>7.9320798314349785</v>
      </c>
      <c r="BB49" s="12">
        <v>178.44334680842758</v>
      </c>
      <c r="BC49" s="12">
        <v>187.58538526171728</v>
      </c>
      <c r="BD49" s="12">
        <v>192.62063445046351</v>
      </c>
      <c r="BE49" s="12">
        <v>319.90865538320031</v>
      </c>
      <c r="BF49" s="12">
        <v>2.1917800164046382</v>
      </c>
      <c r="BG49" s="12">
        <v>0</v>
      </c>
      <c r="BH49" s="12">
        <v>0.11790153848951046</v>
      </c>
      <c r="BI49" s="12">
        <v>433.1110488386048</v>
      </c>
      <c r="BJ49" s="12">
        <v>0</v>
      </c>
      <c r="BK49" s="12">
        <v>0</v>
      </c>
      <c r="BL49" s="12">
        <v>0</v>
      </c>
      <c r="BM49" s="12">
        <v>-1.6622569324291283</v>
      </c>
      <c r="BN49" s="12">
        <v>-9.0348942649143282E-5</v>
      </c>
      <c r="BO49" s="12">
        <v>5228.418052196901</v>
      </c>
    </row>
    <row r="50" spans="1:67" x14ac:dyDescent="0.45">
      <c r="A50">
        <v>2014</v>
      </c>
      <c r="B50" s="31" t="s">
        <v>190</v>
      </c>
      <c r="C50" s="35" t="s">
        <v>254</v>
      </c>
      <c r="D50" s="31" t="s">
        <v>208</v>
      </c>
      <c r="E50" s="12">
        <v>36.340951241644277</v>
      </c>
      <c r="F50" s="12">
        <v>4.1078783143378095</v>
      </c>
      <c r="G50" s="12">
        <v>0.11518809913875222</v>
      </c>
      <c r="H50" s="12">
        <v>472.48268637408745</v>
      </c>
      <c r="I50" s="12">
        <v>509.00323537178133</v>
      </c>
      <c r="J50" s="12">
        <v>51.920091246019041</v>
      </c>
      <c r="K50" s="12">
        <v>5.9839549850841918</v>
      </c>
      <c r="L50" s="12">
        <v>35.621113857654926</v>
      </c>
      <c r="M50" s="12">
        <v>17.275911923759725</v>
      </c>
      <c r="N50" s="12">
        <v>13.157302594634068</v>
      </c>
      <c r="O50" s="12">
        <v>81.351698770164504</v>
      </c>
      <c r="P50" s="12">
        <v>109.19592765641247</v>
      </c>
      <c r="Q50" s="12">
        <v>28.447135494102199</v>
      </c>
      <c r="R50" s="12">
        <v>40.631023928824746</v>
      </c>
      <c r="S50" s="12">
        <v>22.928556970558077</v>
      </c>
      <c r="T50" s="12">
        <v>49.959185980720541</v>
      </c>
      <c r="U50" s="12">
        <v>96.848896100204058</v>
      </c>
      <c r="V50" s="12">
        <v>93.513810920113556</v>
      </c>
      <c r="W50" s="12">
        <v>147.8574913014138</v>
      </c>
      <c r="X50" s="12">
        <v>265.08002822089151</v>
      </c>
      <c r="Y50" s="12">
        <v>34.947978629155095</v>
      </c>
      <c r="Z50" s="12">
        <v>103.20980865347464</v>
      </c>
      <c r="AA50" s="12">
        <v>6.0375644561500579</v>
      </c>
      <c r="AB50" s="12">
        <v>15.642467903943103</v>
      </c>
      <c r="AC50" s="12">
        <v>19.22754052979727</v>
      </c>
      <c r="AD50" s="12">
        <v>0.10915727201457699</v>
      </c>
      <c r="AE50" s="12">
        <v>5.4102834903384691</v>
      </c>
      <c r="AF50" s="12">
        <v>78.237268701804268</v>
      </c>
      <c r="AG50" s="12">
        <v>388.77340276959922</v>
      </c>
      <c r="AH50" s="12">
        <v>318.43294784159076</v>
      </c>
      <c r="AI50" s="12">
        <v>288.47116142553477</v>
      </c>
      <c r="AJ50" s="12">
        <v>0</v>
      </c>
      <c r="AK50" s="12">
        <v>63.271720775100235</v>
      </c>
      <c r="AL50" s="12">
        <v>33.899420597678855</v>
      </c>
      <c r="AM50" s="12">
        <v>22.401728999440998</v>
      </c>
      <c r="AN50" s="12">
        <v>101.09183006914003</v>
      </c>
      <c r="AO50" s="12">
        <v>78.060551703955042</v>
      </c>
      <c r="AP50" s="12">
        <v>54.809284224027387</v>
      </c>
      <c r="AQ50" s="12">
        <v>218.44615825678093</v>
      </c>
      <c r="AR50" s="12">
        <v>5.0422576814318516</v>
      </c>
      <c r="AS50" s="12">
        <v>572.37316122523009</v>
      </c>
      <c r="AT50" s="12">
        <v>6.3115825208015934</v>
      </c>
      <c r="AU50" s="12">
        <v>23.315177062096826</v>
      </c>
      <c r="AV50" s="12">
        <v>0</v>
      </c>
      <c r="AW50" s="12">
        <v>161.73233072937057</v>
      </c>
      <c r="AX50" s="12">
        <v>17.027937322688658</v>
      </c>
      <c r="AY50" s="12">
        <v>87.605437327531348</v>
      </c>
      <c r="AZ50" s="12">
        <v>0</v>
      </c>
      <c r="BA50" s="12">
        <v>5.2804844558434585</v>
      </c>
      <c r="BB50" s="12">
        <v>1021.4515183947244</v>
      </c>
      <c r="BC50" s="12">
        <v>334.5700125162769</v>
      </c>
      <c r="BD50" s="12">
        <v>121.84023807689246</v>
      </c>
      <c r="BE50" s="12">
        <v>163.45150756358282</v>
      </c>
      <c r="BF50" s="12">
        <v>86.541531098972143</v>
      </c>
      <c r="BG50" s="12">
        <v>0</v>
      </c>
      <c r="BH50" s="12">
        <v>0.31459800532240051</v>
      </c>
      <c r="BI50" s="12">
        <v>0</v>
      </c>
      <c r="BJ50" s="12">
        <v>0</v>
      </c>
      <c r="BK50" s="12">
        <v>1544.8317361831278</v>
      </c>
      <c r="BL50" s="12">
        <v>52.55713472521284</v>
      </c>
      <c r="BM50" s="12">
        <v>20.094488513994936</v>
      </c>
      <c r="BN50" s="12">
        <v>8.0137315192341205</v>
      </c>
      <c r="BO50" s="12">
        <v>8144.6572105734003</v>
      </c>
    </row>
    <row r="51" spans="1:67" x14ac:dyDescent="0.45">
      <c r="A51">
        <v>2014</v>
      </c>
      <c r="B51" s="31" t="s">
        <v>191</v>
      </c>
      <c r="C51" s="35" t="s">
        <v>255</v>
      </c>
      <c r="D51" s="31" t="s">
        <v>208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</row>
    <row r="52" spans="1:67" x14ac:dyDescent="0.45">
      <c r="A52">
        <v>2014</v>
      </c>
      <c r="B52" s="31" t="s">
        <v>192</v>
      </c>
      <c r="C52" s="35" t="s">
        <v>256</v>
      </c>
      <c r="D52" s="31" t="s">
        <v>208</v>
      </c>
      <c r="E52" s="12">
        <v>6.4421179417242147</v>
      </c>
      <c r="F52" s="12">
        <v>0.13317731736491845</v>
      </c>
      <c r="G52" s="12">
        <v>2.0834649682456518E-3</v>
      </c>
      <c r="H52" s="12">
        <v>1.0422516682235194</v>
      </c>
      <c r="I52" s="12">
        <v>57.699929882457617</v>
      </c>
      <c r="J52" s="12">
        <v>2.628633527959876</v>
      </c>
      <c r="K52" s="12">
        <v>0.23207519069842467</v>
      </c>
      <c r="L52" s="12">
        <v>1.1993955342531006</v>
      </c>
      <c r="M52" s="12">
        <v>2.263407534941948</v>
      </c>
      <c r="N52" s="12">
        <v>0.91510776374473124</v>
      </c>
      <c r="O52" s="12">
        <v>24.481061013340813</v>
      </c>
      <c r="P52" s="12">
        <v>6.5528317906547864</v>
      </c>
      <c r="Q52" s="12">
        <v>3.4419508640962686</v>
      </c>
      <c r="R52" s="12">
        <v>2.7124728439589019</v>
      </c>
      <c r="S52" s="12">
        <v>1.2326598908357322</v>
      </c>
      <c r="T52" s="12">
        <v>18.229723026227315</v>
      </c>
      <c r="U52" s="12">
        <v>156.94142261753896</v>
      </c>
      <c r="V52" s="12">
        <v>46.618864307102662</v>
      </c>
      <c r="W52" s="12">
        <v>16.352681579948829</v>
      </c>
      <c r="X52" s="12">
        <v>21.135049640477781</v>
      </c>
      <c r="Y52" s="12">
        <v>0.63441730854836964</v>
      </c>
      <c r="Z52" s="12">
        <v>28.403293260174493</v>
      </c>
      <c r="AA52" s="12">
        <v>0.28719577063544177</v>
      </c>
      <c r="AB52" s="12">
        <v>19.219721078666193</v>
      </c>
      <c r="AC52" s="12">
        <v>19.126654843047188</v>
      </c>
      <c r="AD52" s="12">
        <v>3.7845996022361209E-4</v>
      </c>
      <c r="AE52" s="12">
        <v>3.2568622689722124</v>
      </c>
      <c r="AF52" s="12">
        <v>21.0095481070028</v>
      </c>
      <c r="AG52" s="12">
        <v>104.39977831208088</v>
      </c>
      <c r="AH52" s="12">
        <v>85.510811503806167</v>
      </c>
      <c r="AI52" s="12">
        <v>21.555061951614768</v>
      </c>
      <c r="AJ52" s="12">
        <v>4.1053270587632236</v>
      </c>
      <c r="AK52" s="12">
        <v>5.1972216350015445</v>
      </c>
      <c r="AL52" s="12">
        <v>5.8080982575075817</v>
      </c>
      <c r="AM52" s="12">
        <v>2.890539425866228</v>
      </c>
      <c r="AN52" s="12">
        <v>22.044607333242311</v>
      </c>
      <c r="AO52" s="12">
        <v>11.219089800162319</v>
      </c>
      <c r="AP52" s="12">
        <v>71.934695455603503</v>
      </c>
      <c r="AQ52" s="12">
        <v>32.935372074268763</v>
      </c>
      <c r="AR52" s="12">
        <v>3.1362607554560693</v>
      </c>
      <c r="AS52" s="12">
        <v>381.40693297104292</v>
      </c>
      <c r="AT52" s="12">
        <v>0.29941676529939742</v>
      </c>
      <c r="AU52" s="12">
        <v>16.213242902933469</v>
      </c>
      <c r="AV52" s="12">
        <v>0</v>
      </c>
      <c r="AW52" s="12">
        <v>1.849740686770162</v>
      </c>
      <c r="AX52" s="12">
        <v>10.620647502149669</v>
      </c>
      <c r="AY52" s="12">
        <v>9.041274993708722</v>
      </c>
      <c r="AZ52" s="12">
        <v>0</v>
      </c>
      <c r="BA52" s="12">
        <v>1.4227887536778057</v>
      </c>
      <c r="BB52" s="12">
        <v>109.15096700362486</v>
      </c>
      <c r="BC52" s="12">
        <v>267.60130154719559</v>
      </c>
      <c r="BD52" s="12">
        <v>72.679416488840701</v>
      </c>
      <c r="BE52" s="12">
        <v>41.089629620764903</v>
      </c>
      <c r="BF52" s="12">
        <v>16.663452086491741</v>
      </c>
      <c r="BG52" s="12">
        <v>0</v>
      </c>
      <c r="BH52" s="12">
        <v>0.20934241063441369</v>
      </c>
      <c r="BI52" s="12">
        <v>105.01444017294794</v>
      </c>
      <c r="BJ52" s="12">
        <v>0</v>
      </c>
      <c r="BK52" s="12">
        <v>0</v>
      </c>
      <c r="BL52" s="12">
        <v>0</v>
      </c>
      <c r="BM52" s="12">
        <v>-252.22028870681743</v>
      </c>
      <c r="BN52" s="12">
        <v>345.66319210713738</v>
      </c>
      <c r="BO52" s="12">
        <v>1959.6373293673</v>
      </c>
    </row>
    <row r="53" spans="1:67" x14ac:dyDescent="0.45">
      <c r="A53">
        <v>2014</v>
      </c>
      <c r="B53" s="31" t="s">
        <v>193</v>
      </c>
      <c r="C53" s="35" t="s">
        <v>257</v>
      </c>
      <c r="D53" s="31" t="s">
        <v>208</v>
      </c>
      <c r="E53" s="12">
        <v>261.27085886363903</v>
      </c>
      <c r="F53" s="12">
        <v>0.16647969048846395</v>
      </c>
      <c r="G53" s="12">
        <v>71.825332201950573</v>
      </c>
      <c r="H53" s="12">
        <v>3272.9073215387157</v>
      </c>
      <c r="I53" s="12">
        <v>4398.110510807941</v>
      </c>
      <c r="J53" s="12">
        <v>796.32248845953495</v>
      </c>
      <c r="K53" s="12">
        <v>69.324616909316674</v>
      </c>
      <c r="L53" s="12">
        <v>524.16176311981133</v>
      </c>
      <c r="M53" s="12">
        <v>265.85300034370476</v>
      </c>
      <c r="N53" s="12">
        <v>429.33860456826619</v>
      </c>
      <c r="O53" s="12">
        <v>1827.3092271136177</v>
      </c>
      <c r="P53" s="12">
        <v>631.38749062353827</v>
      </c>
      <c r="Q53" s="12">
        <v>1172.0251058129811</v>
      </c>
      <c r="R53" s="12">
        <v>1047.1038756364781</v>
      </c>
      <c r="S53" s="12">
        <v>512.03631438206367</v>
      </c>
      <c r="T53" s="12">
        <v>1041.9833317758323</v>
      </c>
      <c r="U53" s="12">
        <v>1077.4885304832319</v>
      </c>
      <c r="V53" s="12">
        <v>757.18612719936323</v>
      </c>
      <c r="W53" s="12">
        <v>929.93029360676496</v>
      </c>
      <c r="X53" s="12">
        <v>3310.020652207224</v>
      </c>
      <c r="Y53" s="12">
        <v>204.46978065765146</v>
      </c>
      <c r="Z53" s="12">
        <v>1109.9383274236181</v>
      </c>
      <c r="AA53" s="12">
        <v>213.28442086030893</v>
      </c>
      <c r="AB53" s="12">
        <v>219.83537217593849</v>
      </c>
      <c r="AC53" s="12">
        <v>79.510668602844376</v>
      </c>
      <c r="AD53" s="12">
        <v>52.924289944637501</v>
      </c>
      <c r="AE53" s="12">
        <v>3041.1611622954606</v>
      </c>
      <c r="AF53" s="12">
        <v>2085.49127237936</v>
      </c>
      <c r="AG53" s="12">
        <v>10363.137055556836</v>
      </c>
      <c r="AH53" s="12">
        <v>8488.1431136457177</v>
      </c>
      <c r="AI53" s="12">
        <v>2857.1597254674916</v>
      </c>
      <c r="AJ53" s="12">
        <v>128.21118917030287</v>
      </c>
      <c r="AK53" s="12">
        <v>903.81435973679345</v>
      </c>
      <c r="AL53" s="12">
        <v>1196.7260660895727</v>
      </c>
      <c r="AM53" s="12">
        <v>383.67990058200405</v>
      </c>
      <c r="AN53" s="12">
        <v>2872.5590496837253</v>
      </c>
      <c r="AO53" s="12">
        <v>372.07308017649979</v>
      </c>
      <c r="AP53" s="12">
        <v>964.61270395171391</v>
      </c>
      <c r="AQ53" s="12">
        <v>2349.3133900170842</v>
      </c>
      <c r="AR53" s="12">
        <v>94.021223620332208</v>
      </c>
      <c r="AS53" s="12">
        <v>2982.5659097854896</v>
      </c>
      <c r="AT53" s="12">
        <v>841.56008779921876</v>
      </c>
      <c r="AU53" s="12">
        <v>294.06190510217488</v>
      </c>
      <c r="AV53" s="12">
        <v>0</v>
      </c>
      <c r="AW53" s="12">
        <v>1538.1901913948464</v>
      </c>
      <c r="AX53" s="12">
        <v>897.04113504453437</v>
      </c>
      <c r="AY53" s="12">
        <v>463.93783685499159</v>
      </c>
      <c r="AZ53" s="12">
        <v>0</v>
      </c>
      <c r="BA53" s="12">
        <v>83.713540736023063</v>
      </c>
      <c r="BB53" s="12">
        <v>5846.0367942333405</v>
      </c>
      <c r="BC53" s="12">
        <v>1963.7988573469067</v>
      </c>
      <c r="BD53" s="12">
        <v>1278.7929198316567</v>
      </c>
      <c r="BE53" s="12">
        <v>1407.4559225720602</v>
      </c>
      <c r="BF53" s="12">
        <v>2442.338050867269</v>
      </c>
      <c r="BG53" s="12">
        <v>0</v>
      </c>
      <c r="BH53" s="12">
        <v>2.4948193573421862</v>
      </c>
      <c r="BI53" s="12">
        <v>131506.19874177166</v>
      </c>
      <c r="BJ53" s="12">
        <v>0</v>
      </c>
      <c r="BK53" s="12">
        <v>718.48503138710362</v>
      </c>
      <c r="BL53" s="12">
        <v>0</v>
      </c>
      <c r="BM53" s="12">
        <v>-620.46925781434106</v>
      </c>
      <c r="BN53" s="12">
        <v>0.15925218074185357</v>
      </c>
      <c r="BO53" s="12">
        <v>212022.17981583322</v>
      </c>
    </row>
    <row r="54" spans="1:67" x14ac:dyDescent="0.45">
      <c r="A54">
        <v>2014</v>
      </c>
      <c r="B54" s="31" t="s">
        <v>194</v>
      </c>
      <c r="C54" s="35" t="s">
        <v>258</v>
      </c>
      <c r="D54" s="31" t="s">
        <v>208</v>
      </c>
      <c r="E54" s="12">
        <v>0</v>
      </c>
      <c r="F54" s="12">
        <v>0</v>
      </c>
      <c r="G54" s="12">
        <v>0</v>
      </c>
      <c r="H54" s="12">
        <v>0</v>
      </c>
      <c r="I54" s="12">
        <v>2.0045639575763018E-2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4.9499125838274745E-4</v>
      </c>
      <c r="AF54" s="12">
        <v>3.2294554675717095</v>
      </c>
      <c r="AG54" s="12">
        <v>16.047676664251782</v>
      </c>
      <c r="AH54" s="12">
        <v>13.144183603616607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3.2867973001243908E-3</v>
      </c>
      <c r="AX54" s="12">
        <v>0</v>
      </c>
      <c r="AY54" s="12">
        <v>0</v>
      </c>
      <c r="AZ54" s="12">
        <v>0</v>
      </c>
      <c r="BA54" s="12">
        <v>0</v>
      </c>
      <c r="BB54" s="12">
        <v>6.159280103485415E-2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233.18259528331544</v>
      </c>
      <c r="BJ54" s="12">
        <v>0</v>
      </c>
      <c r="BK54" s="12">
        <v>77470.990568375593</v>
      </c>
      <c r="BL54" s="12">
        <v>0</v>
      </c>
      <c r="BM54" s="12">
        <v>598.66195677245855</v>
      </c>
      <c r="BN54" s="12">
        <v>-2.3653664684388787E-3</v>
      </c>
      <c r="BO54" s="12">
        <v>78335.339491029503</v>
      </c>
    </row>
    <row r="55" spans="1:67" x14ac:dyDescent="0.45">
      <c r="A55">
        <v>2014</v>
      </c>
      <c r="B55" s="31" t="s">
        <v>195</v>
      </c>
      <c r="C55" s="35" t="s">
        <v>259</v>
      </c>
      <c r="D55" s="31" t="s">
        <v>208</v>
      </c>
      <c r="E55" s="12">
        <v>0.13322565743293183</v>
      </c>
      <c r="F55" s="12">
        <v>0</v>
      </c>
      <c r="G55" s="12">
        <v>6.4093421538772199E-4</v>
      </c>
      <c r="H55" s="12">
        <v>3.6741942058733448E-2</v>
      </c>
      <c r="I55" s="12">
        <v>0.55181768186625302</v>
      </c>
      <c r="J55" s="12">
        <v>0.28650374515960697</v>
      </c>
      <c r="K55" s="12">
        <v>1.1164571358208771E-3</v>
      </c>
      <c r="L55" s="12">
        <v>0.12431031446210962</v>
      </c>
      <c r="M55" s="12">
        <v>0.33549230262810015</v>
      </c>
      <c r="N55" s="12">
        <v>8.872871986705301E-2</v>
      </c>
      <c r="O55" s="12">
        <v>5.0847528705702159E-2</v>
      </c>
      <c r="P55" s="12">
        <v>4.7377104249337929E-2</v>
      </c>
      <c r="Q55" s="12">
        <v>0.34359811060085105</v>
      </c>
      <c r="R55" s="12">
        <v>0.53224241933232996</v>
      </c>
      <c r="S55" s="12">
        <v>0.48210526832067407</v>
      </c>
      <c r="T55" s="12">
        <v>1.7486870763345026</v>
      </c>
      <c r="U55" s="12">
        <v>0.83454245441171915</v>
      </c>
      <c r="V55" s="12">
        <v>0.88326361457154934</v>
      </c>
      <c r="W55" s="12">
        <v>1.6233576417238431</v>
      </c>
      <c r="X55" s="12">
        <v>5.9694099508168517</v>
      </c>
      <c r="Y55" s="12">
        <v>2.0536888020705364E-3</v>
      </c>
      <c r="Z55" s="12">
        <v>1.8295914698543383</v>
      </c>
      <c r="AA55" s="12">
        <v>1.3806460273350279E-2</v>
      </c>
      <c r="AB55" s="12">
        <v>14.908079045526083</v>
      </c>
      <c r="AC55" s="12">
        <v>0</v>
      </c>
      <c r="AD55" s="12">
        <v>0</v>
      </c>
      <c r="AE55" s="12">
        <v>0.32225780370449153</v>
      </c>
      <c r="AF55" s="12">
        <v>0.81820240220685958</v>
      </c>
      <c r="AG55" s="12">
        <v>4.0657775678828791</v>
      </c>
      <c r="AH55" s="12">
        <v>3.3301597459752923</v>
      </c>
      <c r="AI55" s="12">
        <v>127.22716304412451</v>
      </c>
      <c r="AJ55" s="12">
        <v>0</v>
      </c>
      <c r="AK55" s="12">
        <v>1.0371170454231771</v>
      </c>
      <c r="AL55" s="12">
        <v>0</v>
      </c>
      <c r="AM55" s="12">
        <v>0.22515381437454549</v>
      </c>
      <c r="AN55" s="12">
        <v>0</v>
      </c>
      <c r="AO55" s="12">
        <v>5.9258513277157697E-3</v>
      </c>
      <c r="AP55" s="12">
        <v>2.260642953871479</v>
      </c>
      <c r="AQ55" s="12">
        <v>0</v>
      </c>
      <c r="AR55" s="12">
        <v>1.5804235460062184</v>
      </c>
      <c r="AS55" s="12">
        <v>42.16743063734431</v>
      </c>
      <c r="AT55" s="12">
        <v>10.917989907329673</v>
      </c>
      <c r="AU55" s="12">
        <v>6.2627325654384123</v>
      </c>
      <c r="AV55" s="12">
        <v>0</v>
      </c>
      <c r="AW55" s="12">
        <v>3.4073956518363975E-3</v>
      </c>
      <c r="AX55" s="12">
        <v>0</v>
      </c>
      <c r="AY55" s="12">
        <v>36.530150985276038</v>
      </c>
      <c r="AZ55" s="12">
        <v>0</v>
      </c>
      <c r="BA55" s="12">
        <v>3.5368570526448859E-2</v>
      </c>
      <c r="BB55" s="12">
        <v>2.8943264253177134</v>
      </c>
      <c r="BC55" s="12">
        <v>6.4634293889104883</v>
      </c>
      <c r="BD55" s="12">
        <v>24.411604485110907</v>
      </c>
      <c r="BE55" s="12">
        <v>0</v>
      </c>
      <c r="BF55" s="12">
        <v>9.4345177994267395</v>
      </c>
      <c r="BG55" s="12">
        <v>0</v>
      </c>
      <c r="BH55" s="12">
        <v>2.2771226950438303E-2</v>
      </c>
      <c r="BI55" s="12">
        <v>13438.187510551508</v>
      </c>
      <c r="BJ55" s="12">
        <v>0</v>
      </c>
      <c r="BK55" s="12">
        <v>46217.493381093896</v>
      </c>
      <c r="BL55" s="12">
        <v>0</v>
      </c>
      <c r="BM55" s="12">
        <v>8.7583475633597985</v>
      </c>
      <c r="BN55" s="12">
        <v>-6.920492960489355E-4</v>
      </c>
      <c r="BO55" s="12">
        <v>59975.282639909994</v>
      </c>
    </row>
    <row r="56" spans="1:67" x14ac:dyDescent="0.45">
      <c r="A56">
        <v>2014</v>
      </c>
      <c r="B56" s="31" t="s">
        <v>196</v>
      </c>
      <c r="C56" s="35" t="s">
        <v>260</v>
      </c>
      <c r="D56" s="31" t="s">
        <v>208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12781.479991768909</v>
      </c>
      <c r="BJ56" s="12">
        <v>0</v>
      </c>
      <c r="BK56" s="12">
        <v>28960.909330549923</v>
      </c>
      <c r="BL56" s="12">
        <v>0</v>
      </c>
      <c r="BM56" s="12">
        <v>-163.87576717791393</v>
      </c>
      <c r="BN56" s="12">
        <v>7.2958209784701467E-7</v>
      </c>
      <c r="BO56" s="12">
        <v>41578.513555870501</v>
      </c>
    </row>
    <row r="57" spans="1:67" x14ac:dyDescent="0.45">
      <c r="A57">
        <v>2014</v>
      </c>
      <c r="B57" s="31" t="s">
        <v>197</v>
      </c>
      <c r="C57" s="35" t="s">
        <v>261</v>
      </c>
      <c r="D57" s="31" t="s">
        <v>208</v>
      </c>
      <c r="E57" s="12">
        <v>5.0150921564199935</v>
      </c>
      <c r="F57" s="12">
        <v>0.86753638296025348</v>
      </c>
      <c r="G57" s="12">
        <v>1.438723313767547</v>
      </c>
      <c r="H57" s="12">
        <v>29.7191415058427</v>
      </c>
      <c r="I57" s="12">
        <v>31.79594442889822</v>
      </c>
      <c r="J57" s="12">
        <v>4.0937957044822841</v>
      </c>
      <c r="K57" s="12">
        <v>1.3990020817047748</v>
      </c>
      <c r="L57" s="12">
        <v>11.311162578599022</v>
      </c>
      <c r="M57" s="12">
        <v>1.0878635894932407</v>
      </c>
      <c r="N57" s="12">
        <v>0.63974449962341351</v>
      </c>
      <c r="O57" s="12">
        <v>11.288303489530714</v>
      </c>
      <c r="P57" s="12">
        <v>2.0875751304536303</v>
      </c>
      <c r="Q57" s="12">
        <v>5.6620907080226601</v>
      </c>
      <c r="R57" s="12">
        <v>10.137868707394771</v>
      </c>
      <c r="S57" s="12">
        <v>6.9356382359299387</v>
      </c>
      <c r="T57" s="12">
        <v>6.9888392726814645</v>
      </c>
      <c r="U57" s="12">
        <v>1.7892972893357233</v>
      </c>
      <c r="V57" s="12">
        <v>5.8951947050071709</v>
      </c>
      <c r="W57" s="12">
        <v>4.5073039133207926</v>
      </c>
      <c r="X57" s="12">
        <v>47.354958053520043</v>
      </c>
      <c r="Y57" s="12">
        <v>3.4963669747012411</v>
      </c>
      <c r="Z57" s="12">
        <v>7.511215154972688</v>
      </c>
      <c r="AA57" s="12">
        <v>40.489965266521381</v>
      </c>
      <c r="AB57" s="12">
        <v>1.257797634172052</v>
      </c>
      <c r="AC57" s="12">
        <v>0</v>
      </c>
      <c r="AD57" s="12">
        <v>0.44902792916945838</v>
      </c>
      <c r="AE57" s="12">
        <v>30.446673509364011</v>
      </c>
      <c r="AF57" s="12">
        <v>20.465877389770121</v>
      </c>
      <c r="AG57" s="12">
        <v>101.69819224917347</v>
      </c>
      <c r="AH57" s="12">
        <v>83.298021205573718</v>
      </c>
      <c r="AI57" s="12">
        <v>36.122507108062194</v>
      </c>
      <c r="AJ57" s="12">
        <v>1.2682104809330283E-3</v>
      </c>
      <c r="AK57" s="12">
        <v>19.259005215354797</v>
      </c>
      <c r="AL57" s="12">
        <v>15.625924336466046</v>
      </c>
      <c r="AM57" s="12">
        <v>4.5121869275101858</v>
      </c>
      <c r="AN57" s="12">
        <v>320.15482080107114</v>
      </c>
      <c r="AO57" s="12">
        <v>1.294062444454652</v>
      </c>
      <c r="AP57" s="12">
        <v>73.023758250993239</v>
      </c>
      <c r="AQ57" s="12">
        <v>7.1718389043441366</v>
      </c>
      <c r="AR57" s="12">
        <v>0.69892194062271362</v>
      </c>
      <c r="AS57" s="12">
        <v>246.46110540076987</v>
      </c>
      <c r="AT57" s="12">
        <v>58.867847181206258</v>
      </c>
      <c r="AU57" s="12">
        <v>10.799141286788453</v>
      </c>
      <c r="AV57" s="12">
        <v>0</v>
      </c>
      <c r="AW57" s="12">
        <v>58.122235038280365</v>
      </c>
      <c r="AX57" s="12">
        <v>22.407588376999406</v>
      </c>
      <c r="AY57" s="12">
        <v>29.511566098061028</v>
      </c>
      <c r="AZ57" s="12">
        <v>0</v>
      </c>
      <c r="BA57" s="12">
        <v>0.47905248282452312</v>
      </c>
      <c r="BB57" s="12">
        <v>78.94093066713333</v>
      </c>
      <c r="BC57" s="12">
        <v>240.83689774896953</v>
      </c>
      <c r="BD57" s="12">
        <v>99.949673096687448</v>
      </c>
      <c r="BE57" s="12">
        <v>159.37274252005864</v>
      </c>
      <c r="BF57" s="12">
        <v>333.43230755445967</v>
      </c>
      <c r="BG57" s="12">
        <v>0</v>
      </c>
      <c r="BH57" s="12">
        <v>1.8477372294265959</v>
      </c>
      <c r="BI57" s="12">
        <v>24259.837664913975</v>
      </c>
      <c r="BJ57" s="12">
        <v>0</v>
      </c>
      <c r="BK57" s="12">
        <v>809.48597885534423</v>
      </c>
      <c r="BL57" s="12">
        <v>0</v>
      </c>
      <c r="BM57" s="12">
        <v>3.8206515688405509</v>
      </c>
      <c r="BN57" s="12">
        <v>6.4998790912795812E-4</v>
      </c>
      <c r="BO57" s="12">
        <v>27371.1662772075</v>
      </c>
    </row>
    <row r="58" spans="1:67" x14ac:dyDescent="0.45">
      <c r="A58">
        <v>2014</v>
      </c>
      <c r="B58" s="31" t="s">
        <v>198</v>
      </c>
      <c r="C58" s="35" t="s">
        <v>262</v>
      </c>
      <c r="D58" s="31" t="s">
        <v>208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6071.2441167318102</v>
      </c>
      <c r="BJ58" s="12">
        <v>0</v>
      </c>
      <c r="BK58" s="12">
        <v>0</v>
      </c>
      <c r="BL58" s="12">
        <v>0</v>
      </c>
      <c r="BM58" s="12">
        <v>0</v>
      </c>
      <c r="BN58" s="12">
        <v>-2.3389690977637656E-4</v>
      </c>
      <c r="BO58" s="12">
        <v>6071.2438828349004</v>
      </c>
    </row>
    <row r="59" spans="1:67" x14ac:dyDescent="0.45">
      <c r="A59">
        <v>2014</v>
      </c>
      <c r="B59" s="31" t="s">
        <v>199</v>
      </c>
      <c r="C59" s="35" t="s">
        <v>263</v>
      </c>
      <c r="D59" s="31" t="s">
        <v>208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1.2790178904609772</v>
      </c>
      <c r="BJ59" s="12">
        <v>0</v>
      </c>
      <c r="BK59" s="12">
        <v>47.407469034003704</v>
      </c>
      <c r="BL59" s="12">
        <v>0</v>
      </c>
      <c r="BM59" s="12">
        <v>3.3759169171825808E-3</v>
      </c>
      <c r="BN59" s="12">
        <v>-4.10281863594264E-7</v>
      </c>
      <c r="BO59" s="12">
        <v>48.689862431100003</v>
      </c>
    </row>
    <row r="60" spans="1:67" x14ac:dyDescent="0.45">
      <c r="A60">
        <v>2014</v>
      </c>
      <c r="B60" s="31" t="s">
        <v>144</v>
      </c>
      <c r="C60" s="35" t="s">
        <v>207</v>
      </c>
      <c r="D60" s="31" t="s">
        <v>264</v>
      </c>
      <c r="E60" s="12">
        <v>1338.6448501472266</v>
      </c>
      <c r="F60" s="12">
        <v>1.4682818207596731</v>
      </c>
      <c r="G60" s="12">
        <v>2.389599599597267</v>
      </c>
      <c r="H60" s="12">
        <v>0.72675126174651283</v>
      </c>
      <c r="I60" s="12">
        <v>7315.6914605307093</v>
      </c>
      <c r="J60" s="12">
        <v>184.71136789173434</v>
      </c>
      <c r="K60" s="12">
        <v>8.9357779329112148</v>
      </c>
      <c r="L60" s="12">
        <v>0.41115135839540035</v>
      </c>
      <c r="M60" s="12">
        <v>7.5434850834221009E-2</v>
      </c>
      <c r="N60" s="12">
        <v>0.33826877323546761</v>
      </c>
      <c r="O60" s="12">
        <v>38.65968719214689</v>
      </c>
      <c r="P60" s="12">
        <v>5.7814188084082989</v>
      </c>
      <c r="Q60" s="12">
        <v>7.8424672432565803</v>
      </c>
      <c r="R60" s="12">
        <v>0.26343143237828798</v>
      </c>
      <c r="S60" s="12">
        <v>0.24920358270755469</v>
      </c>
      <c r="T60" s="12">
        <v>0.36475229509010521</v>
      </c>
      <c r="U60" s="12">
        <v>0.99389521457355068</v>
      </c>
      <c r="V60" s="12">
        <v>0.39315222930736027</v>
      </c>
      <c r="W60" s="12">
        <v>0.38184822368766819</v>
      </c>
      <c r="X60" s="12">
        <v>2.6783497217104455</v>
      </c>
      <c r="Y60" s="12">
        <v>6.8826235434030075E-2</v>
      </c>
      <c r="Z60" s="12">
        <v>14.308225885318386</v>
      </c>
      <c r="AA60" s="12">
        <v>1.33332792147655E-2</v>
      </c>
      <c r="AB60" s="12">
        <v>6.9962176182643159</v>
      </c>
      <c r="AC60" s="12">
        <v>0.12905531344644547</v>
      </c>
      <c r="AD60" s="12">
        <v>4.58963377056392E-3</v>
      </c>
      <c r="AE60" s="12">
        <v>9.3840786262813083</v>
      </c>
      <c r="AF60" s="12">
        <v>0.26986971090355966</v>
      </c>
      <c r="AG60" s="12">
        <v>1.3434074574752546</v>
      </c>
      <c r="AH60" s="12">
        <v>1.0993032476252396</v>
      </c>
      <c r="AI60" s="12">
        <v>0.51964066993370228</v>
      </c>
      <c r="AJ60" s="12">
        <v>1.1292535590438732E-2</v>
      </c>
      <c r="AK60" s="12">
        <v>4.9808799244544157E-2</v>
      </c>
      <c r="AL60" s="12">
        <v>0.10673963434240256</v>
      </c>
      <c r="AM60" s="12">
        <v>9.7524835014665932E-3</v>
      </c>
      <c r="AN60" s="12">
        <v>2.6571501313846562</v>
      </c>
      <c r="AO60" s="12">
        <v>2.2239397596561149E-2</v>
      </c>
      <c r="AP60" s="12">
        <v>7.0643859932858877E-2</v>
      </c>
      <c r="AQ60" s="12">
        <v>0.13919486763271813</v>
      </c>
      <c r="AR60" s="12">
        <v>2.6607553828400785E-3</v>
      </c>
      <c r="AS60" s="12">
        <v>0.36980956836546708</v>
      </c>
      <c r="AT60" s="12">
        <v>5.5037749064408351E-3</v>
      </c>
      <c r="AU60" s="12">
        <v>1.6217908118103051E-2</v>
      </c>
      <c r="AV60" s="12">
        <v>0</v>
      </c>
      <c r="AW60" s="12">
        <v>2.56758178540923E-2</v>
      </c>
      <c r="AX60" s="12">
        <v>1.8919923764999534E-2</v>
      </c>
      <c r="AY60" s="12">
        <v>2.620557333706133E-2</v>
      </c>
      <c r="AZ60" s="12">
        <v>0</v>
      </c>
      <c r="BA60" s="12">
        <v>9.5891020432774497E-3</v>
      </c>
      <c r="BB60" s="12">
        <v>0.49778883474751456</v>
      </c>
      <c r="BC60" s="12">
        <v>0.84344804640800075</v>
      </c>
      <c r="BD60" s="12">
        <v>0.12687503324518032</v>
      </c>
      <c r="BE60" s="12">
        <v>1.127740436974918</v>
      </c>
      <c r="BF60" s="12">
        <v>0.3063058937530535</v>
      </c>
      <c r="BG60" s="12">
        <v>0</v>
      </c>
      <c r="BH60" s="12">
        <v>4.4856890098713206E-4</v>
      </c>
      <c r="BI60" s="12">
        <v>1697.7224730454918</v>
      </c>
      <c r="BJ60" s="12">
        <v>0</v>
      </c>
      <c r="BK60" s="12">
        <v>3.3843973493451777E-3</v>
      </c>
      <c r="BL60" s="12">
        <v>5.0042980759292268</v>
      </c>
      <c r="BM60" s="12">
        <v>12.288301688397389</v>
      </c>
      <c r="BN60" s="12">
        <v>0</v>
      </c>
      <c r="BO60" s="12">
        <v>0</v>
      </c>
    </row>
    <row r="61" spans="1:67" x14ac:dyDescent="0.45">
      <c r="A61">
        <v>2014</v>
      </c>
      <c r="B61" s="31" t="s">
        <v>145</v>
      </c>
      <c r="C61" s="35" t="s">
        <v>209</v>
      </c>
      <c r="D61" s="31" t="s">
        <v>264</v>
      </c>
      <c r="E61" s="12">
        <v>6.2329685421212435</v>
      </c>
      <c r="F61" s="12">
        <v>4.8844854697698166</v>
      </c>
      <c r="G61" s="12">
        <v>1.6077012834722577E-2</v>
      </c>
      <c r="H61" s="12">
        <v>0.26949628564067862</v>
      </c>
      <c r="I61" s="12">
        <v>35.372632051484601</v>
      </c>
      <c r="J61" s="12">
        <v>2.0996137768157355</v>
      </c>
      <c r="K61" s="12">
        <v>29.581532814940463</v>
      </c>
      <c r="L61" s="12">
        <v>0.11064171774133498</v>
      </c>
      <c r="M61" s="12">
        <v>5.6112160164067167E-3</v>
      </c>
      <c r="N61" s="12">
        <v>4.3706517413085878E-2</v>
      </c>
      <c r="O61" s="12">
        <v>0.85448472909202278</v>
      </c>
      <c r="P61" s="12">
        <v>0.9036802252280498</v>
      </c>
      <c r="Q61" s="12">
        <v>14.509095552056356</v>
      </c>
      <c r="R61" s="12">
        <v>7.2662784133471284E-2</v>
      </c>
      <c r="S61" s="12">
        <v>0.33485463378423347</v>
      </c>
      <c r="T61" s="12">
        <v>0.26842195160201987</v>
      </c>
      <c r="U61" s="12">
        <v>0.19616084083356045</v>
      </c>
      <c r="V61" s="12">
        <v>0.22359011288609076</v>
      </c>
      <c r="W61" s="12">
        <v>0.19167545342462347</v>
      </c>
      <c r="X61" s="12">
        <v>0.51142017023689768</v>
      </c>
      <c r="Y61" s="12">
        <v>6.2124605602764164E-2</v>
      </c>
      <c r="Z61" s="12">
        <v>1.3361815029333752</v>
      </c>
      <c r="AA61" s="12">
        <v>7.2189689925508992E-3</v>
      </c>
      <c r="AB61" s="12">
        <v>7.5219089986008736E-2</v>
      </c>
      <c r="AC61" s="12">
        <v>5.7259766102112789E-3</v>
      </c>
      <c r="AD61" s="12">
        <v>2.1625452704743934E-4</v>
      </c>
      <c r="AE61" s="12">
        <v>1.6750267209750458</v>
      </c>
      <c r="AF61" s="12">
        <v>0.10222646032173406</v>
      </c>
      <c r="AG61" s="12">
        <v>0.50847969669456183</v>
      </c>
      <c r="AH61" s="12">
        <v>0.41644045058703894</v>
      </c>
      <c r="AI61" s="12">
        <v>3.2758704549082349E-2</v>
      </c>
      <c r="AJ61" s="12">
        <v>1.5230653147245302E-3</v>
      </c>
      <c r="AK61" s="12">
        <v>4.8520943996001615E-3</v>
      </c>
      <c r="AL61" s="12">
        <v>8.4913713390073024E-3</v>
      </c>
      <c r="AM61" s="12">
        <v>8.8109771349040549E-4</v>
      </c>
      <c r="AN61" s="12">
        <v>2.6130686822649407E-2</v>
      </c>
      <c r="AO61" s="12">
        <v>2.6504423425343059E-3</v>
      </c>
      <c r="AP61" s="12">
        <v>1.0091000666474406E-2</v>
      </c>
      <c r="AQ61" s="12">
        <v>7.2428870436835352E-2</v>
      </c>
      <c r="AR61" s="12">
        <v>4.3959697448242606E-4</v>
      </c>
      <c r="AS61" s="12">
        <v>6.4701778605987567E-2</v>
      </c>
      <c r="AT61" s="12">
        <v>7.3985973205895495E-4</v>
      </c>
      <c r="AU61" s="12">
        <v>2.0629188405673197E-3</v>
      </c>
      <c r="AV61" s="12">
        <v>0</v>
      </c>
      <c r="AW61" s="12">
        <v>1.187032073621604E-2</v>
      </c>
      <c r="AX61" s="12">
        <v>1.784454868538059E-3</v>
      </c>
      <c r="AY61" s="12">
        <v>1.859279749511342E-3</v>
      </c>
      <c r="AZ61" s="12">
        <v>0</v>
      </c>
      <c r="BA61" s="12">
        <v>1.1550482324402113E-3</v>
      </c>
      <c r="BB61" s="12">
        <v>3.9789150156087479E-2</v>
      </c>
      <c r="BC61" s="12">
        <v>6.4661477885572805E-2</v>
      </c>
      <c r="BD61" s="12">
        <v>1.4215124015213659E-2</v>
      </c>
      <c r="BE61" s="12">
        <v>1.9693077507517236E-2</v>
      </c>
      <c r="BF61" s="12">
        <v>2.4217089458722592E-2</v>
      </c>
      <c r="BG61" s="12">
        <v>0</v>
      </c>
      <c r="BH61" s="12">
        <v>1.3989300328186961E-4</v>
      </c>
      <c r="BI61" s="12">
        <v>27.429901244872141</v>
      </c>
      <c r="BJ61" s="12">
        <v>0</v>
      </c>
      <c r="BK61" s="12">
        <v>1.1328140962497664E-4</v>
      </c>
      <c r="BL61" s="12">
        <v>0.18192103045865934</v>
      </c>
      <c r="BM61" s="12">
        <v>4.982296743896563E-2</v>
      </c>
      <c r="BN61" s="12">
        <v>0</v>
      </c>
      <c r="BO61" s="12">
        <v>0</v>
      </c>
    </row>
    <row r="62" spans="1:67" x14ac:dyDescent="0.45">
      <c r="A62">
        <v>2014</v>
      </c>
      <c r="B62" s="31" t="s">
        <v>146</v>
      </c>
      <c r="C62" s="35" t="s">
        <v>210</v>
      </c>
      <c r="D62" s="31" t="s">
        <v>264</v>
      </c>
      <c r="E62" s="12">
        <v>1.1294149966829561</v>
      </c>
      <c r="F62" s="12">
        <v>6.296515234728263E-2</v>
      </c>
      <c r="G62" s="12">
        <v>2.9523362335760943</v>
      </c>
      <c r="H62" s="12">
        <v>9.6727342995270235E-3</v>
      </c>
      <c r="I62" s="12">
        <v>19.488700310113536</v>
      </c>
      <c r="J62" s="12">
        <v>1.8119590839082538</v>
      </c>
      <c r="K62" s="12">
        <v>0.37497859965053187</v>
      </c>
      <c r="L62" s="12">
        <v>4.114682123723714E-2</v>
      </c>
      <c r="M62" s="12">
        <v>7.4659967627544194E-3</v>
      </c>
      <c r="N62" s="12">
        <v>5.0081809683259742E-3</v>
      </c>
      <c r="O62" s="12">
        <v>0.49209032002779779</v>
      </c>
      <c r="P62" s="12">
        <v>0.33140748891238592</v>
      </c>
      <c r="Q62" s="12">
        <v>0.20822859805134011</v>
      </c>
      <c r="R62" s="12">
        <v>1.0855016330845985E-2</v>
      </c>
      <c r="S62" s="12">
        <v>1.1164388337286951E-2</v>
      </c>
      <c r="T62" s="12">
        <v>1.0420864062235123E-2</v>
      </c>
      <c r="U62" s="12">
        <v>8.2904167560855432E-2</v>
      </c>
      <c r="V62" s="12">
        <v>2.1837648126785063E-2</v>
      </c>
      <c r="W62" s="12">
        <v>1.0136756117838621E-2</v>
      </c>
      <c r="X62" s="12">
        <v>3.5085607967161467E-2</v>
      </c>
      <c r="Y62" s="12">
        <v>1.2580790837922362E-3</v>
      </c>
      <c r="Z62" s="12">
        <v>0.16133665811906395</v>
      </c>
      <c r="AA62" s="12">
        <v>3.9205214496452589E-4</v>
      </c>
      <c r="AB62" s="12">
        <v>1.6811016601083487E-2</v>
      </c>
      <c r="AC62" s="12">
        <v>7.587286987548022E-3</v>
      </c>
      <c r="AD62" s="12">
        <v>5.5687618598491262E-5</v>
      </c>
      <c r="AE62" s="12">
        <v>2.0492332027528249E-2</v>
      </c>
      <c r="AF62" s="12">
        <v>3.9674700755670984E-2</v>
      </c>
      <c r="AG62" s="12">
        <v>0.19739956289889404</v>
      </c>
      <c r="AH62" s="12">
        <v>0.16149699718751553</v>
      </c>
      <c r="AI62" s="12">
        <v>1.1499215617154977E-2</v>
      </c>
      <c r="AJ62" s="12">
        <v>1.4432039542786488E-3</v>
      </c>
      <c r="AK62" s="12">
        <v>4.8791934301305774E-3</v>
      </c>
      <c r="AL62" s="12">
        <v>6.3948075418491027E-3</v>
      </c>
      <c r="AM62" s="12">
        <v>1.0107233019106794E-3</v>
      </c>
      <c r="AN62" s="12">
        <v>0.46915328252215249</v>
      </c>
      <c r="AO62" s="12">
        <v>3.7953190877613799E-3</v>
      </c>
      <c r="AP62" s="12">
        <v>2.3007146466372783E-2</v>
      </c>
      <c r="AQ62" s="12">
        <v>1.363165476066416E-2</v>
      </c>
      <c r="AR62" s="12">
        <v>9.9646773420515068E-4</v>
      </c>
      <c r="AS62" s="12">
        <v>0.13577345543494379</v>
      </c>
      <c r="AT62" s="12">
        <v>3.4584438827969143E-4</v>
      </c>
      <c r="AU62" s="12">
        <v>5.8180161257316634E-3</v>
      </c>
      <c r="AV62" s="12">
        <v>0</v>
      </c>
      <c r="AW62" s="12">
        <v>1.4221949686314263E-3</v>
      </c>
      <c r="AX62" s="12">
        <v>3.5882946004856795E-3</v>
      </c>
      <c r="AY62" s="12">
        <v>3.3223972662458747E-3</v>
      </c>
      <c r="AZ62" s="12">
        <v>0</v>
      </c>
      <c r="BA62" s="12">
        <v>9.6034666438970162E-4</v>
      </c>
      <c r="BB62" s="12">
        <v>5.1708914686289867E-2</v>
      </c>
      <c r="BC62" s="12">
        <v>0.16714489343250374</v>
      </c>
      <c r="BD62" s="12">
        <v>2.4921748475338824E-2</v>
      </c>
      <c r="BE62" s="12">
        <v>5.7096363503972222E-2</v>
      </c>
      <c r="BF62" s="12">
        <v>9.9936265016400301E-3</v>
      </c>
      <c r="BG62" s="12">
        <v>0</v>
      </c>
      <c r="BH62" s="12">
        <v>7.1760509991901673E-5</v>
      </c>
      <c r="BI62" s="12">
        <v>156.23984411786756</v>
      </c>
      <c r="BJ62" s="12">
        <v>0</v>
      </c>
      <c r="BK62" s="12">
        <v>1.4396320740730465E-4</v>
      </c>
      <c r="BL62" s="12">
        <v>2.6544059794413034E-2</v>
      </c>
      <c r="BM62" s="12">
        <v>5.4232565724390454E-3</v>
      </c>
      <c r="BN62" s="12">
        <v>0</v>
      </c>
      <c r="BO62" s="12">
        <v>0</v>
      </c>
    </row>
    <row r="63" spans="1:67" x14ac:dyDescent="0.45">
      <c r="A63">
        <v>2014</v>
      </c>
      <c r="B63" s="31" t="s">
        <v>147</v>
      </c>
      <c r="C63" s="35" t="s">
        <v>211</v>
      </c>
      <c r="D63" s="31" t="s">
        <v>264</v>
      </c>
      <c r="E63" s="12">
        <v>13.012420467801729</v>
      </c>
      <c r="F63" s="12">
        <v>0.28748383439823422</v>
      </c>
      <c r="G63" s="12">
        <v>3.0522592944153191</v>
      </c>
      <c r="H63" s="12">
        <v>162.58745446741298</v>
      </c>
      <c r="I63" s="12">
        <v>20.905758910238845</v>
      </c>
      <c r="J63" s="12">
        <v>3.8995029296162906</v>
      </c>
      <c r="K63" s="12">
        <v>1.5090213267788049</v>
      </c>
      <c r="L63" s="12">
        <v>4.9547645654295591</v>
      </c>
      <c r="M63" s="12">
        <v>0.94614663456832981</v>
      </c>
      <c r="N63" s="12">
        <v>2226.777708273627</v>
      </c>
      <c r="O63" s="12">
        <v>474.23564298406279</v>
      </c>
      <c r="P63" s="12">
        <v>4.0419739427514481</v>
      </c>
      <c r="Q63" s="12">
        <v>17.170210053079252</v>
      </c>
      <c r="R63" s="12">
        <v>73.728833985981424</v>
      </c>
      <c r="S63" s="12">
        <v>500.29384530007633</v>
      </c>
      <c r="T63" s="12">
        <v>8.7070071980296504</v>
      </c>
      <c r="U63" s="12">
        <v>28.24348047017525</v>
      </c>
      <c r="V63" s="12">
        <v>15.424417123291306</v>
      </c>
      <c r="W63" s="12">
        <v>8.0888484666167262</v>
      </c>
      <c r="X63" s="12">
        <v>26.635046958078377</v>
      </c>
      <c r="Y63" s="12">
        <v>1.1999195807905958</v>
      </c>
      <c r="Z63" s="12">
        <v>16.841403720237601</v>
      </c>
      <c r="AA63" s="12">
        <v>0.62391335789409852</v>
      </c>
      <c r="AB63" s="12">
        <v>65.271083129687099</v>
      </c>
      <c r="AC63" s="12">
        <v>4.0276585461915806</v>
      </c>
      <c r="AD63" s="12">
        <v>0.13641787557492929</v>
      </c>
      <c r="AE63" s="12">
        <v>128.22239601446299</v>
      </c>
      <c r="AF63" s="12">
        <v>1.4669011214234737</v>
      </c>
      <c r="AG63" s="12">
        <v>7.2918696026951082</v>
      </c>
      <c r="AH63" s="12">
        <v>5.9715030355620442</v>
      </c>
      <c r="AI63" s="12">
        <v>111.62345078851317</v>
      </c>
      <c r="AJ63" s="12">
        <v>0.30183431796200516</v>
      </c>
      <c r="AK63" s="12">
        <v>17.647444414221294</v>
      </c>
      <c r="AL63" s="12">
        <v>1.9641640955094444</v>
      </c>
      <c r="AM63" s="12">
        <v>1.5054647747276231</v>
      </c>
      <c r="AN63" s="12">
        <v>4.3232324937208295</v>
      </c>
      <c r="AO63" s="12">
        <v>0.29140028081919189</v>
      </c>
      <c r="AP63" s="12">
        <v>0.49624129917972304</v>
      </c>
      <c r="AQ63" s="12">
        <v>2.9672970587004746</v>
      </c>
      <c r="AR63" s="12">
        <v>1.4956002359075366E-2</v>
      </c>
      <c r="AS63" s="12">
        <v>0.92848522231626485</v>
      </c>
      <c r="AT63" s="12">
        <v>4.983059032761479E-3</v>
      </c>
      <c r="AU63" s="12">
        <v>8.113230974596139E-2</v>
      </c>
      <c r="AV63" s="12">
        <v>0</v>
      </c>
      <c r="AW63" s="12">
        <v>1.2187076760438125</v>
      </c>
      <c r="AX63" s="12">
        <v>0.24480099512512737</v>
      </c>
      <c r="AY63" s="12">
        <v>0.44235830958326583</v>
      </c>
      <c r="AZ63" s="12">
        <v>0</v>
      </c>
      <c r="BA63" s="12">
        <v>0.15298748586780306</v>
      </c>
      <c r="BB63" s="12">
        <v>10.97145141598844</v>
      </c>
      <c r="BC63" s="12">
        <v>12.910948815965009</v>
      </c>
      <c r="BD63" s="12">
        <v>1.2475905297143304</v>
      </c>
      <c r="BE63" s="12">
        <v>5.4642494736954292</v>
      </c>
      <c r="BF63" s="12">
        <v>3.3501626206582262</v>
      </c>
      <c r="BG63" s="12">
        <v>0</v>
      </c>
      <c r="BH63" s="12">
        <v>1.9080472987126E-2</v>
      </c>
      <c r="BI63" s="12">
        <v>196.24170338438577</v>
      </c>
      <c r="BJ63" s="12">
        <v>0</v>
      </c>
      <c r="BK63" s="12">
        <v>3.6188878550788266E-3</v>
      </c>
      <c r="BL63" s="12">
        <v>37.212453061842766</v>
      </c>
      <c r="BM63" s="12">
        <v>7.8555574338684186</v>
      </c>
      <c r="BN63" s="12">
        <v>0</v>
      </c>
      <c r="BO63" s="12">
        <v>0</v>
      </c>
    </row>
    <row r="64" spans="1:67" x14ac:dyDescent="0.45">
      <c r="A64">
        <v>2014</v>
      </c>
      <c r="B64" s="31" t="s">
        <v>148</v>
      </c>
      <c r="C64" s="35" t="s">
        <v>212</v>
      </c>
      <c r="D64" s="31" t="s">
        <v>264</v>
      </c>
      <c r="E64" s="12">
        <v>1002.780499482476</v>
      </c>
      <c r="F64" s="12">
        <v>0.73441241926289957</v>
      </c>
      <c r="G64" s="12">
        <v>42.427715507250291</v>
      </c>
      <c r="H64" s="12">
        <v>67.859474037818487</v>
      </c>
      <c r="I64" s="12">
        <v>3344.3186244127182</v>
      </c>
      <c r="J64" s="12">
        <v>119.734113514806</v>
      </c>
      <c r="K64" s="12">
        <v>2.8674902724862084</v>
      </c>
      <c r="L64" s="12">
        <v>36.317815626477994</v>
      </c>
      <c r="M64" s="12">
        <v>6.3946567997968842</v>
      </c>
      <c r="N64" s="12">
        <v>26.504117391259111</v>
      </c>
      <c r="O64" s="12">
        <v>429.27025942382994</v>
      </c>
      <c r="P64" s="12">
        <v>68.883811425265449</v>
      </c>
      <c r="Q64" s="12">
        <v>155.94365096659351</v>
      </c>
      <c r="R64" s="12">
        <v>28.800448584520367</v>
      </c>
      <c r="S64" s="12">
        <v>18.0940513394</v>
      </c>
      <c r="T64" s="12">
        <v>12.893489030976978</v>
      </c>
      <c r="U64" s="12">
        <v>38.999607486202095</v>
      </c>
      <c r="V64" s="12">
        <v>17.22426937254426</v>
      </c>
      <c r="W64" s="12">
        <v>7.6776837173288204</v>
      </c>
      <c r="X64" s="12">
        <v>62.302018064435629</v>
      </c>
      <c r="Y64" s="12">
        <v>1.3661424433241185</v>
      </c>
      <c r="Z64" s="12">
        <v>33.803861383625325</v>
      </c>
      <c r="AA64" s="12">
        <v>0.5608618624686581</v>
      </c>
      <c r="AB64" s="12">
        <v>81.660435740160437</v>
      </c>
      <c r="AC64" s="12">
        <v>14.599131626544171</v>
      </c>
      <c r="AD64" s="12">
        <v>0.21447205398001595</v>
      </c>
      <c r="AE64" s="12">
        <v>60.967986842323739</v>
      </c>
      <c r="AF64" s="12">
        <v>33.050489294001103</v>
      </c>
      <c r="AG64" s="12">
        <v>164.2762314650937</v>
      </c>
      <c r="AH64" s="12">
        <v>134.52566527495628</v>
      </c>
      <c r="AI64" s="12">
        <v>9.5196844125435636</v>
      </c>
      <c r="AJ64" s="12">
        <v>0.10439717161110343</v>
      </c>
      <c r="AK64" s="12">
        <v>2.3614414663322427</v>
      </c>
      <c r="AL64" s="12">
        <v>5.931039529723968</v>
      </c>
      <c r="AM64" s="12">
        <v>0.13786131218122274</v>
      </c>
      <c r="AN64" s="12">
        <v>441.03557783666525</v>
      </c>
      <c r="AO64" s="12">
        <v>1.3768847933823429</v>
      </c>
      <c r="AP64" s="12">
        <v>2.403207576548223</v>
      </c>
      <c r="AQ64" s="12">
        <v>3.1682002697527341</v>
      </c>
      <c r="AR64" s="12">
        <v>3.9271003885889201E-2</v>
      </c>
      <c r="AS64" s="12">
        <v>21.134144353921481</v>
      </c>
      <c r="AT64" s="12">
        <v>5.2085349778849002E-2</v>
      </c>
      <c r="AU64" s="12">
        <v>0.97204947988966772</v>
      </c>
      <c r="AV64" s="12">
        <v>0</v>
      </c>
      <c r="AW64" s="12">
        <v>0.37472960999977434</v>
      </c>
      <c r="AX64" s="12">
        <v>0.84590038426976089</v>
      </c>
      <c r="AY64" s="12">
        <v>1.1926508528980229</v>
      </c>
      <c r="AZ64" s="12">
        <v>0</v>
      </c>
      <c r="BA64" s="12">
        <v>0.93345260471239744</v>
      </c>
      <c r="BB64" s="12">
        <v>26.752600004408215</v>
      </c>
      <c r="BC64" s="12">
        <v>84.89104181411588</v>
      </c>
      <c r="BD64" s="12">
        <v>4.4628748437651291</v>
      </c>
      <c r="BE64" s="12">
        <v>52.724145222125998</v>
      </c>
      <c r="BF64" s="12">
        <v>15.550050007632331</v>
      </c>
      <c r="BG64" s="12">
        <v>0</v>
      </c>
      <c r="BH64" s="12">
        <v>1.1838530798189695E-2</v>
      </c>
      <c r="BI64" s="12">
        <v>11038.234468120661</v>
      </c>
      <c r="BJ64" s="12">
        <v>0</v>
      </c>
      <c r="BK64" s="12">
        <v>1.5699635006196019E-2</v>
      </c>
      <c r="BL64" s="12">
        <v>18.381483745321425</v>
      </c>
      <c r="BM64" s="12">
        <v>5.6800013180990385</v>
      </c>
      <c r="BN64" s="12">
        <v>0</v>
      </c>
      <c r="BO64" s="12">
        <v>0</v>
      </c>
    </row>
    <row r="65" spans="1:67" x14ac:dyDescent="0.45">
      <c r="A65">
        <v>2014</v>
      </c>
      <c r="B65" s="31" t="s">
        <v>149</v>
      </c>
      <c r="C65" s="35" t="s">
        <v>213</v>
      </c>
      <c r="D65" s="31" t="s">
        <v>264</v>
      </c>
      <c r="E65" s="12">
        <v>47.383102269587475</v>
      </c>
      <c r="F65" s="12">
        <v>6.3378193650805432</v>
      </c>
      <c r="G65" s="12">
        <v>6.4123010788363702E-2</v>
      </c>
      <c r="H65" s="12">
        <v>8.2648716708761878</v>
      </c>
      <c r="I65" s="12">
        <v>84.416621160005022</v>
      </c>
      <c r="J65" s="12">
        <v>2450.073417272391</v>
      </c>
      <c r="K65" s="12">
        <v>10.938477515467699</v>
      </c>
      <c r="L65" s="12">
        <v>211.37769137178014</v>
      </c>
      <c r="M65" s="12">
        <v>13.40917151801453</v>
      </c>
      <c r="N65" s="12">
        <v>15.314423923973571</v>
      </c>
      <c r="O65" s="12">
        <v>32.00697942883609</v>
      </c>
      <c r="P65" s="12">
        <v>3.1291068983732782</v>
      </c>
      <c r="Q65" s="12">
        <v>137.0858425909569</v>
      </c>
      <c r="R65" s="12">
        <v>10.563346783739195</v>
      </c>
      <c r="S65" s="12">
        <v>30.510838778573184</v>
      </c>
      <c r="T65" s="12">
        <v>27.084341059759005</v>
      </c>
      <c r="U65" s="12">
        <v>114.31632812539415</v>
      </c>
      <c r="V65" s="12">
        <v>48.332125828731932</v>
      </c>
      <c r="W65" s="12">
        <v>32.539438895939689</v>
      </c>
      <c r="X65" s="12">
        <v>1050.8234473360669</v>
      </c>
      <c r="Y65" s="12">
        <v>10.074749974189771</v>
      </c>
      <c r="Z65" s="12">
        <v>336.22975669872864</v>
      </c>
      <c r="AA65" s="12">
        <v>0.13216637035842643</v>
      </c>
      <c r="AB65" s="12">
        <v>36.549929217010153</v>
      </c>
      <c r="AC65" s="12">
        <v>0.78913987118541973</v>
      </c>
      <c r="AD65" s="12">
        <v>1.6316181924734483</v>
      </c>
      <c r="AE65" s="12">
        <v>85.721898282350637</v>
      </c>
      <c r="AF65" s="12">
        <v>33.613819098060908</v>
      </c>
      <c r="AG65" s="12">
        <v>167.03823993747892</v>
      </c>
      <c r="AH65" s="12">
        <v>136.8207123949332</v>
      </c>
      <c r="AI65" s="12">
        <v>55.439418606580283</v>
      </c>
      <c r="AJ65" s="12">
        <v>4.5641053287831725E-2</v>
      </c>
      <c r="AK65" s="12">
        <v>0.14665195017943952</v>
      </c>
      <c r="AL65" s="12">
        <v>3.2049072847832041</v>
      </c>
      <c r="AM65" s="12">
        <v>3.9125764067699498</v>
      </c>
      <c r="AN65" s="12">
        <v>123.08922109727212</v>
      </c>
      <c r="AO65" s="12">
        <v>0.14695593442286051</v>
      </c>
      <c r="AP65" s="12">
        <v>0.5431842821752022</v>
      </c>
      <c r="AQ65" s="12">
        <v>1.0361496122940306</v>
      </c>
      <c r="AR65" s="12">
        <v>1.5186935943231339E-2</v>
      </c>
      <c r="AS65" s="12">
        <v>1.874493486386644</v>
      </c>
      <c r="AT65" s="12">
        <v>4.2740063123657924E-3</v>
      </c>
      <c r="AU65" s="12">
        <v>8.212106264389965E-2</v>
      </c>
      <c r="AV65" s="12">
        <v>0</v>
      </c>
      <c r="AW65" s="12">
        <v>1.6566572492803504</v>
      </c>
      <c r="AX65" s="12">
        <v>3.7447027153270334</v>
      </c>
      <c r="AY65" s="12">
        <v>13.35904700078749</v>
      </c>
      <c r="AZ65" s="12">
        <v>0</v>
      </c>
      <c r="BA65" s="12">
        <v>0.19006101824620569</v>
      </c>
      <c r="BB65" s="12">
        <v>40.972865205905975</v>
      </c>
      <c r="BC65" s="12">
        <v>116.06825902519779</v>
      </c>
      <c r="BD65" s="12">
        <v>27.504796159607285</v>
      </c>
      <c r="BE65" s="12">
        <v>252.34102681537971</v>
      </c>
      <c r="BF65" s="12">
        <v>52.207760036094022</v>
      </c>
      <c r="BG65" s="12">
        <v>0</v>
      </c>
      <c r="BH65" s="12">
        <v>0.18345099827965694</v>
      </c>
      <c r="BI65" s="12">
        <v>5330.7514246771398</v>
      </c>
      <c r="BJ65" s="12">
        <v>0</v>
      </c>
      <c r="BK65" s="12">
        <v>7.6026570906247305E-3</v>
      </c>
      <c r="BL65" s="12">
        <v>20.331671165566704</v>
      </c>
      <c r="BM65" s="12">
        <v>5.5054760228627018</v>
      </c>
      <c r="BN65" s="12">
        <v>0</v>
      </c>
      <c r="BO65" s="12">
        <v>0</v>
      </c>
    </row>
    <row r="66" spans="1:67" x14ac:dyDescent="0.45">
      <c r="A66">
        <v>2014</v>
      </c>
      <c r="B66" s="31" t="s">
        <v>150</v>
      </c>
      <c r="C66" s="35" t="s">
        <v>214</v>
      </c>
      <c r="D66" s="31" t="s">
        <v>264</v>
      </c>
      <c r="E66" s="12">
        <v>13.402364180788563</v>
      </c>
      <c r="F66" s="12">
        <v>0.12040904418797434</v>
      </c>
      <c r="G66" s="12">
        <v>6.7571335419274223E-2</v>
      </c>
      <c r="H66" s="12">
        <v>59.858537081098255</v>
      </c>
      <c r="I66" s="12">
        <v>55.236895277585646</v>
      </c>
      <c r="J66" s="12">
        <v>5.6673978685152386</v>
      </c>
      <c r="K66" s="12">
        <v>125.37469916320701</v>
      </c>
      <c r="L66" s="12">
        <v>18.316761324051225</v>
      </c>
      <c r="M66" s="12">
        <v>1.0956210024429742</v>
      </c>
      <c r="N66" s="12">
        <v>8.9500747804296505</v>
      </c>
      <c r="O66" s="12">
        <v>13.604976740608711</v>
      </c>
      <c r="P66" s="12">
        <v>1.9989120692417883</v>
      </c>
      <c r="Q66" s="12">
        <v>10.681273418605041</v>
      </c>
      <c r="R66" s="12">
        <v>15.244335332483518</v>
      </c>
      <c r="S66" s="12">
        <v>7.8512753326516886</v>
      </c>
      <c r="T66" s="12">
        <v>24.366413804681443</v>
      </c>
      <c r="U66" s="12">
        <v>36.410536138731196</v>
      </c>
      <c r="V66" s="12">
        <v>18.85701986318427</v>
      </c>
      <c r="W66" s="12">
        <v>15.812100477498671</v>
      </c>
      <c r="X66" s="12">
        <v>53.268339661072986</v>
      </c>
      <c r="Y66" s="12">
        <v>8.6743943722762644</v>
      </c>
      <c r="Z66" s="12">
        <v>317.50468115637455</v>
      </c>
      <c r="AA66" s="12">
        <v>0.19625589218177797</v>
      </c>
      <c r="AB66" s="12">
        <v>1.1701049404357049</v>
      </c>
      <c r="AC66" s="12">
        <v>0.32066477835879431</v>
      </c>
      <c r="AD66" s="12">
        <v>1.4263910120080785E-2</v>
      </c>
      <c r="AE66" s="12">
        <v>359.01582467319696</v>
      </c>
      <c r="AF66" s="12">
        <v>25.902753102887612</v>
      </c>
      <c r="AG66" s="12">
        <v>128.71535239807457</v>
      </c>
      <c r="AH66" s="12">
        <v>105.42626672689613</v>
      </c>
      <c r="AI66" s="12">
        <v>2.5659338155443798</v>
      </c>
      <c r="AJ66" s="12">
        <v>2.6524426971972197E-2</v>
      </c>
      <c r="AK66" s="12">
        <v>6.7901041909887772E-2</v>
      </c>
      <c r="AL66" s="12">
        <v>0.70432055997562626</v>
      </c>
      <c r="AM66" s="12">
        <v>3.5587782950947951E-2</v>
      </c>
      <c r="AN66" s="12">
        <v>0.98487669203272943</v>
      </c>
      <c r="AO66" s="12">
        <v>5.9723934853883248E-2</v>
      </c>
      <c r="AP66" s="12">
        <v>0.41178469628282921</v>
      </c>
      <c r="AQ66" s="12">
        <v>16.653226474488893</v>
      </c>
      <c r="AR66" s="12">
        <v>5.8445216363776781E-3</v>
      </c>
      <c r="AS66" s="12">
        <v>0.62807174257947118</v>
      </c>
      <c r="AT66" s="12">
        <v>1.8879048610878847E-3</v>
      </c>
      <c r="AU66" s="12">
        <v>2.7503738911019093E-2</v>
      </c>
      <c r="AV66" s="12">
        <v>0</v>
      </c>
      <c r="AW66" s="12">
        <v>0.1268328119873961</v>
      </c>
      <c r="AX66" s="12">
        <v>8.4745827727561826E-2</v>
      </c>
      <c r="AY66" s="12">
        <v>0.12199399355650384</v>
      </c>
      <c r="AZ66" s="12">
        <v>0</v>
      </c>
      <c r="BA66" s="12">
        <v>0.19300697777062945</v>
      </c>
      <c r="BB66" s="12">
        <v>2.2356041022278768</v>
      </c>
      <c r="BC66" s="12">
        <v>1.7152827372353714</v>
      </c>
      <c r="BD66" s="12">
        <v>0.42923085058443777</v>
      </c>
      <c r="BE66" s="12">
        <v>1.7806994903489182</v>
      </c>
      <c r="BF66" s="12">
        <v>3.848378717263623</v>
      </c>
      <c r="BG66" s="12">
        <v>0</v>
      </c>
      <c r="BH66" s="12">
        <v>1.7791099138756527E-3</v>
      </c>
      <c r="BI66" s="12">
        <v>81.783155385248747</v>
      </c>
      <c r="BJ66" s="12">
        <v>0</v>
      </c>
      <c r="BK66" s="12">
        <v>1.103670536532971E-3</v>
      </c>
      <c r="BL66" s="12">
        <v>24.554125072607338</v>
      </c>
      <c r="BM66" s="12">
        <v>7.7747464828740771</v>
      </c>
      <c r="BN66" s="12">
        <v>0</v>
      </c>
      <c r="BO66" s="12">
        <v>0</v>
      </c>
    </row>
    <row r="67" spans="1:67" x14ac:dyDescent="0.45">
      <c r="A67">
        <v>2014</v>
      </c>
      <c r="B67" s="31" t="s">
        <v>151</v>
      </c>
      <c r="C67" s="35" t="s">
        <v>215</v>
      </c>
      <c r="D67" s="31" t="s">
        <v>264</v>
      </c>
      <c r="E67" s="12">
        <v>67.765392277304599</v>
      </c>
      <c r="F67" s="12">
        <v>2.3422642735141492</v>
      </c>
      <c r="G67" s="12">
        <v>0.45982454210071766</v>
      </c>
      <c r="H67" s="12">
        <v>9.3833014506696895</v>
      </c>
      <c r="I67" s="12">
        <v>519.20188841890263</v>
      </c>
      <c r="J67" s="12">
        <v>114.99972882353592</v>
      </c>
      <c r="K67" s="12">
        <v>5.6370401706381861</v>
      </c>
      <c r="L67" s="12">
        <v>1653.0943009717873</v>
      </c>
      <c r="M67" s="12">
        <v>304.22119893845922</v>
      </c>
      <c r="N67" s="12">
        <v>13.095021219395527</v>
      </c>
      <c r="O67" s="12">
        <v>333.65887167944965</v>
      </c>
      <c r="P67" s="12">
        <v>41.414076827980203</v>
      </c>
      <c r="Q67" s="12">
        <v>112.72377449538624</v>
      </c>
      <c r="R67" s="12">
        <v>200.46869436415386</v>
      </c>
      <c r="S67" s="12">
        <v>25.354153659433656</v>
      </c>
      <c r="T67" s="12">
        <v>80.647280865938896</v>
      </c>
      <c r="U67" s="12">
        <v>323.96677945325234</v>
      </c>
      <c r="V67" s="12">
        <v>120.90114005155944</v>
      </c>
      <c r="W67" s="12">
        <v>60.429224392946239</v>
      </c>
      <c r="X67" s="12">
        <v>304.20476826836796</v>
      </c>
      <c r="Y67" s="12">
        <v>8.9230596343924944</v>
      </c>
      <c r="Z67" s="12">
        <v>217.86885983842669</v>
      </c>
      <c r="AA67" s="12">
        <v>2.3602121853080917</v>
      </c>
      <c r="AB67" s="12">
        <v>11.637058200724358</v>
      </c>
      <c r="AC67" s="12">
        <v>9.7387330368889256</v>
      </c>
      <c r="AD67" s="12">
        <v>0.50430582588648454</v>
      </c>
      <c r="AE67" s="12">
        <v>126.65584420603045</v>
      </c>
      <c r="AF67" s="12">
        <v>106.8957747276323</v>
      </c>
      <c r="AG67" s="12">
        <v>531.18666401185635</v>
      </c>
      <c r="AH67" s="12">
        <v>435.0760740204646</v>
      </c>
      <c r="AI67" s="12">
        <v>37.906538652389735</v>
      </c>
      <c r="AJ67" s="12">
        <v>2.4733837673552792E-2</v>
      </c>
      <c r="AK67" s="12">
        <v>0.89090104064665421</v>
      </c>
      <c r="AL67" s="12">
        <v>19.74689829687939</v>
      </c>
      <c r="AM67" s="12">
        <v>2.7879275478222438</v>
      </c>
      <c r="AN67" s="12">
        <v>76.400819736543056</v>
      </c>
      <c r="AO67" s="12">
        <v>17.804023209292211</v>
      </c>
      <c r="AP67" s="12">
        <v>1.3877092259575929</v>
      </c>
      <c r="AQ67" s="12">
        <v>3.0048257723610274</v>
      </c>
      <c r="AR67" s="12">
        <v>0.15466017254320202</v>
      </c>
      <c r="AS67" s="12">
        <v>186.84317410261986</v>
      </c>
      <c r="AT67" s="12">
        <v>0.40469786321754381</v>
      </c>
      <c r="AU67" s="12">
        <v>11.439854137403518</v>
      </c>
      <c r="AV67" s="12">
        <v>0</v>
      </c>
      <c r="AW67" s="12">
        <v>54.671845412203808</v>
      </c>
      <c r="AX67" s="12">
        <v>3.0203743631586892</v>
      </c>
      <c r="AY67" s="12">
        <v>52.241275289745978</v>
      </c>
      <c r="AZ67" s="12">
        <v>0</v>
      </c>
      <c r="BA67" s="12">
        <v>1.8517393386125156</v>
      </c>
      <c r="BB67" s="12">
        <v>107.53479921447344</v>
      </c>
      <c r="BC67" s="12">
        <v>369.3988146763736</v>
      </c>
      <c r="BD67" s="12">
        <v>66.687726491462413</v>
      </c>
      <c r="BE67" s="12">
        <v>118.51656118240246</v>
      </c>
      <c r="BF67" s="12">
        <v>43.843604554755387</v>
      </c>
      <c r="BG67" s="12">
        <v>0</v>
      </c>
      <c r="BH67" s="12">
        <v>1.0874219312072249</v>
      </c>
      <c r="BI67" s="12">
        <v>275.75349037821735</v>
      </c>
      <c r="BJ67" s="12">
        <v>0</v>
      </c>
      <c r="BK67" s="12">
        <v>2.7438542990428803E-3</v>
      </c>
      <c r="BL67" s="12">
        <v>13.171228371223631</v>
      </c>
      <c r="BM67" s="12">
        <v>5.3183692113001015</v>
      </c>
      <c r="BN67" s="12">
        <v>0</v>
      </c>
      <c r="BO67" s="12">
        <v>0</v>
      </c>
    </row>
    <row r="68" spans="1:67" x14ac:dyDescent="0.45">
      <c r="A68">
        <v>2014</v>
      </c>
      <c r="B68" s="31" t="s">
        <v>152</v>
      </c>
      <c r="C68" s="35" t="s">
        <v>216</v>
      </c>
      <c r="D68" s="31" t="s">
        <v>264</v>
      </c>
      <c r="E68" s="12">
        <v>1.6985003124533797</v>
      </c>
      <c r="F68" s="12">
        <v>0.18361846438764839</v>
      </c>
      <c r="G68" s="12">
        <v>1.0991531538300047E-2</v>
      </c>
      <c r="H68" s="12">
        <v>1.6586013076929451</v>
      </c>
      <c r="I68" s="12">
        <v>16.013031290487863</v>
      </c>
      <c r="J68" s="12">
        <v>53.581671418799992</v>
      </c>
      <c r="K68" s="12">
        <v>0.86429056544848937</v>
      </c>
      <c r="L68" s="12">
        <v>12.843924242599645</v>
      </c>
      <c r="M68" s="12">
        <v>29.064337400581124</v>
      </c>
      <c r="N68" s="12">
        <v>0.90119202974488</v>
      </c>
      <c r="O68" s="12">
        <v>12.436513847676357</v>
      </c>
      <c r="P68" s="12">
        <v>3.3079349662557362</v>
      </c>
      <c r="Q68" s="12">
        <v>7.9407310295297062</v>
      </c>
      <c r="R68" s="12">
        <v>2.8001552217939607</v>
      </c>
      <c r="S68" s="12">
        <v>1.6884604904615452</v>
      </c>
      <c r="T68" s="12">
        <v>4.2583107769070496</v>
      </c>
      <c r="U68" s="12">
        <v>26.065679769250021</v>
      </c>
      <c r="V68" s="12">
        <v>6.7536440793358192</v>
      </c>
      <c r="W68" s="12">
        <v>3.2340891250989903</v>
      </c>
      <c r="X68" s="12">
        <v>37.20185543772628</v>
      </c>
      <c r="Y68" s="12">
        <v>0.90991295385425075</v>
      </c>
      <c r="Z68" s="12">
        <v>15.898208808560614</v>
      </c>
      <c r="AA68" s="12">
        <v>1.2032347901170073</v>
      </c>
      <c r="AB68" s="12">
        <v>2.0420643401233427</v>
      </c>
      <c r="AC68" s="12">
        <v>0.41514811077971531</v>
      </c>
      <c r="AD68" s="12">
        <v>0.14059739286278375</v>
      </c>
      <c r="AE68" s="12">
        <v>27.638355557979956</v>
      </c>
      <c r="AF68" s="12">
        <v>6.2066359746434356</v>
      </c>
      <c r="AG68" s="12">
        <v>30.843616894953893</v>
      </c>
      <c r="AH68" s="12">
        <v>25.261779121891635</v>
      </c>
      <c r="AI68" s="12">
        <v>12.820864978853873</v>
      </c>
      <c r="AJ68" s="12">
        <v>6.0086364655417661E-2</v>
      </c>
      <c r="AK68" s="12">
        <v>0.9752205496275802</v>
      </c>
      <c r="AL68" s="12">
        <v>8.3104693493366337</v>
      </c>
      <c r="AM68" s="12">
        <v>1.9681829623738401</v>
      </c>
      <c r="AN68" s="12">
        <v>6.4714521525049653</v>
      </c>
      <c r="AO68" s="12">
        <v>5.3116045132228749</v>
      </c>
      <c r="AP68" s="12">
        <v>1.5592907223987793</v>
      </c>
      <c r="AQ68" s="12">
        <v>2.4569358743178609</v>
      </c>
      <c r="AR68" s="12">
        <v>0.72753736580455608</v>
      </c>
      <c r="AS68" s="12">
        <v>107.9531785943002</v>
      </c>
      <c r="AT68" s="12">
        <v>0.19717038380016197</v>
      </c>
      <c r="AU68" s="12">
        <v>4.6603004032140607</v>
      </c>
      <c r="AV68" s="12">
        <v>0</v>
      </c>
      <c r="AW68" s="12">
        <v>15.088665686004774</v>
      </c>
      <c r="AX68" s="12">
        <v>5.930073722858376</v>
      </c>
      <c r="AY68" s="12">
        <v>15.587638251065709</v>
      </c>
      <c r="AZ68" s="12">
        <v>0</v>
      </c>
      <c r="BA68" s="12">
        <v>0.93661470620039322</v>
      </c>
      <c r="BB68" s="12">
        <v>241.08327902877002</v>
      </c>
      <c r="BC68" s="12">
        <v>47.074858674303009</v>
      </c>
      <c r="BD68" s="12">
        <v>38.20506628885876</v>
      </c>
      <c r="BE68" s="12">
        <v>43.122134080710687</v>
      </c>
      <c r="BF68" s="12">
        <v>23.171105046417139</v>
      </c>
      <c r="BG68" s="12">
        <v>0</v>
      </c>
      <c r="BH68" s="12">
        <v>4.2456992722461305E-2</v>
      </c>
      <c r="BI68" s="12">
        <v>65.197901032046644</v>
      </c>
      <c r="BJ68" s="12">
        <v>0</v>
      </c>
      <c r="BK68" s="12">
        <v>7.5044501659189983E-3</v>
      </c>
      <c r="BL68" s="12">
        <v>16.446043463817638</v>
      </c>
      <c r="BM68" s="12">
        <v>7.0424269205319767</v>
      </c>
      <c r="BN68" s="12">
        <v>0</v>
      </c>
      <c r="BO68" s="12">
        <v>0</v>
      </c>
    </row>
    <row r="69" spans="1:67" x14ac:dyDescent="0.45">
      <c r="A69">
        <v>2014</v>
      </c>
      <c r="B69" s="31" t="s">
        <v>153</v>
      </c>
      <c r="C69" s="35" t="s">
        <v>217</v>
      </c>
      <c r="D69" s="31" t="s">
        <v>264</v>
      </c>
      <c r="E69" s="12">
        <v>269.29169733013077</v>
      </c>
      <c r="F69" s="12">
        <v>2.2711358968079445</v>
      </c>
      <c r="G69" s="12">
        <v>75.374916042041122</v>
      </c>
      <c r="H69" s="12">
        <v>491.17881667363389</v>
      </c>
      <c r="I69" s="12">
        <v>523.48018792029563</v>
      </c>
      <c r="J69" s="12">
        <v>66.803856367968976</v>
      </c>
      <c r="K69" s="12">
        <v>56.00029809545147</v>
      </c>
      <c r="L69" s="12">
        <v>87.418046268462504</v>
      </c>
      <c r="M69" s="12">
        <v>18.512536705341208</v>
      </c>
      <c r="N69" s="12">
        <v>5666.8125963509956</v>
      </c>
      <c r="O69" s="12">
        <v>635.609268596128</v>
      </c>
      <c r="P69" s="12">
        <v>60.832344319764459</v>
      </c>
      <c r="Q69" s="12">
        <v>249.99112580094646</v>
      </c>
      <c r="R69" s="12">
        <v>309.72272118808598</v>
      </c>
      <c r="S69" s="12">
        <v>163.60311488582994</v>
      </c>
      <c r="T69" s="12">
        <v>79.444773519857563</v>
      </c>
      <c r="U69" s="12">
        <v>60.740923275410772</v>
      </c>
      <c r="V69" s="12">
        <v>44.2204365987877</v>
      </c>
      <c r="W69" s="12">
        <v>52.436971125546663</v>
      </c>
      <c r="X69" s="12">
        <v>112.97500877514418</v>
      </c>
      <c r="Y69" s="12">
        <v>10.970716784251376</v>
      </c>
      <c r="Z69" s="12">
        <v>89.804337460646863</v>
      </c>
      <c r="AA69" s="12">
        <v>13.700713091270735</v>
      </c>
      <c r="AB69" s="12">
        <v>1120.4294534228009</v>
      </c>
      <c r="AC69" s="12">
        <v>63.091033193932603</v>
      </c>
      <c r="AD69" s="12">
        <v>5.3303200633400305</v>
      </c>
      <c r="AE69" s="12">
        <v>728.99155646659074</v>
      </c>
      <c r="AF69" s="12">
        <v>33.201705245739277</v>
      </c>
      <c r="AG69" s="12">
        <v>165.00077336331003</v>
      </c>
      <c r="AH69" s="12">
        <v>135.13222780622584</v>
      </c>
      <c r="AI69" s="12">
        <v>4945.8594206185353</v>
      </c>
      <c r="AJ69" s="12">
        <v>7.0676181592116079</v>
      </c>
      <c r="AK69" s="12">
        <v>807.77177223001775</v>
      </c>
      <c r="AL69" s="12">
        <v>33.808676730740629</v>
      </c>
      <c r="AM69" s="12">
        <v>66.87340106204671</v>
      </c>
      <c r="AN69" s="12">
        <v>117.7465659641949</v>
      </c>
      <c r="AO69" s="12">
        <v>7.5588019658673113</v>
      </c>
      <c r="AP69" s="12">
        <v>5.3209907199504531</v>
      </c>
      <c r="AQ69" s="12">
        <v>61.14854022318454</v>
      </c>
      <c r="AR69" s="12">
        <v>0.33623870837966396</v>
      </c>
      <c r="AS69" s="12">
        <v>8.9519141932095252</v>
      </c>
      <c r="AT69" s="12">
        <v>1.561101128359154E-2</v>
      </c>
      <c r="AU69" s="12">
        <v>2.2363166937028107</v>
      </c>
      <c r="AV69" s="12">
        <v>0</v>
      </c>
      <c r="AW69" s="12">
        <v>50.555821733668623</v>
      </c>
      <c r="AX69" s="12">
        <v>4.467790747124484</v>
      </c>
      <c r="AY69" s="12">
        <v>13.213733212752546</v>
      </c>
      <c r="AZ69" s="12">
        <v>0</v>
      </c>
      <c r="BA69" s="12">
        <v>3.9974506321950507</v>
      </c>
      <c r="BB69" s="12">
        <v>418.30288630681031</v>
      </c>
      <c r="BC69" s="12">
        <v>510.55911101552749</v>
      </c>
      <c r="BD69" s="12">
        <v>29.088369345892396</v>
      </c>
      <c r="BE69" s="12">
        <v>136.74941028301495</v>
      </c>
      <c r="BF69" s="12">
        <v>85.913284575134739</v>
      </c>
      <c r="BG69" s="12">
        <v>0</v>
      </c>
      <c r="BH69" s="12">
        <v>0.81482215575603878</v>
      </c>
      <c r="BI69" s="12">
        <v>5069.8423465681444</v>
      </c>
      <c r="BJ69" s="12">
        <v>0</v>
      </c>
      <c r="BK69" s="12">
        <v>2.5596134602087041E-3</v>
      </c>
      <c r="BL69" s="12">
        <v>42.815823173760208</v>
      </c>
      <c r="BM69" s="12">
        <v>10.927357094766901</v>
      </c>
      <c r="BN69" s="12">
        <v>0</v>
      </c>
      <c r="BO69" s="12">
        <v>0</v>
      </c>
    </row>
    <row r="70" spans="1:67" x14ac:dyDescent="0.45">
      <c r="A70">
        <v>2014</v>
      </c>
      <c r="B70" s="31" t="s">
        <v>154</v>
      </c>
      <c r="C70" s="35" t="s">
        <v>218</v>
      </c>
      <c r="D70" s="31" t="s">
        <v>264</v>
      </c>
      <c r="E70" s="12">
        <v>1520.7804117789788</v>
      </c>
      <c r="F70" s="12">
        <v>13.569825786531746</v>
      </c>
      <c r="G70" s="12">
        <v>13.179582729249034</v>
      </c>
      <c r="H70" s="12">
        <v>1757.5077185083394</v>
      </c>
      <c r="I70" s="12">
        <v>1234.1898168960558</v>
      </c>
      <c r="J70" s="12">
        <v>523.29218257275261</v>
      </c>
      <c r="K70" s="12">
        <v>66.034544815769436</v>
      </c>
      <c r="L70" s="12">
        <v>341.47828461647953</v>
      </c>
      <c r="M70" s="12">
        <v>151.33169123167951</v>
      </c>
      <c r="N70" s="12">
        <v>683.31215057576605</v>
      </c>
      <c r="O70" s="12">
        <v>8535.6867334581093</v>
      </c>
      <c r="P70" s="12">
        <v>794.45856212409421</v>
      </c>
      <c r="Q70" s="12">
        <v>3956.0926839961357</v>
      </c>
      <c r="R70" s="12">
        <v>571.48243403533399</v>
      </c>
      <c r="S70" s="12">
        <v>346.05296130641364</v>
      </c>
      <c r="T70" s="12">
        <v>289.56343229184768</v>
      </c>
      <c r="U70" s="12">
        <v>907.85882221289694</v>
      </c>
      <c r="V70" s="12">
        <v>395.66692284984367</v>
      </c>
      <c r="W70" s="12">
        <v>165.01954692675287</v>
      </c>
      <c r="X70" s="12">
        <v>959.38554549975788</v>
      </c>
      <c r="Y70" s="12">
        <v>25.565161405049516</v>
      </c>
      <c r="Z70" s="12">
        <v>681.37628833057238</v>
      </c>
      <c r="AA70" s="12">
        <v>14.964886165857777</v>
      </c>
      <c r="AB70" s="12">
        <v>2097.3607798831622</v>
      </c>
      <c r="AC70" s="12">
        <v>373.40106616377034</v>
      </c>
      <c r="AD70" s="12">
        <v>4.852110291239919</v>
      </c>
      <c r="AE70" s="12">
        <v>1400.6333787192495</v>
      </c>
      <c r="AF70" s="12">
        <v>63.315124948886918</v>
      </c>
      <c r="AG70" s="12">
        <v>314.6474184157945</v>
      </c>
      <c r="AH70" s="12">
        <v>257.6940821996771</v>
      </c>
      <c r="AI70" s="12">
        <v>197.26170733625517</v>
      </c>
      <c r="AJ70" s="12">
        <v>1.7272814624863093</v>
      </c>
      <c r="AK70" s="12">
        <v>2.589741653564277</v>
      </c>
      <c r="AL70" s="12">
        <v>61.684365394858503</v>
      </c>
      <c r="AM70" s="12">
        <v>1.2092104691328731</v>
      </c>
      <c r="AN70" s="12">
        <v>285.45127639408577</v>
      </c>
      <c r="AO70" s="12">
        <v>32.36948945751994</v>
      </c>
      <c r="AP70" s="12">
        <v>43.221461115344972</v>
      </c>
      <c r="AQ70" s="12">
        <v>83.857993494241214</v>
      </c>
      <c r="AR70" s="12">
        <v>0.17693682279825315</v>
      </c>
      <c r="AS70" s="12">
        <v>61.319726409483472</v>
      </c>
      <c r="AT70" s="12">
        <v>0.12861830083390347</v>
      </c>
      <c r="AU70" s="12">
        <v>3.5441677957853504</v>
      </c>
      <c r="AV70" s="12">
        <v>0</v>
      </c>
      <c r="AW70" s="12">
        <v>5.2800755473605898</v>
      </c>
      <c r="AX70" s="12">
        <v>18.553164353757428</v>
      </c>
      <c r="AY70" s="12">
        <v>17.716164721744054</v>
      </c>
      <c r="AZ70" s="12">
        <v>0</v>
      </c>
      <c r="BA70" s="12">
        <v>12.940878155906587</v>
      </c>
      <c r="BB70" s="12">
        <v>334.18013003444389</v>
      </c>
      <c r="BC70" s="12">
        <v>121.10655876152573</v>
      </c>
      <c r="BD70" s="12">
        <v>59.946562478861679</v>
      </c>
      <c r="BE70" s="12">
        <v>202.41063184446438</v>
      </c>
      <c r="BF70" s="12">
        <v>336.16959329286971</v>
      </c>
      <c r="BG70" s="12">
        <v>0</v>
      </c>
      <c r="BH70" s="12">
        <v>6.9285562910832085E-2</v>
      </c>
      <c r="BI70" s="12">
        <v>1891.0655275142103</v>
      </c>
      <c r="BJ70" s="12">
        <v>0</v>
      </c>
      <c r="BK70" s="12">
        <v>6.2380686064148289E-2</v>
      </c>
      <c r="BL70" s="12">
        <v>304.91763725833658</v>
      </c>
      <c r="BM70" s="12">
        <v>101.63516025568408</v>
      </c>
      <c r="BN70" s="12">
        <v>0</v>
      </c>
      <c r="BO70" s="12">
        <v>0</v>
      </c>
    </row>
    <row r="71" spans="1:67" x14ac:dyDescent="0.45">
      <c r="A71">
        <v>2014</v>
      </c>
      <c r="B71" s="31" t="s">
        <v>155</v>
      </c>
      <c r="C71" s="35" t="s">
        <v>219</v>
      </c>
      <c r="D71" s="31" t="s">
        <v>264</v>
      </c>
      <c r="E71" s="12">
        <v>38.117901432032006</v>
      </c>
      <c r="F71" s="12">
        <v>1.8795295158549978</v>
      </c>
      <c r="G71" s="12">
        <v>1.3379395937026741</v>
      </c>
      <c r="H71" s="12">
        <v>21.427674765901312</v>
      </c>
      <c r="I71" s="12">
        <v>57.654054714692819</v>
      </c>
      <c r="J71" s="12">
        <v>10.562092032451785</v>
      </c>
      <c r="K71" s="12">
        <v>1.1908741914171319</v>
      </c>
      <c r="L71" s="12">
        <v>8.782913630145277</v>
      </c>
      <c r="M71" s="12">
        <v>3.1556215842147557</v>
      </c>
      <c r="N71" s="12">
        <v>9.7751585748901793</v>
      </c>
      <c r="O71" s="12">
        <v>102.54875146418809</v>
      </c>
      <c r="P71" s="12">
        <v>330.12771720652279</v>
      </c>
      <c r="Q71" s="12">
        <v>45.577316403016567</v>
      </c>
      <c r="R71" s="12">
        <v>7.4739450760165296</v>
      </c>
      <c r="S71" s="12">
        <v>12.586432716685895</v>
      </c>
      <c r="T71" s="12">
        <v>12.702631613258887</v>
      </c>
      <c r="U71" s="12">
        <v>213.06894826243399</v>
      </c>
      <c r="V71" s="12">
        <v>31.432949815241397</v>
      </c>
      <c r="W71" s="12">
        <v>24.121947123919277</v>
      </c>
      <c r="X71" s="12">
        <v>92.577870560035066</v>
      </c>
      <c r="Y71" s="12">
        <v>2.8746532153795719</v>
      </c>
      <c r="Z71" s="12">
        <v>23.369350411584584</v>
      </c>
      <c r="AA71" s="12">
        <v>1.0704602186015739</v>
      </c>
      <c r="AB71" s="12">
        <v>23.644991508783953</v>
      </c>
      <c r="AC71" s="12">
        <v>3.9671279777047501</v>
      </c>
      <c r="AD71" s="12">
        <v>8.9668936190938936E-2</v>
      </c>
      <c r="AE71" s="12">
        <v>49.701244166465386</v>
      </c>
      <c r="AF71" s="12">
        <v>2.9801911395911627</v>
      </c>
      <c r="AG71" s="12">
        <v>14.820036584011417</v>
      </c>
      <c r="AH71" s="12">
        <v>12.134736025469127</v>
      </c>
      <c r="AI71" s="12">
        <v>17.922781016768685</v>
      </c>
      <c r="AJ71" s="12">
        <v>0.64478574899292174</v>
      </c>
      <c r="AK71" s="12">
        <v>0.47475913967621514</v>
      </c>
      <c r="AL71" s="12">
        <v>4.7339886061673475</v>
      </c>
      <c r="AM71" s="12">
        <v>0.10186970519657647</v>
      </c>
      <c r="AN71" s="12">
        <v>4.7115831427637858</v>
      </c>
      <c r="AO71" s="12">
        <v>0.49219168390896545</v>
      </c>
      <c r="AP71" s="12">
        <v>1.5234874755969976</v>
      </c>
      <c r="AQ71" s="12">
        <v>9.9098011474520291</v>
      </c>
      <c r="AR71" s="12">
        <v>3.7147117504780267E-2</v>
      </c>
      <c r="AS71" s="12">
        <v>3.7331858619020437</v>
      </c>
      <c r="AT71" s="12">
        <v>1.3992967075137495E-2</v>
      </c>
      <c r="AU71" s="12">
        <v>0.16964410639266286</v>
      </c>
      <c r="AV71" s="12">
        <v>0</v>
      </c>
      <c r="AW71" s="12">
        <v>0.40208160209416882</v>
      </c>
      <c r="AX71" s="12">
        <v>0.77538207142885507</v>
      </c>
      <c r="AY71" s="12">
        <v>0.55346180220067931</v>
      </c>
      <c r="AZ71" s="12">
        <v>0</v>
      </c>
      <c r="BA71" s="12">
        <v>1.4665497457535102</v>
      </c>
      <c r="BB71" s="12">
        <v>8.5249815675008147</v>
      </c>
      <c r="BC71" s="12">
        <v>222.75059686074738</v>
      </c>
      <c r="BD71" s="12">
        <v>1.7989995636281233</v>
      </c>
      <c r="BE71" s="12">
        <v>281.27465862670408</v>
      </c>
      <c r="BF71" s="12">
        <v>5.6150147082632138</v>
      </c>
      <c r="BG71" s="12">
        <v>0</v>
      </c>
      <c r="BH71" s="12">
        <v>0.21216080956843625</v>
      </c>
      <c r="BI71" s="12">
        <v>3555.2568445872748</v>
      </c>
      <c r="BJ71" s="12">
        <v>0</v>
      </c>
      <c r="BK71" s="12">
        <v>0.1579426731614666</v>
      </c>
      <c r="BL71" s="12">
        <v>112.30809172680522</v>
      </c>
      <c r="BM71" s="12">
        <v>17.511351270117551</v>
      </c>
      <c r="BN71" s="12">
        <v>0</v>
      </c>
      <c r="BO71" s="12">
        <v>0</v>
      </c>
    </row>
    <row r="72" spans="1:67" x14ac:dyDescent="0.45">
      <c r="A72">
        <v>2014</v>
      </c>
      <c r="B72" s="31" t="s">
        <v>156</v>
      </c>
      <c r="C72" s="35" t="s">
        <v>220</v>
      </c>
      <c r="D72" s="31" t="s">
        <v>264</v>
      </c>
      <c r="E72" s="12">
        <v>109.29300395867445</v>
      </c>
      <c r="F72" s="12">
        <v>16.719787511245826</v>
      </c>
      <c r="G72" s="12">
        <v>1.6402869417553976</v>
      </c>
      <c r="H72" s="12">
        <v>41.532284467895337</v>
      </c>
      <c r="I72" s="12">
        <v>1228.5846553444119</v>
      </c>
      <c r="J72" s="12">
        <v>240.26982746916292</v>
      </c>
      <c r="K72" s="12">
        <v>29.435320997910264</v>
      </c>
      <c r="L72" s="12">
        <v>94.356697052450968</v>
      </c>
      <c r="M72" s="12">
        <v>62.668646669407394</v>
      </c>
      <c r="N72" s="12">
        <v>22.565049127516424</v>
      </c>
      <c r="O72" s="12">
        <v>303.15521098778083</v>
      </c>
      <c r="P72" s="12">
        <v>24.207366419924618</v>
      </c>
      <c r="Q72" s="12">
        <v>388.20110577957558</v>
      </c>
      <c r="R72" s="12">
        <v>42.3101483871109</v>
      </c>
      <c r="S72" s="12">
        <v>47.961107668714405</v>
      </c>
      <c r="T72" s="12">
        <v>199.97079830744016</v>
      </c>
      <c r="U72" s="12">
        <v>923.16399979115033</v>
      </c>
      <c r="V72" s="12">
        <v>533.36767179690094</v>
      </c>
      <c r="W72" s="12">
        <v>252.50845417106291</v>
      </c>
      <c r="X72" s="12">
        <v>3616.8211592410171</v>
      </c>
      <c r="Y72" s="12">
        <v>52.096809469030305</v>
      </c>
      <c r="Z72" s="12">
        <v>507.21339777378853</v>
      </c>
      <c r="AA72" s="12">
        <v>2.9144997690610914</v>
      </c>
      <c r="AB72" s="12">
        <v>17.82490222024159</v>
      </c>
      <c r="AC72" s="12">
        <v>1.1729510386515516</v>
      </c>
      <c r="AD72" s="12">
        <v>2.3447844809485061</v>
      </c>
      <c r="AE72" s="12">
        <v>1234.8611532929908</v>
      </c>
      <c r="AF72" s="12">
        <v>145.12678717581844</v>
      </c>
      <c r="AG72" s="12">
        <v>721.16933894141823</v>
      </c>
      <c r="AH72" s="12">
        <v>590.67942253832564</v>
      </c>
      <c r="AI72" s="12">
        <v>464.39503411244129</v>
      </c>
      <c r="AJ72" s="12">
        <v>1.4220937692801436</v>
      </c>
      <c r="AK72" s="12">
        <v>0.5436065644781527</v>
      </c>
      <c r="AL72" s="12">
        <v>102.14830342869939</v>
      </c>
      <c r="AM72" s="12">
        <v>0.59116109976344666</v>
      </c>
      <c r="AN72" s="12">
        <v>67.083992745354465</v>
      </c>
      <c r="AO72" s="12">
        <v>0.55562740260217391</v>
      </c>
      <c r="AP72" s="12">
        <v>1.6069084444055917</v>
      </c>
      <c r="AQ72" s="12">
        <v>15.60991571814189</v>
      </c>
      <c r="AR72" s="12">
        <v>2.4154610343880081E-2</v>
      </c>
      <c r="AS72" s="12">
        <v>7.4020389418218322</v>
      </c>
      <c r="AT72" s="12">
        <v>1.1368950310010841E-2</v>
      </c>
      <c r="AU72" s="12">
        <v>0.13382375052861845</v>
      </c>
      <c r="AV72" s="12">
        <v>0</v>
      </c>
      <c r="AW72" s="12">
        <v>0.69990332925515841</v>
      </c>
      <c r="AX72" s="12">
        <v>0.63746461534304211</v>
      </c>
      <c r="AY72" s="12">
        <v>1.256114861107368</v>
      </c>
      <c r="AZ72" s="12">
        <v>0</v>
      </c>
      <c r="BA72" s="12">
        <v>1.1606562937516931</v>
      </c>
      <c r="BB72" s="12">
        <v>90.30160953796269</v>
      </c>
      <c r="BC72" s="12">
        <v>64.902313968010674</v>
      </c>
      <c r="BD72" s="12">
        <v>8.0773043529169808</v>
      </c>
      <c r="BE72" s="12">
        <v>114.66779223513751</v>
      </c>
      <c r="BF72" s="12">
        <v>19.786045604633347</v>
      </c>
      <c r="BG72" s="12">
        <v>0</v>
      </c>
      <c r="BH72" s="12">
        <v>5.8602756971909468E-2</v>
      </c>
      <c r="BI72" s="12">
        <v>2337.5756678449648</v>
      </c>
      <c r="BJ72" s="12">
        <v>0</v>
      </c>
      <c r="BK72" s="12">
        <v>1.8882324359564412E-2</v>
      </c>
      <c r="BL72" s="12">
        <v>312.08045180441098</v>
      </c>
      <c r="BM72" s="12">
        <v>42.195236055292177</v>
      </c>
      <c r="BN72" s="12">
        <v>0</v>
      </c>
      <c r="BO72" s="12">
        <v>0</v>
      </c>
    </row>
    <row r="73" spans="1:67" x14ac:dyDescent="0.45">
      <c r="A73">
        <v>2014</v>
      </c>
      <c r="B73" s="31" t="s">
        <v>157</v>
      </c>
      <c r="C73" s="35" t="s">
        <v>221</v>
      </c>
      <c r="D73" s="31" t="s">
        <v>264</v>
      </c>
      <c r="E73" s="12">
        <v>4.9414245837028092</v>
      </c>
      <c r="F73" s="12">
        <v>0.14062746762817599</v>
      </c>
      <c r="G73" s="12">
        <v>0.97840932146719162</v>
      </c>
      <c r="H73" s="12">
        <v>70.049198208791935</v>
      </c>
      <c r="I73" s="12">
        <v>214.77531314456641</v>
      </c>
      <c r="J73" s="12">
        <v>12.820161616700807</v>
      </c>
      <c r="K73" s="12">
        <v>4.0268174413047291</v>
      </c>
      <c r="L73" s="12">
        <v>5.3373406119015394</v>
      </c>
      <c r="M73" s="12">
        <v>1.7533455531595641</v>
      </c>
      <c r="N73" s="12">
        <v>9.1081033325345881</v>
      </c>
      <c r="O73" s="12">
        <v>31.516314472926648</v>
      </c>
      <c r="P73" s="12">
        <v>6.8568739439710864</v>
      </c>
      <c r="Q73" s="12">
        <v>19.172112539656354</v>
      </c>
      <c r="R73" s="12">
        <v>239.90430544039279</v>
      </c>
      <c r="S73" s="12">
        <v>8.6698498110900086</v>
      </c>
      <c r="T73" s="12">
        <v>33.237947785035473</v>
      </c>
      <c r="U73" s="12">
        <v>75.235108991222319</v>
      </c>
      <c r="V73" s="12">
        <v>57.176796782134147</v>
      </c>
      <c r="W73" s="12">
        <v>24.374443349582744</v>
      </c>
      <c r="X73" s="12">
        <v>143.03955773516628</v>
      </c>
      <c r="Y73" s="12">
        <v>4.0387119525439577</v>
      </c>
      <c r="Z73" s="12">
        <v>50.965775740963302</v>
      </c>
      <c r="AA73" s="12">
        <v>2.4251407852240812</v>
      </c>
      <c r="AB73" s="12">
        <v>6.2590587187375011</v>
      </c>
      <c r="AC73" s="12">
        <v>1.0416082069373926</v>
      </c>
      <c r="AD73" s="12">
        <v>4.2767947188469692E-2</v>
      </c>
      <c r="AE73" s="12">
        <v>1581.3614011382513</v>
      </c>
      <c r="AF73" s="12">
        <v>9.1999188665853229</v>
      </c>
      <c r="AG73" s="12">
        <v>45.723599275940899</v>
      </c>
      <c r="AH73" s="12">
        <v>37.445021282021713</v>
      </c>
      <c r="AI73" s="12">
        <v>16.525487443750684</v>
      </c>
      <c r="AJ73" s="12">
        <v>0.43641951511624594</v>
      </c>
      <c r="AK73" s="12">
        <v>0.23406745127556913</v>
      </c>
      <c r="AL73" s="12">
        <v>4.9443854012507265</v>
      </c>
      <c r="AM73" s="12">
        <v>6.8097396171973718E-2</v>
      </c>
      <c r="AN73" s="12">
        <v>38.446272503614601</v>
      </c>
      <c r="AO73" s="12">
        <v>0.18663341409460257</v>
      </c>
      <c r="AP73" s="12">
        <v>0.43418747177882588</v>
      </c>
      <c r="AQ73" s="12">
        <v>1.4296416999705792</v>
      </c>
      <c r="AR73" s="12">
        <v>8.7186291771502791E-3</v>
      </c>
      <c r="AS73" s="12">
        <v>1.3372198690292101</v>
      </c>
      <c r="AT73" s="12">
        <v>5.0731692064836086E-3</v>
      </c>
      <c r="AU73" s="12">
        <v>6.4307591806546494E-2</v>
      </c>
      <c r="AV73" s="12">
        <v>0</v>
      </c>
      <c r="AW73" s="12">
        <v>0.95793283785092853</v>
      </c>
      <c r="AX73" s="12">
        <v>0.13958309004903274</v>
      </c>
      <c r="AY73" s="12">
        <v>0.25425784063740714</v>
      </c>
      <c r="AZ73" s="12">
        <v>0</v>
      </c>
      <c r="BA73" s="12">
        <v>0.11206159731598569</v>
      </c>
      <c r="BB73" s="12">
        <v>14.62252389355257</v>
      </c>
      <c r="BC73" s="12">
        <v>2.8978359224368657</v>
      </c>
      <c r="BD73" s="12">
        <v>0.68478510115299884</v>
      </c>
      <c r="BE73" s="12">
        <v>6.3250067667863421</v>
      </c>
      <c r="BF73" s="12">
        <v>3.301649585754753</v>
      </c>
      <c r="BG73" s="12">
        <v>0</v>
      </c>
      <c r="BH73" s="12">
        <v>4.0524623284426209E-3</v>
      </c>
      <c r="BI73" s="12">
        <v>209.61903825799621</v>
      </c>
      <c r="BJ73" s="12">
        <v>0</v>
      </c>
      <c r="BK73" s="12">
        <v>7.539099243723606E-3</v>
      </c>
      <c r="BL73" s="12">
        <v>78.726226402861698</v>
      </c>
      <c r="BM73" s="12">
        <v>61.113902629662547</v>
      </c>
      <c r="BN73" s="12">
        <v>0</v>
      </c>
      <c r="BO73" s="12">
        <v>0</v>
      </c>
    </row>
    <row r="74" spans="1:67" x14ac:dyDescent="0.45">
      <c r="A74">
        <v>2014</v>
      </c>
      <c r="B74" s="31" t="s">
        <v>158</v>
      </c>
      <c r="C74" s="35" t="s">
        <v>222</v>
      </c>
      <c r="D74" s="31" t="s">
        <v>264</v>
      </c>
      <c r="E74" s="12">
        <v>31.7817474481208</v>
      </c>
      <c r="F74" s="12">
        <v>0.35575638130075948</v>
      </c>
      <c r="G74" s="12">
        <v>0.27113896491900369</v>
      </c>
      <c r="H74" s="12">
        <v>308.70107903559455</v>
      </c>
      <c r="I74" s="12">
        <v>18.1167905273076</v>
      </c>
      <c r="J74" s="12">
        <v>16.280834816946953</v>
      </c>
      <c r="K74" s="12">
        <v>3.2301066644582725</v>
      </c>
      <c r="L74" s="12">
        <v>14.055085249506453</v>
      </c>
      <c r="M74" s="12">
        <v>3.598699973307633</v>
      </c>
      <c r="N74" s="12">
        <v>18.876029481794355</v>
      </c>
      <c r="O74" s="12">
        <v>28.634256101519892</v>
      </c>
      <c r="P74" s="12">
        <v>2.057833135096848</v>
      </c>
      <c r="Q74" s="12">
        <v>68.724070468290222</v>
      </c>
      <c r="R74" s="12">
        <v>78.681058064203711</v>
      </c>
      <c r="S74" s="12">
        <v>3021.4258998914875</v>
      </c>
      <c r="T74" s="12">
        <v>1910.5338041026828</v>
      </c>
      <c r="U74" s="12">
        <v>397.22606813308863</v>
      </c>
      <c r="V74" s="12">
        <v>1469.2391675702283</v>
      </c>
      <c r="W74" s="12">
        <v>1116.3357162568134</v>
      </c>
      <c r="X74" s="12">
        <v>2452.5923868307395</v>
      </c>
      <c r="Y74" s="12">
        <v>270.62296027615736</v>
      </c>
      <c r="Z74" s="12">
        <v>635.7365116665103</v>
      </c>
      <c r="AA74" s="12">
        <v>59.065219471486053</v>
      </c>
      <c r="AB74" s="12">
        <v>10.69665989661269</v>
      </c>
      <c r="AC74" s="12">
        <v>1.41046669182102</v>
      </c>
      <c r="AD74" s="12">
        <v>3.0436825028511184E-2</v>
      </c>
      <c r="AE74" s="12">
        <v>3141.9659807121607</v>
      </c>
      <c r="AF74" s="12">
        <v>10.029407733004835</v>
      </c>
      <c r="AG74" s="12">
        <v>49.841835870662521</v>
      </c>
      <c r="AH74" s="12">
        <v>40.819513722892083</v>
      </c>
      <c r="AI74" s="12">
        <v>8.9557097841284747</v>
      </c>
      <c r="AJ74" s="12">
        <v>0.34323753339797247</v>
      </c>
      <c r="AK74" s="12">
        <v>0.43007379910874782</v>
      </c>
      <c r="AL74" s="12">
        <v>3.4669841735843154</v>
      </c>
      <c r="AM74" s="12">
        <v>0.17717905932353825</v>
      </c>
      <c r="AN74" s="12">
        <v>3.1295587093490225</v>
      </c>
      <c r="AO74" s="12">
        <v>2.1460504804224478</v>
      </c>
      <c r="AP74" s="12">
        <v>1.1817092797539022</v>
      </c>
      <c r="AQ74" s="12">
        <v>2.9652996222587578</v>
      </c>
      <c r="AR74" s="12">
        <v>1.5396697050228029E-2</v>
      </c>
      <c r="AS74" s="12">
        <v>1.3445285683315478</v>
      </c>
      <c r="AT74" s="12">
        <v>3.7488323640563759E-3</v>
      </c>
      <c r="AU74" s="12">
        <v>5.4787833734803372E-2</v>
      </c>
      <c r="AV74" s="12">
        <v>0</v>
      </c>
      <c r="AW74" s="12">
        <v>0.39856034022819364</v>
      </c>
      <c r="AX74" s="12">
        <v>0.18522163602426478</v>
      </c>
      <c r="AY74" s="12">
        <v>0.71266862120474594</v>
      </c>
      <c r="AZ74" s="12">
        <v>0</v>
      </c>
      <c r="BA74" s="12">
        <v>0.18238099289352899</v>
      </c>
      <c r="BB74" s="12">
        <v>10.897309292316049</v>
      </c>
      <c r="BC74" s="12">
        <v>5.0084688112892923</v>
      </c>
      <c r="BD74" s="12">
        <v>1.6008042582209168</v>
      </c>
      <c r="BE74" s="12">
        <v>6.4524074792099277</v>
      </c>
      <c r="BF74" s="12">
        <v>3.6929238126136137</v>
      </c>
      <c r="BG74" s="12">
        <v>0</v>
      </c>
      <c r="BH74" s="12">
        <v>3.8508858855014301E-3</v>
      </c>
      <c r="BI74" s="12">
        <v>302.38528498034907</v>
      </c>
      <c r="BJ74" s="12">
        <v>0</v>
      </c>
      <c r="BK74" s="12">
        <v>9.5195694840857301E-3</v>
      </c>
      <c r="BL74" s="12">
        <v>125.56946079373563</v>
      </c>
      <c r="BM74" s="12">
        <v>25.820362003147622</v>
      </c>
      <c r="BN74" s="12">
        <v>0</v>
      </c>
      <c r="BO74" s="12">
        <v>0</v>
      </c>
    </row>
    <row r="75" spans="1:67" x14ac:dyDescent="0.45">
      <c r="A75">
        <v>2014</v>
      </c>
      <c r="B75" s="31" t="s">
        <v>159</v>
      </c>
      <c r="C75" s="35" t="s">
        <v>223</v>
      </c>
      <c r="D75" s="31" t="s">
        <v>264</v>
      </c>
      <c r="E75" s="12">
        <v>54.179151824091647</v>
      </c>
      <c r="F75" s="12">
        <v>5.9243380464038493</v>
      </c>
      <c r="G75" s="12">
        <v>0.84555799082141525</v>
      </c>
      <c r="H75" s="12">
        <v>524.27577923320609</v>
      </c>
      <c r="I75" s="12">
        <v>454.51853643818026</v>
      </c>
      <c r="J75" s="12">
        <v>63.691908273089496</v>
      </c>
      <c r="K75" s="12">
        <v>16.383405303117588</v>
      </c>
      <c r="L75" s="12">
        <v>16.537764634042126</v>
      </c>
      <c r="M75" s="12">
        <v>5.6498018841432396</v>
      </c>
      <c r="N75" s="12">
        <v>453.73218833904178</v>
      </c>
      <c r="O75" s="12">
        <v>147.59387144068461</v>
      </c>
      <c r="P75" s="12">
        <v>3.5461400097023459</v>
      </c>
      <c r="Q75" s="12">
        <v>212.92729396636855</v>
      </c>
      <c r="R75" s="12">
        <v>47.74660299414635</v>
      </c>
      <c r="S75" s="12">
        <v>662.32139818909434</v>
      </c>
      <c r="T75" s="12">
        <v>1699.0242894778339</v>
      </c>
      <c r="U75" s="12">
        <v>1054.7750403258303</v>
      </c>
      <c r="V75" s="12">
        <v>835.7366283834964</v>
      </c>
      <c r="W75" s="12">
        <v>623.22317229417126</v>
      </c>
      <c r="X75" s="12">
        <v>3241.7164977800194</v>
      </c>
      <c r="Y75" s="12">
        <v>82.073402870265241</v>
      </c>
      <c r="Z75" s="12">
        <v>391.27848275371116</v>
      </c>
      <c r="AA75" s="12">
        <v>20.026191834081338</v>
      </c>
      <c r="AB75" s="12">
        <v>59.784972186818486</v>
      </c>
      <c r="AC75" s="12">
        <v>14.612253370687144</v>
      </c>
      <c r="AD75" s="12">
        <v>0.3862591424499921</v>
      </c>
      <c r="AE75" s="12">
        <v>2956.0828400881569</v>
      </c>
      <c r="AF75" s="12">
        <v>57.11790039402338</v>
      </c>
      <c r="AG75" s="12">
        <v>283.83778617386025</v>
      </c>
      <c r="AH75" s="12">
        <v>232.47504613756647</v>
      </c>
      <c r="AI75" s="12">
        <v>79.200811386680869</v>
      </c>
      <c r="AJ75" s="12">
        <v>3.2544728942313519</v>
      </c>
      <c r="AK75" s="12">
        <v>5.4284401874076424</v>
      </c>
      <c r="AL75" s="12">
        <v>37.826857415295287</v>
      </c>
      <c r="AM75" s="12">
        <v>1.128836353527723</v>
      </c>
      <c r="AN75" s="12">
        <v>19.598222391446615</v>
      </c>
      <c r="AO75" s="12">
        <v>6.06500343993432</v>
      </c>
      <c r="AP75" s="12">
        <v>33.791726428963607</v>
      </c>
      <c r="AQ75" s="12">
        <v>19.831335349161201</v>
      </c>
      <c r="AR75" s="12">
        <v>3.2978677550470112E-2</v>
      </c>
      <c r="AS75" s="12">
        <v>2.8156736493538079</v>
      </c>
      <c r="AT75" s="12">
        <v>8.797867856994426E-3</v>
      </c>
      <c r="AU75" s="12">
        <v>0.11669929552243241</v>
      </c>
      <c r="AV75" s="12">
        <v>0</v>
      </c>
      <c r="AW75" s="12">
        <v>1.8533382005314398</v>
      </c>
      <c r="AX75" s="12">
        <v>1.1852810943987813</v>
      </c>
      <c r="AY75" s="12">
        <v>4.2825973985950716</v>
      </c>
      <c r="AZ75" s="12">
        <v>0</v>
      </c>
      <c r="BA75" s="12">
        <v>0.82446593900041276</v>
      </c>
      <c r="BB75" s="12">
        <v>63.530202820278788</v>
      </c>
      <c r="BC75" s="12">
        <v>99.857864711904398</v>
      </c>
      <c r="BD75" s="12">
        <v>14.582225536797472</v>
      </c>
      <c r="BE75" s="12">
        <v>26.750939126012021</v>
      </c>
      <c r="BF75" s="12">
        <v>40.330134593725489</v>
      </c>
      <c r="BG75" s="12">
        <v>0</v>
      </c>
      <c r="BH75" s="12">
        <v>8.3574583472750416E-2</v>
      </c>
      <c r="BI75" s="12">
        <v>2199.3748854166984</v>
      </c>
      <c r="BJ75" s="12">
        <v>0</v>
      </c>
      <c r="BK75" s="12">
        <v>1.7738231102208863E-2</v>
      </c>
      <c r="BL75" s="12">
        <v>1452.054721191887</v>
      </c>
      <c r="BM75" s="12">
        <v>278.56966500044666</v>
      </c>
      <c r="BN75" s="12">
        <v>0</v>
      </c>
      <c r="BO75" s="12">
        <v>0</v>
      </c>
    </row>
    <row r="76" spans="1:67" x14ac:dyDescent="0.45">
      <c r="A76">
        <v>2014</v>
      </c>
      <c r="B76" s="31" t="s">
        <v>160</v>
      </c>
      <c r="C76" s="35" t="s">
        <v>224</v>
      </c>
      <c r="D76" s="31" t="s">
        <v>264</v>
      </c>
      <c r="E76" s="12">
        <v>7.9672048911910123</v>
      </c>
      <c r="F76" s="12">
        <v>16.808905080197299</v>
      </c>
      <c r="G76" s="12">
        <v>0.56172608820018699</v>
      </c>
      <c r="H76" s="12">
        <v>37.398179733856352</v>
      </c>
      <c r="I76" s="12">
        <v>67.928313755455306</v>
      </c>
      <c r="J76" s="12">
        <v>153.17223350600327</v>
      </c>
      <c r="K76" s="12">
        <v>2.3252607614174776</v>
      </c>
      <c r="L76" s="12">
        <v>12.123651506745535</v>
      </c>
      <c r="M76" s="12">
        <v>32.140158189409561</v>
      </c>
      <c r="N76" s="12">
        <v>17.188156313089038</v>
      </c>
      <c r="O76" s="12">
        <v>79.891566976481656</v>
      </c>
      <c r="P76" s="12">
        <v>3.7238951997726417</v>
      </c>
      <c r="Q76" s="12">
        <v>162.95677982228875</v>
      </c>
      <c r="R76" s="12">
        <v>21.020369102625942</v>
      </c>
      <c r="S76" s="12">
        <v>95.405233784716629</v>
      </c>
      <c r="T76" s="12">
        <v>267.28622559519334</v>
      </c>
      <c r="U76" s="12">
        <v>24522.110308321226</v>
      </c>
      <c r="V76" s="12">
        <v>2038.3662119577118</v>
      </c>
      <c r="W76" s="12">
        <v>455.13300255600939</v>
      </c>
      <c r="X76" s="12">
        <v>4669.7976213535412</v>
      </c>
      <c r="Y76" s="12">
        <v>126.82596335291142</v>
      </c>
      <c r="Z76" s="12">
        <v>1163.0159670047233</v>
      </c>
      <c r="AA76" s="12">
        <v>69.929290665541473</v>
      </c>
      <c r="AB76" s="12">
        <v>224.1190417972677</v>
      </c>
      <c r="AC76" s="12">
        <v>1.8155891510259321</v>
      </c>
      <c r="AD76" s="12">
        <v>7.8621900452332694E-2</v>
      </c>
      <c r="AE76" s="12">
        <v>430.16470986716172</v>
      </c>
      <c r="AF76" s="12">
        <v>47.378854529468924</v>
      </c>
      <c r="AG76" s="12">
        <v>235.43984064175746</v>
      </c>
      <c r="AH76" s="12">
        <v>192.8283557290749</v>
      </c>
      <c r="AI76" s="12">
        <v>103.61725751422705</v>
      </c>
      <c r="AJ76" s="12">
        <v>1.4085661041875632</v>
      </c>
      <c r="AK76" s="12">
        <v>8.8799143854124818</v>
      </c>
      <c r="AL76" s="12">
        <v>24.401195447977127</v>
      </c>
      <c r="AM76" s="12">
        <v>1.4722233025728757</v>
      </c>
      <c r="AN76" s="12">
        <v>12.082952526130549</v>
      </c>
      <c r="AO76" s="12">
        <v>0.52570609074735142</v>
      </c>
      <c r="AP76" s="12">
        <v>103.44844686457458</v>
      </c>
      <c r="AQ76" s="12">
        <v>1915.4223583241878</v>
      </c>
      <c r="AR76" s="12">
        <v>3.0519723123356743</v>
      </c>
      <c r="AS76" s="12">
        <v>55.35175311922643</v>
      </c>
      <c r="AT76" s="12">
        <v>0.33470072011501306</v>
      </c>
      <c r="AU76" s="12">
        <v>2.7589622546194232</v>
      </c>
      <c r="AV76" s="12">
        <v>0</v>
      </c>
      <c r="AW76" s="12">
        <v>1.163182702583708</v>
      </c>
      <c r="AX76" s="12">
        <v>123.74637594084433</v>
      </c>
      <c r="AY76" s="12">
        <v>23.104912272157488</v>
      </c>
      <c r="AZ76" s="12">
        <v>0</v>
      </c>
      <c r="BA76" s="12">
        <v>0.22401155301194259</v>
      </c>
      <c r="BB76" s="12">
        <v>70.463778508881788</v>
      </c>
      <c r="BC76" s="12">
        <v>123.17131196737456</v>
      </c>
      <c r="BD76" s="12">
        <v>33.677120395201925</v>
      </c>
      <c r="BE76" s="12">
        <v>124.50059494823492</v>
      </c>
      <c r="BF76" s="12">
        <v>30.14950131454701</v>
      </c>
      <c r="BG76" s="12">
        <v>0</v>
      </c>
      <c r="BH76" s="12">
        <v>0.18714937004901203</v>
      </c>
      <c r="BI76" s="12">
        <v>4570.2427156565209</v>
      </c>
      <c r="BJ76" s="12">
        <v>0</v>
      </c>
      <c r="BK76" s="12">
        <v>0.10760508375557137</v>
      </c>
      <c r="BL76" s="12">
        <v>7083.1855912631727</v>
      </c>
      <c r="BM76" s="12">
        <v>66.687543689902995</v>
      </c>
      <c r="BN76" s="12">
        <v>0</v>
      </c>
      <c r="BO76" s="12">
        <v>0</v>
      </c>
    </row>
    <row r="77" spans="1:67" x14ac:dyDescent="0.45">
      <c r="A77">
        <v>2014</v>
      </c>
      <c r="B77" s="31" t="s">
        <v>161</v>
      </c>
      <c r="C77" s="35" t="s">
        <v>225</v>
      </c>
      <c r="D77" s="31" t="s">
        <v>264</v>
      </c>
      <c r="E77" s="12">
        <v>5.1777135982216764</v>
      </c>
      <c r="F77" s="12">
        <v>0.32183459680035148</v>
      </c>
      <c r="G77" s="12">
        <v>0.2052201205635964</v>
      </c>
      <c r="H77" s="12">
        <v>33.590146432494265</v>
      </c>
      <c r="I77" s="12">
        <v>18.960501333911317</v>
      </c>
      <c r="J77" s="12">
        <v>37.861153205418631</v>
      </c>
      <c r="K77" s="12">
        <v>2.0612777111156961</v>
      </c>
      <c r="L77" s="12">
        <v>6.6399674298154396</v>
      </c>
      <c r="M77" s="12">
        <v>8.3849844032881329</v>
      </c>
      <c r="N77" s="12">
        <v>3.386907605745622</v>
      </c>
      <c r="O77" s="12">
        <v>33.566951306084199</v>
      </c>
      <c r="P77" s="12">
        <v>1.4310123936375199</v>
      </c>
      <c r="Q77" s="12">
        <v>105.42808372880683</v>
      </c>
      <c r="R77" s="12">
        <v>12.575348041390168</v>
      </c>
      <c r="S77" s="12">
        <v>197.94562089239446</v>
      </c>
      <c r="T77" s="12">
        <v>218.90597910093047</v>
      </c>
      <c r="U77" s="12">
        <v>3718.9762721430307</v>
      </c>
      <c r="V77" s="12">
        <v>2492.8490696193971</v>
      </c>
      <c r="W77" s="12">
        <v>502.59456482259935</v>
      </c>
      <c r="X77" s="12">
        <v>1932.9453303168993</v>
      </c>
      <c r="Y77" s="12">
        <v>105.27888134460468</v>
      </c>
      <c r="Z77" s="12">
        <v>213.1685595543359</v>
      </c>
      <c r="AA77" s="12">
        <v>69.965826977591362</v>
      </c>
      <c r="AB77" s="12">
        <v>370.86370455714456</v>
      </c>
      <c r="AC77" s="12">
        <v>0.75617479151050748</v>
      </c>
      <c r="AD77" s="12">
        <v>6.8139153798114027E-2</v>
      </c>
      <c r="AE77" s="12">
        <v>2662.8543933362025</v>
      </c>
      <c r="AF77" s="12">
        <v>14.787121914260563</v>
      </c>
      <c r="AG77" s="12">
        <v>73.491255642071664</v>
      </c>
      <c r="AH77" s="12">
        <v>60.184333871852353</v>
      </c>
      <c r="AI77" s="12">
        <v>205.55765244231279</v>
      </c>
      <c r="AJ77" s="12">
        <v>1.1124240008989843</v>
      </c>
      <c r="AK77" s="12">
        <v>14.658384117118784</v>
      </c>
      <c r="AL77" s="12">
        <v>11.951751195502531</v>
      </c>
      <c r="AM77" s="12">
        <v>5.1483412838929405</v>
      </c>
      <c r="AN77" s="12">
        <v>67.753482903513543</v>
      </c>
      <c r="AO77" s="12">
        <v>0.26130143743253564</v>
      </c>
      <c r="AP77" s="12">
        <v>22.455253203773363</v>
      </c>
      <c r="AQ77" s="12">
        <v>495.8329772782464</v>
      </c>
      <c r="AR77" s="12">
        <v>0.1600841942275677</v>
      </c>
      <c r="AS77" s="12">
        <v>3.6370806138203573</v>
      </c>
      <c r="AT77" s="12">
        <v>1.2045911851834651E-2</v>
      </c>
      <c r="AU77" s="12">
        <v>0.15864995151476266</v>
      </c>
      <c r="AV77" s="12">
        <v>0</v>
      </c>
      <c r="AW77" s="12">
        <v>0.34065801879629776</v>
      </c>
      <c r="AX77" s="12">
        <v>2.1291814221840575</v>
      </c>
      <c r="AY77" s="12">
        <v>2.4339228756501883</v>
      </c>
      <c r="AZ77" s="12">
        <v>0</v>
      </c>
      <c r="BA77" s="12">
        <v>0.16945481729381845</v>
      </c>
      <c r="BB77" s="12">
        <v>52.690686987315758</v>
      </c>
      <c r="BC77" s="12">
        <v>89.633677495905559</v>
      </c>
      <c r="BD77" s="12">
        <v>17.39430046690191</v>
      </c>
      <c r="BE77" s="12">
        <v>40.937152623821227</v>
      </c>
      <c r="BF77" s="12">
        <v>9.4725356119038953</v>
      </c>
      <c r="BG77" s="12">
        <v>0</v>
      </c>
      <c r="BH77" s="12">
        <v>0.17247035820332379</v>
      </c>
      <c r="BI77" s="12">
        <v>2355.7584725493084</v>
      </c>
      <c r="BJ77" s="12">
        <v>0</v>
      </c>
      <c r="BK77" s="12">
        <v>3.2431256267282771E-2</v>
      </c>
      <c r="BL77" s="12">
        <v>1972.8092056653265</v>
      </c>
      <c r="BM77" s="12">
        <v>38.005400194642817</v>
      </c>
      <c r="BN77" s="12">
        <v>0</v>
      </c>
      <c r="BO77" s="12">
        <v>0</v>
      </c>
    </row>
    <row r="78" spans="1:67" x14ac:dyDescent="0.45">
      <c r="A78">
        <v>2014</v>
      </c>
      <c r="B78" s="31" t="s">
        <v>162</v>
      </c>
      <c r="C78" s="35" t="s">
        <v>226</v>
      </c>
      <c r="D78" s="31" t="s">
        <v>264</v>
      </c>
      <c r="E78" s="12">
        <v>69.305725997404963</v>
      </c>
      <c r="F78" s="12">
        <v>0.65294289224013935</v>
      </c>
      <c r="G78" s="12">
        <v>11.312558188573506</v>
      </c>
      <c r="H78" s="12">
        <v>367.20539727959613</v>
      </c>
      <c r="I78" s="12">
        <v>250.47473934098804</v>
      </c>
      <c r="J78" s="12">
        <v>133.9622206402037</v>
      </c>
      <c r="K78" s="12">
        <v>16.412564810908453</v>
      </c>
      <c r="L78" s="12">
        <v>35.980511302251266</v>
      </c>
      <c r="M78" s="12">
        <v>11.572752757902713</v>
      </c>
      <c r="N78" s="12">
        <v>10.791057197904932</v>
      </c>
      <c r="O78" s="12">
        <v>67.851822980432388</v>
      </c>
      <c r="P78" s="12">
        <v>9.0456776195311797</v>
      </c>
      <c r="Q78" s="12">
        <v>124.59547243693846</v>
      </c>
      <c r="R78" s="12">
        <v>75.817204152624285</v>
      </c>
      <c r="S78" s="12">
        <v>257.91602575270531</v>
      </c>
      <c r="T78" s="12">
        <v>308.08047338662925</v>
      </c>
      <c r="U78" s="12">
        <v>2163.6073873595969</v>
      </c>
      <c r="V78" s="12">
        <v>751.1018834187297</v>
      </c>
      <c r="W78" s="12">
        <v>1979.1506588037398</v>
      </c>
      <c r="X78" s="12">
        <v>3787.9308919499231</v>
      </c>
      <c r="Y78" s="12">
        <v>145.3261623525413</v>
      </c>
      <c r="Z78" s="12">
        <v>229.77737008746777</v>
      </c>
      <c r="AA78" s="12">
        <v>51.749753281380322</v>
      </c>
      <c r="AB78" s="12">
        <v>24.961284365374791</v>
      </c>
      <c r="AC78" s="12">
        <v>1.0818910389273295</v>
      </c>
      <c r="AD78" s="12">
        <v>3.0875678865963643</v>
      </c>
      <c r="AE78" s="12">
        <v>1161.8845566543512</v>
      </c>
      <c r="AF78" s="12">
        <v>53.211969952026124</v>
      </c>
      <c r="AG78" s="12">
        <v>264.44223048915467</v>
      </c>
      <c r="AH78" s="12">
        <v>216.57394707576387</v>
      </c>
      <c r="AI78" s="12">
        <v>1532.2378781700377</v>
      </c>
      <c r="AJ78" s="12">
        <v>92.109504501792713</v>
      </c>
      <c r="AK78" s="12">
        <v>4.1001235387075816</v>
      </c>
      <c r="AL78" s="12">
        <v>485.57240219608684</v>
      </c>
      <c r="AM78" s="12">
        <v>1.467968022376634</v>
      </c>
      <c r="AN78" s="12">
        <v>6.7604440761119386</v>
      </c>
      <c r="AO78" s="12">
        <v>9.6630661343975355</v>
      </c>
      <c r="AP78" s="12">
        <v>17.591621027043562</v>
      </c>
      <c r="AQ78" s="12">
        <v>67.359885191963571</v>
      </c>
      <c r="AR78" s="12">
        <v>8.3712990624279698E-2</v>
      </c>
      <c r="AS78" s="12">
        <v>5.2270983854204172</v>
      </c>
      <c r="AT78" s="12">
        <v>2.606464926507767E-2</v>
      </c>
      <c r="AU78" s="12">
        <v>0.22518711188812007</v>
      </c>
      <c r="AV78" s="12">
        <v>0</v>
      </c>
      <c r="AW78" s="12">
        <v>0.73106738259250637</v>
      </c>
      <c r="AX78" s="12">
        <v>6.8521529100260619</v>
      </c>
      <c r="AY78" s="12">
        <v>4.0068554461329944</v>
      </c>
      <c r="AZ78" s="12">
        <v>0</v>
      </c>
      <c r="BA78" s="12">
        <v>1.7338616014162234</v>
      </c>
      <c r="BB78" s="12">
        <v>137.96695831831616</v>
      </c>
      <c r="BC78" s="12">
        <v>10.548779760477469</v>
      </c>
      <c r="BD78" s="12">
        <v>2.4410341222170295</v>
      </c>
      <c r="BE78" s="12">
        <v>16.598769050302057</v>
      </c>
      <c r="BF78" s="12">
        <v>17.546578711750929</v>
      </c>
      <c r="BG78" s="12">
        <v>0</v>
      </c>
      <c r="BH78" s="12">
        <v>9.1130176814069076E-3</v>
      </c>
      <c r="BI78" s="12">
        <v>700.26255727809894</v>
      </c>
      <c r="BJ78" s="12">
        <v>0</v>
      </c>
      <c r="BK78" s="12">
        <v>9.1181265983113852E-2</v>
      </c>
      <c r="BL78" s="12">
        <v>15390.783532829581</v>
      </c>
      <c r="BM78" s="12">
        <v>2314.8463111821202</v>
      </c>
      <c r="BN78" s="12">
        <v>0</v>
      </c>
      <c r="BO78" s="12">
        <v>0</v>
      </c>
    </row>
    <row r="79" spans="1:67" x14ac:dyDescent="0.45">
      <c r="A79">
        <v>2014</v>
      </c>
      <c r="B79" s="31" t="s">
        <v>163</v>
      </c>
      <c r="C79" s="35" t="s">
        <v>227</v>
      </c>
      <c r="D79" s="31" t="s">
        <v>264</v>
      </c>
      <c r="E79" s="12">
        <v>25.760761117965835</v>
      </c>
      <c r="F79" s="12">
        <v>0.17326944769020905</v>
      </c>
      <c r="G79" s="12">
        <v>3.098328565022983</v>
      </c>
      <c r="H79" s="12">
        <v>185.71406060947433</v>
      </c>
      <c r="I79" s="12">
        <v>297.0438467680604</v>
      </c>
      <c r="J79" s="12">
        <v>43.414312793051359</v>
      </c>
      <c r="K79" s="12">
        <v>2.8573386811914419</v>
      </c>
      <c r="L79" s="12">
        <v>12.530960487892841</v>
      </c>
      <c r="M79" s="12">
        <v>3.6993437667335951</v>
      </c>
      <c r="N79" s="12">
        <v>3.9748113284730153</v>
      </c>
      <c r="O79" s="12">
        <v>14.220829490889425</v>
      </c>
      <c r="P79" s="12">
        <v>3.3508904527581844</v>
      </c>
      <c r="Q79" s="12">
        <v>67.411145571084788</v>
      </c>
      <c r="R79" s="12">
        <v>72.72144555594312</v>
      </c>
      <c r="S79" s="12">
        <v>56.619748508616972</v>
      </c>
      <c r="T79" s="12">
        <v>102.54563182342206</v>
      </c>
      <c r="U79" s="12">
        <v>334.42237820583171</v>
      </c>
      <c r="V79" s="12">
        <v>207.21912406566105</v>
      </c>
      <c r="W79" s="12">
        <v>176.13549067868379</v>
      </c>
      <c r="X79" s="12">
        <v>17096.125483188178</v>
      </c>
      <c r="Y79" s="12">
        <v>49.841093407875164</v>
      </c>
      <c r="Z79" s="12">
        <v>74.383520774245852</v>
      </c>
      <c r="AA79" s="12">
        <v>18.381278895709698</v>
      </c>
      <c r="AB79" s="12">
        <v>37.195194416499518</v>
      </c>
      <c r="AC79" s="12">
        <v>0.99883759484230072</v>
      </c>
      <c r="AD79" s="12">
        <v>17.28625972734207</v>
      </c>
      <c r="AE79" s="12">
        <v>317.3851030129382</v>
      </c>
      <c r="AF79" s="12">
        <v>181.29646627737708</v>
      </c>
      <c r="AG79" s="12">
        <v>900.07589254512698</v>
      </c>
      <c r="AH79" s="12">
        <v>737.22451265200232</v>
      </c>
      <c r="AI79" s="12">
        <v>3599.0459573844942</v>
      </c>
      <c r="AJ79" s="12">
        <v>2.2587010447885869</v>
      </c>
      <c r="AK79" s="12">
        <v>3.2946154434569093</v>
      </c>
      <c r="AL79" s="12">
        <v>376.9880916228517</v>
      </c>
      <c r="AM79" s="12">
        <v>21.092757637875483</v>
      </c>
      <c r="AN79" s="12">
        <v>5.6445882465528605</v>
      </c>
      <c r="AO79" s="12">
        <v>6.9662450080723106</v>
      </c>
      <c r="AP79" s="12">
        <v>22.250334348484593</v>
      </c>
      <c r="AQ79" s="12">
        <v>493.77867090790261</v>
      </c>
      <c r="AR79" s="12">
        <v>0.56002990410757503</v>
      </c>
      <c r="AS79" s="12">
        <v>12.908494536160006</v>
      </c>
      <c r="AT79" s="12">
        <v>0.27180346493722757</v>
      </c>
      <c r="AU79" s="12">
        <v>0.60946648091217681</v>
      </c>
      <c r="AV79" s="12">
        <v>0</v>
      </c>
      <c r="AW79" s="12">
        <v>1.663104166397376</v>
      </c>
      <c r="AX79" s="12">
        <v>0.63823524267404286</v>
      </c>
      <c r="AY79" s="12">
        <v>2.3010743415759896</v>
      </c>
      <c r="AZ79" s="12">
        <v>0</v>
      </c>
      <c r="BA79" s="12">
        <v>0.58493363676805732</v>
      </c>
      <c r="BB79" s="12">
        <v>399.33077800956204</v>
      </c>
      <c r="BC79" s="12">
        <v>59.790201601553953</v>
      </c>
      <c r="BD79" s="12">
        <v>7.7732055171126362</v>
      </c>
      <c r="BE79" s="12">
        <v>30.311033864092845</v>
      </c>
      <c r="BF79" s="12">
        <v>23.392761839339112</v>
      </c>
      <c r="BG79" s="12">
        <v>0</v>
      </c>
      <c r="BH79" s="12">
        <v>1.6834435968588732E-2</v>
      </c>
      <c r="BI79" s="12">
        <v>3859.0048810622429</v>
      </c>
      <c r="BJ79" s="12">
        <v>0</v>
      </c>
      <c r="BK79" s="12">
        <v>0.16619153913154641</v>
      </c>
      <c r="BL79" s="12">
        <v>6785.1717697532513</v>
      </c>
      <c r="BM79" s="12">
        <v>65.556390036118046</v>
      </c>
      <c r="BN79" s="12">
        <v>0</v>
      </c>
      <c r="BO79" s="12">
        <v>0</v>
      </c>
    </row>
    <row r="80" spans="1:67" x14ac:dyDescent="0.45">
      <c r="A80">
        <v>2014</v>
      </c>
      <c r="B80" s="31" t="s">
        <v>164</v>
      </c>
      <c r="C80" s="35" t="s">
        <v>228</v>
      </c>
      <c r="D80" s="31" t="s">
        <v>264</v>
      </c>
      <c r="E80" s="12">
        <v>3.5238708670530969</v>
      </c>
      <c r="F80" s="12">
        <v>0.12817350722935489</v>
      </c>
      <c r="G80" s="12">
        <v>13.462860331415877</v>
      </c>
      <c r="H80" s="12">
        <v>15.825155923508293</v>
      </c>
      <c r="I80" s="12">
        <v>37.698251129143372</v>
      </c>
      <c r="J80" s="12">
        <v>14.952335343998772</v>
      </c>
      <c r="K80" s="12">
        <v>0.83018554395302135</v>
      </c>
      <c r="L80" s="12">
        <v>2.4048889241565514</v>
      </c>
      <c r="M80" s="12">
        <v>2.2892170009705946</v>
      </c>
      <c r="N80" s="12">
        <v>4.295776369810671</v>
      </c>
      <c r="O80" s="12">
        <v>8.3477736338954962</v>
      </c>
      <c r="P80" s="12">
        <v>0.51323674705190347</v>
      </c>
      <c r="Q80" s="12">
        <v>21.954680510250128</v>
      </c>
      <c r="R80" s="12">
        <v>14.1128495381869</v>
      </c>
      <c r="S80" s="12">
        <v>37.468537899408418</v>
      </c>
      <c r="T80" s="12">
        <v>55.997510773885608</v>
      </c>
      <c r="U80" s="12">
        <v>319.62140899672602</v>
      </c>
      <c r="V80" s="12">
        <v>207.03176227255483</v>
      </c>
      <c r="W80" s="12">
        <v>118.44810168834211</v>
      </c>
      <c r="X80" s="12">
        <v>387.87223956420758</v>
      </c>
      <c r="Y80" s="12">
        <v>1041.6604738891513</v>
      </c>
      <c r="Z80" s="12">
        <v>38.308489102308968</v>
      </c>
      <c r="AA80" s="12">
        <v>2.5168289325405078</v>
      </c>
      <c r="AB80" s="12">
        <v>7.4069165319053614</v>
      </c>
      <c r="AC80" s="12">
        <v>0.51352632782417107</v>
      </c>
      <c r="AD80" s="12">
        <v>0.26562225403724887</v>
      </c>
      <c r="AE80" s="12">
        <v>103.0268482057128</v>
      </c>
      <c r="AF80" s="12">
        <v>5.6822593423365415</v>
      </c>
      <c r="AG80" s="12">
        <v>28.23971732436701</v>
      </c>
      <c r="AH80" s="12">
        <v>23.126995736784114</v>
      </c>
      <c r="AI80" s="12">
        <v>78.459586399519949</v>
      </c>
      <c r="AJ80" s="12">
        <v>15.384071459498593</v>
      </c>
      <c r="AK80" s="12">
        <v>292.00113857380273</v>
      </c>
      <c r="AL80" s="12">
        <v>16.418966465671851</v>
      </c>
      <c r="AM80" s="12">
        <v>5.6738713817374542</v>
      </c>
      <c r="AN80" s="12">
        <v>9.4749843205193063</v>
      </c>
      <c r="AO80" s="12">
        <v>0.40828335393038118</v>
      </c>
      <c r="AP80" s="12">
        <v>1.8150072255087506</v>
      </c>
      <c r="AQ80" s="12">
        <v>16.040756936286535</v>
      </c>
      <c r="AR80" s="12">
        <v>3.5244093122087913E-2</v>
      </c>
      <c r="AS80" s="12">
        <v>2.9921503632997863</v>
      </c>
      <c r="AT80" s="12">
        <v>1.0317952089777717E-2</v>
      </c>
      <c r="AU80" s="12">
        <v>0.12550385973994838</v>
      </c>
      <c r="AV80" s="12">
        <v>0</v>
      </c>
      <c r="AW80" s="12">
        <v>0.18010335481608278</v>
      </c>
      <c r="AX80" s="12">
        <v>0.38503334888569207</v>
      </c>
      <c r="AY80" s="12">
        <v>0.36435079254097075</v>
      </c>
      <c r="AZ80" s="12">
        <v>0</v>
      </c>
      <c r="BA80" s="12">
        <v>8.4239828451514412E-2</v>
      </c>
      <c r="BB80" s="12">
        <v>9.8701755519775141</v>
      </c>
      <c r="BC80" s="12">
        <v>7.4275950066705132</v>
      </c>
      <c r="BD80" s="12">
        <v>1.4001802138394401</v>
      </c>
      <c r="BE80" s="12">
        <v>3.9187721719649766</v>
      </c>
      <c r="BF80" s="12">
        <v>9.9944909389082888</v>
      </c>
      <c r="BG80" s="12">
        <v>0</v>
      </c>
      <c r="BH80" s="12">
        <v>6.078558018901779E-3</v>
      </c>
      <c r="BI80" s="12">
        <v>413.99005545127983</v>
      </c>
      <c r="BJ80" s="12">
        <v>0</v>
      </c>
      <c r="BK80" s="12">
        <v>5.4915022047200696E-2</v>
      </c>
      <c r="BL80" s="12">
        <v>2401.4753259766535</v>
      </c>
      <c r="BM80" s="12">
        <v>48.206014117820814</v>
      </c>
      <c r="BN80" s="12">
        <v>0</v>
      </c>
      <c r="BO80" s="12">
        <v>0</v>
      </c>
    </row>
    <row r="81" spans="1:67" x14ac:dyDescent="0.45">
      <c r="A81">
        <v>2014</v>
      </c>
      <c r="B81" s="31" t="s">
        <v>165</v>
      </c>
      <c r="C81" s="35" t="s">
        <v>229</v>
      </c>
      <c r="D81" s="31" t="s">
        <v>264</v>
      </c>
      <c r="E81" s="12">
        <v>7.1101311221451473</v>
      </c>
      <c r="F81" s="12">
        <v>0.28038654408078795</v>
      </c>
      <c r="G81" s="12">
        <v>0.54870245942790574</v>
      </c>
      <c r="H81" s="12">
        <v>24.727009359113733</v>
      </c>
      <c r="I81" s="12">
        <v>31.234625536429821</v>
      </c>
      <c r="J81" s="12">
        <v>78.964188741511151</v>
      </c>
      <c r="K81" s="12">
        <v>3.4297744443221925</v>
      </c>
      <c r="L81" s="12">
        <v>9.4690694286515225</v>
      </c>
      <c r="M81" s="12">
        <v>4.5171834726621158</v>
      </c>
      <c r="N81" s="12">
        <v>6.5041876469178375</v>
      </c>
      <c r="O81" s="12">
        <v>28.952690781601589</v>
      </c>
      <c r="P81" s="12">
        <v>4.0529895912942928</v>
      </c>
      <c r="Q81" s="12">
        <v>36.795210396073855</v>
      </c>
      <c r="R81" s="12">
        <v>15.050034587354331</v>
      </c>
      <c r="S81" s="12">
        <v>36.312609343698469</v>
      </c>
      <c r="T81" s="12">
        <v>43.139650717088458</v>
      </c>
      <c r="U81" s="12">
        <v>450.92533725306947</v>
      </c>
      <c r="V81" s="12">
        <v>63.682807732167127</v>
      </c>
      <c r="W81" s="12">
        <v>48.892469948059421</v>
      </c>
      <c r="X81" s="12">
        <v>165.54186016126712</v>
      </c>
      <c r="Y81" s="12">
        <v>10.940633575109471</v>
      </c>
      <c r="Z81" s="12">
        <v>316.41454419647704</v>
      </c>
      <c r="AA81" s="12">
        <v>3.3830112837877411</v>
      </c>
      <c r="AB81" s="12">
        <v>13.617042860838605</v>
      </c>
      <c r="AC81" s="12">
        <v>22.824788712564075</v>
      </c>
      <c r="AD81" s="12">
        <v>0.14077453464460454</v>
      </c>
      <c r="AE81" s="12">
        <v>180.94720335059998</v>
      </c>
      <c r="AF81" s="12">
        <v>18.423169871621688</v>
      </c>
      <c r="AG81" s="12">
        <v>91.554197590405423</v>
      </c>
      <c r="AH81" s="12">
        <v>74.990567113250776</v>
      </c>
      <c r="AI81" s="12">
        <v>22.547504645857529</v>
      </c>
      <c r="AJ81" s="12">
        <v>0.80411473937015154</v>
      </c>
      <c r="AK81" s="12">
        <v>1.5354531876442721</v>
      </c>
      <c r="AL81" s="12">
        <v>10.14855793844958</v>
      </c>
      <c r="AM81" s="12">
        <v>3.5919251433875297</v>
      </c>
      <c r="AN81" s="12">
        <v>64.494847321891484</v>
      </c>
      <c r="AO81" s="12">
        <v>0.42601740945321714</v>
      </c>
      <c r="AP81" s="12">
        <v>5.5474794621681438</v>
      </c>
      <c r="AQ81" s="12">
        <v>6.1968100508775308</v>
      </c>
      <c r="AR81" s="12">
        <v>0.166902481109655</v>
      </c>
      <c r="AS81" s="12">
        <v>9.5868179594420972</v>
      </c>
      <c r="AT81" s="12">
        <v>1.438503886685083E-2</v>
      </c>
      <c r="AU81" s="12">
        <v>0.28619067002721899</v>
      </c>
      <c r="AV81" s="12">
        <v>0</v>
      </c>
      <c r="AW81" s="12">
        <v>8.136107882162964</v>
      </c>
      <c r="AX81" s="12">
        <v>1.3529481877183216</v>
      </c>
      <c r="AY81" s="12">
        <v>7.59488634035716</v>
      </c>
      <c r="AZ81" s="12">
        <v>0</v>
      </c>
      <c r="BA81" s="12">
        <v>2.281934772489755</v>
      </c>
      <c r="BB81" s="12">
        <v>34.507376007681621</v>
      </c>
      <c r="BC81" s="12">
        <v>47.580087987129765</v>
      </c>
      <c r="BD81" s="12">
        <v>31.246418441680628</v>
      </c>
      <c r="BE81" s="12">
        <v>126.59401384279565</v>
      </c>
      <c r="BF81" s="12">
        <v>46.177094805169169</v>
      </c>
      <c r="BG81" s="12">
        <v>0</v>
      </c>
      <c r="BH81" s="12">
        <v>1.5670285761085739E-2</v>
      </c>
      <c r="BI81" s="12">
        <v>4243.2129206328336</v>
      </c>
      <c r="BJ81" s="12">
        <v>0</v>
      </c>
      <c r="BK81" s="12">
        <v>1.2813658620249826E-2</v>
      </c>
      <c r="BL81" s="12">
        <v>2333.5204467125591</v>
      </c>
      <c r="BM81" s="12">
        <v>1217.0258148396854</v>
      </c>
      <c r="BN81" s="12">
        <v>0</v>
      </c>
      <c r="BO81" s="12">
        <v>0</v>
      </c>
    </row>
    <row r="82" spans="1:67" x14ac:dyDescent="0.45">
      <c r="A82">
        <v>2014</v>
      </c>
      <c r="B82" s="31" t="s">
        <v>166</v>
      </c>
      <c r="C82" s="35" t="s">
        <v>230</v>
      </c>
      <c r="D82" s="31" t="s">
        <v>264</v>
      </c>
      <c r="E82" s="12">
        <v>0.1878305789716373</v>
      </c>
      <c r="F82" s="12">
        <v>1.2381641176898205E-2</v>
      </c>
      <c r="G82" s="12">
        <v>2.2193966688869256E-2</v>
      </c>
      <c r="H82" s="12">
        <v>0.92425471868574127</v>
      </c>
      <c r="I82" s="12">
        <v>0.9866340356809794</v>
      </c>
      <c r="J82" s="12">
        <v>0.3700726526780026</v>
      </c>
      <c r="K82" s="12">
        <v>4.2345667936192689E-2</v>
      </c>
      <c r="L82" s="12">
        <v>9.222406344589984E-2</v>
      </c>
      <c r="M82" s="12">
        <v>4.7449927695258805E-2</v>
      </c>
      <c r="N82" s="12">
        <v>0.45517265590399081</v>
      </c>
      <c r="O82" s="12">
        <v>0.41342152874305693</v>
      </c>
      <c r="P82" s="12">
        <v>5.7713304412778103E-2</v>
      </c>
      <c r="Q82" s="12">
        <v>0.55018659976265161</v>
      </c>
      <c r="R82" s="12">
        <v>0.18435975071998578</v>
      </c>
      <c r="S82" s="12">
        <v>1.0380293111506884</v>
      </c>
      <c r="T82" s="12">
        <v>2.043373121872976</v>
      </c>
      <c r="U82" s="12">
        <v>15.678253244713353</v>
      </c>
      <c r="V82" s="12">
        <v>4.9495990658925777</v>
      </c>
      <c r="W82" s="12">
        <v>3.3945219708040737</v>
      </c>
      <c r="X82" s="12">
        <v>12.808873108178148</v>
      </c>
      <c r="Y82" s="12">
        <v>0.925959218774008</v>
      </c>
      <c r="Z82" s="12">
        <v>1.26863708076641</v>
      </c>
      <c r="AA82" s="12">
        <v>0.17202529263514549</v>
      </c>
      <c r="AB82" s="12">
        <v>0.60685493925901757</v>
      </c>
      <c r="AC82" s="12">
        <v>4.6427798839200826E-2</v>
      </c>
      <c r="AD82" s="12">
        <v>6.5165103823179235E-3</v>
      </c>
      <c r="AE82" s="12">
        <v>6.7009707063564843</v>
      </c>
      <c r="AF82" s="12">
        <v>0.20191394119820782</v>
      </c>
      <c r="AG82" s="12">
        <v>1.0065026646917108</v>
      </c>
      <c r="AH82" s="12">
        <v>0.82362478711738651</v>
      </c>
      <c r="AI82" s="12">
        <v>2.5648086659845162</v>
      </c>
      <c r="AJ82" s="12">
        <v>0.11776700251215153</v>
      </c>
      <c r="AK82" s="12">
        <v>0.19999969066234732</v>
      </c>
      <c r="AL82" s="12">
        <v>0.64387555913715611</v>
      </c>
      <c r="AM82" s="12">
        <v>1.9464574126109621E-2</v>
      </c>
      <c r="AN82" s="12">
        <v>0.17314094121005918</v>
      </c>
      <c r="AO82" s="12">
        <v>3.4318402549784487E-2</v>
      </c>
      <c r="AP82" s="12">
        <v>0.2115754144594528</v>
      </c>
      <c r="AQ82" s="12">
        <v>1.379828535588322</v>
      </c>
      <c r="AR82" s="12">
        <v>5.9672244382016435E-3</v>
      </c>
      <c r="AS82" s="12">
        <v>0.5865464977795698</v>
      </c>
      <c r="AT82" s="12">
        <v>1.216418048526631E-2</v>
      </c>
      <c r="AU82" s="12">
        <v>2.5203261574535223E-2</v>
      </c>
      <c r="AV82" s="12">
        <v>0</v>
      </c>
      <c r="AW82" s="12">
        <v>1.4323726596710201E-2</v>
      </c>
      <c r="AX82" s="12">
        <v>6.8098365003474728E-2</v>
      </c>
      <c r="AY82" s="12">
        <v>3.3163410763031045E-2</v>
      </c>
      <c r="AZ82" s="12">
        <v>0</v>
      </c>
      <c r="BA82" s="12">
        <v>5.4171697999674737E-3</v>
      </c>
      <c r="BB82" s="12">
        <v>0.52567957255741604</v>
      </c>
      <c r="BC82" s="12">
        <v>0.67819105949610303</v>
      </c>
      <c r="BD82" s="12">
        <v>0.15834306228001646</v>
      </c>
      <c r="BE82" s="12">
        <v>0.22299594629471436</v>
      </c>
      <c r="BF82" s="12">
        <v>0.11860480161210732</v>
      </c>
      <c r="BG82" s="12">
        <v>0</v>
      </c>
      <c r="BH82" s="12">
        <v>6.9356758570770789E-4</v>
      </c>
      <c r="BI82" s="12">
        <v>20.430236617039547</v>
      </c>
      <c r="BJ82" s="12">
        <v>0</v>
      </c>
      <c r="BK82" s="12">
        <v>1.0922852838747785E-2</v>
      </c>
      <c r="BL82" s="12">
        <v>39.82365307470841</v>
      </c>
      <c r="BM82" s="12">
        <v>4.8591310736324056</v>
      </c>
      <c r="BN82" s="12">
        <v>0</v>
      </c>
      <c r="BO82" s="12">
        <v>0</v>
      </c>
    </row>
    <row r="83" spans="1:67" x14ac:dyDescent="0.45">
      <c r="A83">
        <v>2014</v>
      </c>
      <c r="B83" s="31" t="s">
        <v>167</v>
      </c>
      <c r="C83" s="35" t="s">
        <v>231</v>
      </c>
      <c r="D83" s="31" t="s">
        <v>264</v>
      </c>
      <c r="E83" s="12">
        <v>4.8759260798959527</v>
      </c>
      <c r="F83" s="12">
        <v>5.0189725799291714E-2</v>
      </c>
      <c r="G83" s="12">
        <v>0.12049718307471036</v>
      </c>
      <c r="H83" s="12">
        <v>9.8140619897977661</v>
      </c>
      <c r="I83" s="12">
        <v>17.86973787231117</v>
      </c>
      <c r="J83" s="12">
        <v>3.873427261882858</v>
      </c>
      <c r="K83" s="12">
        <v>1.0979737734987935</v>
      </c>
      <c r="L83" s="12">
        <v>4.6829332202895637</v>
      </c>
      <c r="M83" s="12">
        <v>0.65778382159268922</v>
      </c>
      <c r="N83" s="12">
        <v>3.1634265399935781</v>
      </c>
      <c r="O83" s="12">
        <v>7.3435735540854665</v>
      </c>
      <c r="P83" s="12">
        <v>0.74785244587651467</v>
      </c>
      <c r="Q83" s="12">
        <v>5.9032049480310045</v>
      </c>
      <c r="R83" s="12">
        <v>7.1900982781212432</v>
      </c>
      <c r="S83" s="12">
        <v>12.608974318013262</v>
      </c>
      <c r="T83" s="12">
        <v>4.9376068633737935</v>
      </c>
      <c r="U83" s="12">
        <v>9.1865593909466501</v>
      </c>
      <c r="V83" s="12">
        <v>6.9239826383460503</v>
      </c>
      <c r="W83" s="12">
        <v>3.3712204905692205</v>
      </c>
      <c r="X83" s="12">
        <v>15.748327060689242</v>
      </c>
      <c r="Y83" s="12">
        <v>0.88997263169474405</v>
      </c>
      <c r="Z83" s="12">
        <v>3.7076525908220841</v>
      </c>
      <c r="AA83" s="12">
        <v>0.33867197884843325</v>
      </c>
      <c r="AB83" s="12">
        <v>4.0530605350983899</v>
      </c>
      <c r="AC83" s="12">
        <v>0.66992067461800575</v>
      </c>
      <c r="AD83" s="12">
        <v>2.8357693241730264E-2</v>
      </c>
      <c r="AE83" s="12">
        <v>11.974221525964746</v>
      </c>
      <c r="AF83" s="12">
        <v>4.1008464202246504</v>
      </c>
      <c r="AG83" s="12">
        <v>20.394662713821443</v>
      </c>
      <c r="AH83" s="12">
        <v>16.694311500234441</v>
      </c>
      <c r="AI83" s="12">
        <v>6.8083383442280345</v>
      </c>
      <c r="AJ83" s="12">
        <v>0.10966919345939907</v>
      </c>
      <c r="AK83" s="12">
        <v>0.25188187275799034</v>
      </c>
      <c r="AL83" s="12">
        <v>1.6836851519467704</v>
      </c>
      <c r="AM83" s="12">
        <v>0.64865171030652613</v>
      </c>
      <c r="AN83" s="12">
        <v>15.642373809911081</v>
      </c>
      <c r="AO83" s="12">
        <v>0.20310933030622907</v>
      </c>
      <c r="AP83" s="12">
        <v>1.2740969615975994</v>
      </c>
      <c r="AQ83" s="12">
        <v>3.6709772238856075</v>
      </c>
      <c r="AR83" s="12">
        <v>8.3289346271399889E-2</v>
      </c>
      <c r="AS83" s="12">
        <v>4.7784980437325171</v>
      </c>
      <c r="AT83" s="12">
        <v>0.19154236452960988</v>
      </c>
      <c r="AU83" s="12">
        <v>0.14932317808799306</v>
      </c>
      <c r="AV83" s="12">
        <v>0</v>
      </c>
      <c r="AW83" s="12">
        <v>1.5728863220273153</v>
      </c>
      <c r="AX83" s="12">
        <v>0.26274011561127425</v>
      </c>
      <c r="AY83" s="12">
        <v>0.51858177653720072</v>
      </c>
      <c r="AZ83" s="12">
        <v>0</v>
      </c>
      <c r="BA83" s="12">
        <v>0.2349488821329509</v>
      </c>
      <c r="BB83" s="12">
        <v>18.113413955758119</v>
      </c>
      <c r="BC83" s="12">
        <v>14.279867787980464</v>
      </c>
      <c r="BD83" s="12">
        <v>9.328881812193913</v>
      </c>
      <c r="BE83" s="12">
        <v>9.1185204331396008</v>
      </c>
      <c r="BF83" s="12">
        <v>6.3070790472025209</v>
      </c>
      <c r="BG83" s="12">
        <v>0</v>
      </c>
      <c r="BH83" s="12">
        <v>4.282262333831429E-2</v>
      </c>
      <c r="BI83" s="12">
        <v>53.235667730610942</v>
      </c>
      <c r="BJ83" s="12">
        <v>0</v>
      </c>
      <c r="BK83" s="12">
        <v>4.350083136764063E-3</v>
      </c>
      <c r="BL83" s="12">
        <v>10.614362414807271</v>
      </c>
      <c r="BM83" s="12">
        <v>1.4362696604369454</v>
      </c>
      <c r="BN83" s="12">
        <v>0</v>
      </c>
      <c r="BO83" s="12">
        <v>0</v>
      </c>
    </row>
    <row r="84" spans="1:67" x14ac:dyDescent="0.45">
      <c r="A84">
        <v>2014</v>
      </c>
      <c r="B84" s="31" t="s">
        <v>168</v>
      </c>
      <c r="C84" s="35" t="s">
        <v>232</v>
      </c>
      <c r="D84" s="31" t="s">
        <v>264</v>
      </c>
      <c r="E84" s="12">
        <v>4.8347790454932607E-2</v>
      </c>
      <c r="F84" s="12">
        <v>9.0141597117124328E-4</v>
      </c>
      <c r="G84" s="12">
        <v>3.8337975154980582E-3</v>
      </c>
      <c r="H84" s="12">
        <v>0.10444743291922504</v>
      </c>
      <c r="I84" s="12">
        <v>0.17001622066284189</v>
      </c>
      <c r="J84" s="12">
        <v>4.4727381527597032E-2</v>
      </c>
      <c r="K84" s="12">
        <v>6.8238897617336021E-3</v>
      </c>
      <c r="L84" s="12">
        <v>2.0661268656923578E-2</v>
      </c>
      <c r="M84" s="12">
        <v>9.1109406812810035E-3</v>
      </c>
      <c r="N84" s="12">
        <v>0.34236668654102131</v>
      </c>
      <c r="O84" s="12">
        <v>0.20202613136992853</v>
      </c>
      <c r="P84" s="12">
        <v>3.5407740933949154E-2</v>
      </c>
      <c r="Q84" s="12">
        <v>9.5505232367230103E-2</v>
      </c>
      <c r="R84" s="12">
        <v>5.1842123597947806E-2</v>
      </c>
      <c r="S84" s="12">
        <v>0.10804776732709079</v>
      </c>
      <c r="T84" s="12">
        <v>8.3771274900799719E-2</v>
      </c>
      <c r="U84" s="12">
        <v>0.75082563508204014</v>
      </c>
      <c r="V84" s="12">
        <v>0.33834671607695788</v>
      </c>
      <c r="W84" s="12">
        <v>0.25886136814148902</v>
      </c>
      <c r="X84" s="12">
        <v>0.60753570176122729</v>
      </c>
      <c r="Y84" s="12">
        <v>2.4892618390970393E-2</v>
      </c>
      <c r="Z84" s="12">
        <v>0.15576582011316414</v>
      </c>
      <c r="AA84" s="12">
        <v>1.2241314779221897E-2</v>
      </c>
      <c r="AB84" s="12">
        <v>0.11227121814971222</v>
      </c>
      <c r="AC84" s="12">
        <v>3.0201975731578581E-2</v>
      </c>
      <c r="AD84" s="12">
        <v>6.2916719691607603E-4</v>
      </c>
      <c r="AE84" s="12">
        <v>0.47722699780883937</v>
      </c>
      <c r="AF84" s="12">
        <v>4.2028092469712251E-2</v>
      </c>
      <c r="AG84" s="12">
        <v>0.20888121026450396</v>
      </c>
      <c r="AH84" s="12">
        <v>0.17104465224681714</v>
      </c>
      <c r="AI84" s="12">
        <v>0.33074785982558935</v>
      </c>
      <c r="AJ84" s="12">
        <v>1.3616407803163456E-2</v>
      </c>
      <c r="AK84" s="12">
        <v>3.4487104277897765E-2</v>
      </c>
      <c r="AL84" s="12">
        <v>6.0188308790971576E-2</v>
      </c>
      <c r="AM84" s="12">
        <v>6.8609018004225537E-3</v>
      </c>
      <c r="AN84" s="12">
        <v>0.10023167335628538</v>
      </c>
      <c r="AO84" s="12">
        <v>1.3044737408301895E-2</v>
      </c>
      <c r="AP84" s="12">
        <v>7.6045458827097595E-2</v>
      </c>
      <c r="AQ84" s="12">
        <v>8.426923436151354E-2</v>
      </c>
      <c r="AR84" s="12">
        <v>3.2406886238427893E-3</v>
      </c>
      <c r="AS84" s="12">
        <v>0.3776846066101745</v>
      </c>
      <c r="AT84" s="12">
        <v>9.0831719438826965E-4</v>
      </c>
      <c r="AU84" s="12">
        <v>1.601450788739938E-2</v>
      </c>
      <c r="AV84" s="12">
        <v>0</v>
      </c>
      <c r="AW84" s="12">
        <v>9.4789391404436762E-3</v>
      </c>
      <c r="AX84" s="12">
        <v>1.2047205891663294E-2</v>
      </c>
      <c r="AY84" s="12">
        <v>1.2258383830344494E-2</v>
      </c>
      <c r="AZ84" s="12">
        <v>0</v>
      </c>
      <c r="BA84" s="12">
        <v>2.7396868820105148E-3</v>
      </c>
      <c r="BB84" s="12">
        <v>0.18005111768151885</v>
      </c>
      <c r="BC84" s="12">
        <v>0.3534731650473858</v>
      </c>
      <c r="BD84" s="12">
        <v>9.7201120848550066E-2</v>
      </c>
      <c r="BE84" s="12">
        <v>0.10512089153425989</v>
      </c>
      <c r="BF84" s="12">
        <v>4.7246770043021809E-2</v>
      </c>
      <c r="BG84" s="12">
        <v>0</v>
      </c>
      <c r="BH84" s="12">
        <v>3.1392536589219084E-4</v>
      </c>
      <c r="BI84" s="12">
        <v>2.0854023467343286</v>
      </c>
      <c r="BJ84" s="12">
        <v>0</v>
      </c>
      <c r="BK84" s="12">
        <v>2.6745901074259882E-4</v>
      </c>
      <c r="BL84" s="12">
        <v>1.8058603526384152</v>
      </c>
      <c r="BM84" s="12">
        <v>0.31303681403658401</v>
      </c>
      <c r="BN84" s="12">
        <v>0</v>
      </c>
      <c r="BO84" s="12">
        <v>0</v>
      </c>
    </row>
    <row r="85" spans="1:67" x14ac:dyDescent="0.45">
      <c r="A85">
        <v>2014</v>
      </c>
      <c r="B85" s="31" t="s">
        <v>169</v>
      </c>
      <c r="C85" s="35" t="s">
        <v>233</v>
      </c>
      <c r="D85" s="31" t="s">
        <v>264</v>
      </c>
      <c r="E85" s="12">
        <v>0.20215181329675247</v>
      </c>
      <c r="F85" s="12">
        <v>4.0731547831892685E-3</v>
      </c>
      <c r="G85" s="12">
        <v>7.983584654754794E-3</v>
      </c>
      <c r="H85" s="12">
        <v>0.50519968102412616</v>
      </c>
      <c r="I85" s="12">
        <v>0.74108679318034332</v>
      </c>
      <c r="J85" s="12">
        <v>0.2277388507564326</v>
      </c>
      <c r="K85" s="12">
        <v>2.0192393754088524E-2</v>
      </c>
      <c r="L85" s="12">
        <v>0.11368778951811387</v>
      </c>
      <c r="M85" s="12">
        <v>4.3756223240494503E-2</v>
      </c>
      <c r="N85" s="12">
        <v>2.3152871724804016</v>
      </c>
      <c r="O85" s="12">
        <v>1.0705142924931796</v>
      </c>
      <c r="P85" s="12">
        <v>0.12519096005441327</v>
      </c>
      <c r="Q85" s="12">
        <v>0.36049579700115947</v>
      </c>
      <c r="R85" s="12">
        <v>0.23270670267068161</v>
      </c>
      <c r="S85" s="12">
        <v>1.6222628166584689</v>
      </c>
      <c r="T85" s="12">
        <v>0.89505513654148228</v>
      </c>
      <c r="U85" s="12">
        <v>2.7804001377331149</v>
      </c>
      <c r="V85" s="12">
        <v>1.2730687694861205</v>
      </c>
      <c r="W85" s="12">
        <v>0.75000146132454115</v>
      </c>
      <c r="X85" s="12">
        <v>2.3219038761232671</v>
      </c>
      <c r="Y85" s="12">
        <v>0.14115520991609748</v>
      </c>
      <c r="Z85" s="12">
        <v>1.0457830565377537</v>
      </c>
      <c r="AA85" s="12">
        <v>4.5957712135368228E-2</v>
      </c>
      <c r="AB85" s="12">
        <v>0.30631049971917268</v>
      </c>
      <c r="AC85" s="12">
        <v>0.13669765843042497</v>
      </c>
      <c r="AD85" s="12">
        <v>2.3102135216665409E-3</v>
      </c>
      <c r="AE85" s="12">
        <v>2.3261876715095795</v>
      </c>
      <c r="AF85" s="12">
        <v>0.19521956291998627</v>
      </c>
      <c r="AG85" s="12">
        <v>0.97462070663323608</v>
      </c>
      <c r="AH85" s="12">
        <v>0.79528953880846287</v>
      </c>
      <c r="AI85" s="12">
        <v>0.41590660104610577</v>
      </c>
      <c r="AJ85" s="12">
        <v>2.8946880106780232E-2</v>
      </c>
      <c r="AK85" s="12">
        <v>7.8020127720100585E-2</v>
      </c>
      <c r="AL85" s="12">
        <v>0.11431277596760524</v>
      </c>
      <c r="AM85" s="12">
        <v>2.5221113167305943E-2</v>
      </c>
      <c r="AN85" s="12">
        <v>0.49887014821289116</v>
      </c>
      <c r="AO85" s="12">
        <v>5.5657439976382214E-2</v>
      </c>
      <c r="AP85" s="12">
        <v>0.30743243207321974</v>
      </c>
      <c r="AQ85" s="12">
        <v>0.31544238657755563</v>
      </c>
      <c r="AR85" s="12">
        <v>1.3593286838801214E-2</v>
      </c>
      <c r="AS85" s="12">
        <v>1.5422719930556297</v>
      </c>
      <c r="AT85" s="12">
        <v>1.2151337217030706E-2</v>
      </c>
      <c r="AU85" s="12">
        <v>6.5320589663844061E-2</v>
      </c>
      <c r="AV85" s="12">
        <v>0</v>
      </c>
      <c r="AW85" s="12">
        <v>6.8754539360499745E-2</v>
      </c>
      <c r="AX85" s="12">
        <v>5.222968093053651E-2</v>
      </c>
      <c r="AY85" s="12">
        <v>5.7525711933502317E-2</v>
      </c>
      <c r="AZ85" s="12">
        <v>0</v>
      </c>
      <c r="BA85" s="12">
        <v>1.263936538161365E-2</v>
      </c>
      <c r="BB85" s="12">
        <v>0.75933425974528768</v>
      </c>
      <c r="BC85" s="12">
        <v>1.4657969977726037</v>
      </c>
      <c r="BD85" s="12">
        <v>0.4285961212215238</v>
      </c>
      <c r="BE85" s="12">
        <v>0.51165557153713304</v>
      </c>
      <c r="BF85" s="12">
        <v>0.26583934467525705</v>
      </c>
      <c r="BG85" s="12">
        <v>0</v>
      </c>
      <c r="BH85" s="12">
        <v>1.1612735197751908E-3</v>
      </c>
      <c r="BI85" s="12">
        <v>16.115110238431356</v>
      </c>
      <c r="BJ85" s="12">
        <v>0</v>
      </c>
      <c r="BK85" s="12">
        <v>1.2598989884342183E-3</v>
      </c>
      <c r="BL85" s="12">
        <v>3.4191097309979912</v>
      </c>
      <c r="BM85" s="12">
        <v>0.94223234829484082</v>
      </c>
      <c r="BN85" s="12">
        <v>0</v>
      </c>
      <c r="BO85" s="12">
        <v>0</v>
      </c>
    </row>
    <row r="86" spans="1:67" x14ac:dyDescent="0.45">
      <c r="A86">
        <v>2014</v>
      </c>
      <c r="B86" s="31" t="s">
        <v>170</v>
      </c>
      <c r="C86" s="35" t="s">
        <v>234</v>
      </c>
      <c r="D86" s="31" t="s">
        <v>264</v>
      </c>
      <c r="E86" s="12">
        <v>0.28397448189926339</v>
      </c>
      <c r="F86" s="12">
        <v>1.0397181593707458E-2</v>
      </c>
      <c r="G86" s="12">
        <v>2.5937808563221417E-2</v>
      </c>
      <c r="H86" s="12">
        <v>1.4135593712534402</v>
      </c>
      <c r="I86" s="12">
        <v>2.2054089010036049</v>
      </c>
      <c r="J86" s="12">
        <v>0.45913731129774327</v>
      </c>
      <c r="K86" s="12">
        <v>0.11270168092967929</v>
      </c>
      <c r="L86" s="12">
        <v>0.15606982954456419</v>
      </c>
      <c r="M86" s="12">
        <v>6.5491060951881674E-2</v>
      </c>
      <c r="N86" s="12">
        <v>5.1964467864110482</v>
      </c>
      <c r="O86" s="12">
        <v>1.6310112212793331</v>
      </c>
      <c r="P86" s="12">
        <v>0.11834100137466458</v>
      </c>
      <c r="Q86" s="12">
        <v>0.53965248148594724</v>
      </c>
      <c r="R86" s="12">
        <v>1.2321689688922741</v>
      </c>
      <c r="S86" s="12">
        <v>2.2000516387561411</v>
      </c>
      <c r="T86" s="12">
        <v>1.5623883536414667</v>
      </c>
      <c r="U86" s="12">
        <v>5.9935919237434474</v>
      </c>
      <c r="V86" s="12">
        <v>2.8515419805405862</v>
      </c>
      <c r="W86" s="12">
        <v>2.917508344377072</v>
      </c>
      <c r="X86" s="12">
        <v>11.792413956465662</v>
      </c>
      <c r="Y86" s="12">
        <v>0.32065098978851247</v>
      </c>
      <c r="Z86" s="12">
        <v>1.2762295214680308</v>
      </c>
      <c r="AA86" s="12">
        <v>0.12071831553528478</v>
      </c>
      <c r="AB86" s="12">
        <v>0.44374146185008112</v>
      </c>
      <c r="AC86" s="12">
        <v>0.11811735898793679</v>
      </c>
      <c r="AD86" s="12">
        <v>1.0792147690202243E-2</v>
      </c>
      <c r="AE86" s="12">
        <v>10.354318880576567</v>
      </c>
      <c r="AF86" s="12">
        <v>0.38962014854407789</v>
      </c>
      <c r="AG86" s="12">
        <v>1.9449898716463476</v>
      </c>
      <c r="AH86" s="12">
        <v>1.5894934509787162</v>
      </c>
      <c r="AI86" s="12">
        <v>2.9983575397440481</v>
      </c>
      <c r="AJ86" s="12">
        <v>0.12997576344051853</v>
      </c>
      <c r="AK86" s="12">
        <v>0.13178191465226979</v>
      </c>
      <c r="AL86" s="12">
        <v>0.72635275426767965</v>
      </c>
      <c r="AM86" s="12">
        <v>3.3043839424438441E-2</v>
      </c>
      <c r="AN86" s="12">
        <v>0.57926134802002571</v>
      </c>
      <c r="AO86" s="12">
        <v>8.495842301970552E-2</v>
      </c>
      <c r="AP86" s="12">
        <v>0.41496193265676129</v>
      </c>
      <c r="AQ86" s="12">
        <v>0.74708718031598087</v>
      </c>
      <c r="AR86" s="12">
        <v>1.7196202585554925E-2</v>
      </c>
      <c r="AS86" s="12">
        <v>1.9483951126281469</v>
      </c>
      <c r="AT86" s="12">
        <v>0.16809356087848321</v>
      </c>
      <c r="AU86" s="12">
        <v>8.6288508159817479E-2</v>
      </c>
      <c r="AV86" s="12">
        <v>0</v>
      </c>
      <c r="AW86" s="12">
        <v>0.10285239472311028</v>
      </c>
      <c r="AX86" s="12">
        <v>7.3082115892017824E-2</v>
      </c>
      <c r="AY86" s="12">
        <v>6.4731788912755744E-2</v>
      </c>
      <c r="AZ86" s="12">
        <v>0</v>
      </c>
      <c r="BA86" s="12">
        <v>1.3556795728869383E-2</v>
      </c>
      <c r="BB86" s="12">
        <v>1.231740102972569</v>
      </c>
      <c r="BC86" s="12">
        <v>1.7855540396062084</v>
      </c>
      <c r="BD86" s="12">
        <v>0.47881384269394683</v>
      </c>
      <c r="BE86" s="12">
        <v>0.41474781292192114</v>
      </c>
      <c r="BF86" s="12">
        <v>0.30746207076008397</v>
      </c>
      <c r="BG86" s="12">
        <v>0</v>
      </c>
      <c r="BH86" s="12">
        <v>1.4047259406671146E-3</v>
      </c>
      <c r="BI86" s="12">
        <v>12.342595281523185</v>
      </c>
      <c r="BJ86" s="12">
        <v>0</v>
      </c>
      <c r="BK86" s="12">
        <v>4.2290949158042919E-3</v>
      </c>
      <c r="BL86" s="12">
        <v>27.437163638365227</v>
      </c>
      <c r="BM86" s="12">
        <v>4.1731830898039011</v>
      </c>
      <c r="BN86" s="12">
        <v>0</v>
      </c>
      <c r="BO86" s="12">
        <v>0</v>
      </c>
    </row>
    <row r="87" spans="1:67" x14ac:dyDescent="0.45">
      <c r="A87">
        <v>2014</v>
      </c>
      <c r="B87" s="31" t="s">
        <v>171</v>
      </c>
      <c r="C87" s="35" t="s">
        <v>235</v>
      </c>
      <c r="D87" s="31" t="s">
        <v>264</v>
      </c>
      <c r="E87" s="12">
        <v>2.834515994636261</v>
      </c>
      <c r="F87" s="12">
        <v>7.5916574149912402E-2</v>
      </c>
      <c r="G87" s="12">
        <v>0.10592179342694212</v>
      </c>
      <c r="H87" s="12">
        <v>3.5713626361635042</v>
      </c>
      <c r="I87" s="12">
        <v>10.877237155259696</v>
      </c>
      <c r="J87" s="12">
        <v>4.3671265153796321</v>
      </c>
      <c r="K87" s="12">
        <v>0.31979655043241234</v>
      </c>
      <c r="L87" s="12">
        <v>1.8788771369570201</v>
      </c>
      <c r="M87" s="12">
        <v>0.50249269924085416</v>
      </c>
      <c r="N87" s="12">
        <v>2.052884329295634</v>
      </c>
      <c r="O87" s="12">
        <v>7.6590479742223652</v>
      </c>
      <c r="P87" s="12">
        <v>2.5087172871242305</v>
      </c>
      <c r="Q87" s="12">
        <v>4.2809733271464951</v>
      </c>
      <c r="R87" s="12">
        <v>1.6687478117129124</v>
      </c>
      <c r="S87" s="12">
        <v>3.5275709481583024</v>
      </c>
      <c r="T87" s="12">
        <v>4.2486762946170931</v>
      </c>
      <c r="U87" s="12">
        <v>34.88960841930303</v>
      </c>
      <c r="V87" s="12">
        <v>8.2905405601956161</v>
      </c>
      <c r="W87" s="12">
        <v>5.4364421265187639</v>
      </c>
      <c r="X87" s="12">
        <v>79.489910210910821</v>
      </c>
      <c r="Y87" s="12">
        <v>1.3636281271142412</v>
      </c>
      <c r="Z87" s="12">
        <v>4.9454004934413964</v>
      </c>
      <c r="AA87" s="12">
        <v>0.3317022741171447</v>
      </c>
      <c r="AB87" s="12">
        <v>2.8735593201342033</v>
      </c>
      <c r="AC87" s="12">
        <v>0.52596545860524668</v>
      </c>
      <c r="AD87" s="12">
        <v>7.7694059288489728E-2</v>
      </c>
      <c r="AE87" s="12">
        <v>15.284214561216922</v>
      </c>
      <c r="AF87" s="12">
        <v>2.6663053972495239</v>
      </c>
      <c r="AG87" s="12">
        <v>6.5763626061601634</v>
      </c>
      <c r="AH87" s="12">
        <v>5.3876007991997028</v>
      </c>
      <c r="AI87" s="12">
        <v>16.788496417824046</v>
      </c>
      <c r="AJ87" s="12">
        <v>0.17085417859565408</v>
      </c>
      <c r="AK87" s="12">
        <v>0.56545626024131668</v>
      </c>
      <c r="AL87" s="12">
        <v>2.1243729771692799</v>
      </c>
      <c r="AM87" s="12">
        <v>0.16288159033941191</v>
      </c>
      <c r="AN87" s="12">
        <v>1.4522578060654165</v>
      </c>
      <c r="AO87" s="12">
        <v>0.17940562393292164</v>
      </c>
      <c r="AP87" s="12">
        <v>0.93482262323229781</v>
      </c>
      <c r="AQ87" s="12">
        <v>4.7472108507823974</v>
      </c>
      <c r="AR87" s="12">
        <v>3.6675185502085261E-2</v>
      </c>
      <c r="AS87" s="12">
        <v>3.6645744733413128</v>
      </c>
      <c r="AT87" s="12">
        <v>0.18452506389541118</v>
      </c>
      <c r="AU87" s="12">
        <v>0.15584289528339029</v>
      </c>
      <c r="AV87" s="12">
        <v>0</v>
      </c>
      <c r="AW87" s="12">
        <v>0.16700559893651695</v>
      </c>
      <c r="AX87" s="12">
        <v>0.27808301177077432</v>
      </c>
      <c r="AY87" s="12">
        <v>0.23934636368368273</v>
      </c>
      <c r="AZ87" s="12">
        <v>0</v>
      </c>
      <c r="BA87" s="12">
        <v>4.9047905919652857E-2</v>
      </c>
      <c r="BB87" s="12">
        <v>3.5999005096686956</v>
      </c>
      <c r="BC87" s="12">
        <v>5.2749051357768373</v>
      </c>
      <c r="BD87" s="12">
        <v>0.97251526330832783</v>
      </c>
      <c r="BE87" s="12">
        <v>3.461160043060842</v>
      </c>
      <c r="BF87" s="12">
        <v>0.89414793878792376</v>
      </c>
      <c r="BG87" s="12">
        <v>0</v>
      </c>
      <c r="BH87" s="12">
        <v>5.4080359506868047E-3</v>
      </c>
      <c r="BI87" s="12">
        <v>108.8193595624907</v>
      </c>
      <c r="BJ87" s="12">
        <v>0</v>
      </c>
      <c r="BK87" s="12">
        <v>1.5241334270725477E-2</v>
      </c>
      <c r="BL87" s="12">
        <v>73.806583387224492</v>
      </c>
      <c r="BM87" s="12">
        <v>6.9479577438253095</v>
      </c>
      <c r="BN87" s="12">
        <v>0</v>
      </c>
      <c r="BO87" s="12">
        <v>0</v>
      </c>
    </row>
    <row r="88" spans="1:67" x14ac:dyDescent="0.45">
      <c r="A88">
        <v>2014</v>
      </c>
      <c r="B88" s="31" t="s">
        <v>172</v>
      </c>
      <c r="C88" s="35" t="s">
        <v>236</v>
      </c>
      <c r="D88" s="31" t="s">
        <v>264</v>
      </c>
      <c r="E88" s="12">
        <v>35.260871188017049</v>
      </c>
      <c r="F88" s="12">
        <v>0.80217579791733451</v>
      </c>
      <c r="G88" s="12">
        <v>1.2775546363142616</v>
      </c>
      <c r="H88" s="12">
        <v>37.355678515669901</v>
      </c>
      <c r="I88" s="12">
        <v>115.47570191527427</v>
      </c>
      <c r="J88" s="12">
        <v>49.300554106224318</v>
      </c>
      <c r="K88" s="12">
        <v>3.2600425444901777</v>
      </c>
      <c r="L88" s="12">
        <v>18.63912600906043</v>
      </c>
      <c r="M88" s="12">
        <v>5.0083603400535788</v>
      </c>
      <c r="N88" s="12">
        <v>51.9845195997285</v>
      </c>
      <c r="O88" s="12">
        <v>98.750655122213857</v>
      </c>
      <c r="P88" s="12">
        <v>32.345043649419466</v>
      </c>
      <c r="Q88" s="12">
        <v>50.815144747692152</v>
      </c>
      <c r="R88" s="12">
        <v>16.65701610088373</v>
      </c>
      <c r="S88" s="12">
        <v>46.649552523407365</v>
      </c>
      <c r="T88" s="12">
        <v>49.273528780468979</v>
      </c>
      <c r="U88" s="12">
        <v>374.43350318122936</v>
      </c>
      <c r="V88" s="12">
        <v>90.435030138653701</v>
      </c>
      <c r="W88" s="12">
        <v>56.568791948602851</v>
      </c>
      <c r="X88" s="12">
        <v>322.62167873269391</v>
      </c>
      <c r="Y88" s="12">
        <v>16.807599643481918</v>
      </c>
      <c r="Z88" s="12">
        <v>53.860357631375166</v>
      </c>
      <c r="AA88" s="12">
        <v>3.2104050002355033</v>
      </c>
      <c r="AB88" s="12">
        <v>32.975938641629206</v>
      </c>
      <c r="AC88" s="12">
        <v>5.3178587960967167</v>
      </c>
      <c r="AD88" s="12">
        <v>0.27150592330155554</v>
      </c>
      <c r="AE88" s="12">
        <v>168.92450950731535</v>
      </c>
      <c r="AF88" s="12">
        <v>7.5789263727580956</v>
      </c>
      <c r="AG88" s="12">
        <v>45.026783040722343</v>
      </c>
      <c r="AH88" s="12">
        <v>30.875909938271406</v>
      </c>
      <c r="AI88" s="12">
        <v>64.597029586586842</v>
      </c>
      <c r="AJ88" s="12">
        <v>1.516998048035854</v>
      </c>
      <c r="AK88" s="12">
        <v>5.6363631807730128</v>
      </c>
      <c r="AL88" s="12">
        <v>10.621229664909382</v>
      </c>
      <c r="AM88" s="12">
        <v>0.79215668972865383</v>
      </c>
      <c r="AN88" s="12">
        <v>15.838844226684293</v>
      </c>
      <c r="AO88" s="12">
        <v>1.1480959169681944</v>
      </c>
      <c r="AP88" s="12">
        <v>6.1397980845347959</v>
      </c>
      <c r="AQ88" s="12">
        <v>33.152425541217696</v>
      </c>
      <c r="AR88" s="12">
        <v>0.17596449611644052</v>
      </c>
      <c r="AS88" s="12">
        <v>18.438783399745169</v>
      </c>
      <c r="AT88" s="12">
        <v>0.76647142227880427</v>
      </c>
      <c r="AU88" s="12">
        <v>0.81267528414633528</v>
      </c>
      <c r="AV88" s="12">
        <v>0</v>
      </c>
      <c r="AW88" s="12">
        <v>1.3322108945842914</v>
      </c>
      <c r="AX88" s="12">
        <v>2.2098351065806576</v>
      </c>
      <c r="AY88" s="12">
        <v>1.9469271596755626</v>
      </c>
      <c r="AZ88" s="12">
        <v>0</v>
      </c>
      <c r="BA88" s="12">
        <v>0.44722527267675416</v>
      </c>
      <c r="BB88" s="12">
        <v>19.009497672153767</v>
      </c>
      <c r="BC88" s="12">
        <v>43.079405107709277</v>
      </c>
      <c r="BD88" s="12">
        <v>6.3899892220727237</v>
      </c>
      <c r="BE88" s="12">
        <v>37.959348987624161</v>
      </c>
      <c r="BF88" s="12">
        <v>8.3449728811364317</v>
      </c>
      <c r="BG88" s="12">
        <v>0</v>
      </c>
      <c r="BH88" s="12">
        <v>4.6438205837871165E-2</v>
      </c>
      <c r="BI88" s="12">
        <v>942.05673753839324</v>
      </c>
      <c r="BJ88" s="12">
        <v>0</v>
      </c>
      <c r="BK88" s="12">
        <v>5.9083543918587153E-2</v>
      </c>
      <c r="BL88" s="12">
        <v>493.02999394280994</v>
      </c>
      <c r="BM88" s="12">
        <v>75.541499858469791</v>
      </c>
      <c r="BN88" s="12">
        <v>0</v>
      </c>
      <c r="BO88" s="12">
        <v>0</v>
      </c>
    </row>
    <row r="89" spans="1:67" x14ac:dyDescent="0.45">
      <c r="A89">
        <v>2014</v>
      </c>
      <c r="B89" s="31" t="s">
        <v>173</v>
      </c>
      <c r="C89" s="35" t="s">
        <v>237</v>
      </c>
      <c r="D89" s="31" t="s">
        <v>264</v>
      </c>
      <c r="E89" s="12">
        <v>20.545998752948584</v>
      </c>
      <c r="F89" s="12">
        <v>0.25556801781574429</v>
      </c>
      <c r="G89" s="12">
        <v>0.83930517259592485</v>
      </c>
      <c r="H89" s="12">
        <v>9.3425216115155791</v>
      </c>
      <c r="I89" s="12">
        <v>77.916949425965925</v>
      </c>
      <c r="J89" s="12">
        <v>18.775212930354066</v>
      </c>
      <c r="K89" s="12">
        <v>1.3128346789165497</v>
      </c>
      <c r="L89" s="12">
        <v>6.1457782006645107</v>
      </c>
      <c r="M89" s="12">
        <v>1.6072295376793622</v>
      </c>
      <c r="N89" s="12">
        <v>6.0681379805279683</v>
      </c>
      <c r="O89" s="12">
        <v>23.572983691002648</v>
      </c>
      <c r="P89" s="12">
        <v>5.3949323975032311</v>
      </c>
      <c r="Q89" s="12">
        <v>11.988432272124008</v>
      </c>
      <c r="R89" s="12">
        <v>4.6420214295622522</v>
      </c>
      <c r="S89" s="12">
        <v>12.057590971996675</v>
      </c>
      <c r="T89" s="12">
        <v>13.162488791478401</v>
      </c>
      <c r="U89" s="12">
        <v>168.75347253196321</v>
      </c>
      <c r="V89" s="12">
        <v>26.13684529982174</v>
      </c>
      <c r="W89" s="12">
        <v>14.348616398617233</v>
      </c>
      <c r="X89" s="12">
        <v>104.25253310817169</v>
      </c>
      <c r="Y89" s="12">
        <v>3.7867849719183866</v>
      </c>
      <c r="Z89" s="12">
        <v>18.926504152589722</v>
      </c>
      <c r="AA89" s="12">
        <v>1.0044544797653028</v>
      </c>
      <c r="AB89" s="12">
        <v>9.3240904774154227</v>
      </c>
      <c r="AC89" s="12">
        <v>1.6699550646306522</v>
      </c>
      <c r="AD89" s="12">
        <v>9.6757566782772739E-2</v>
      </c>
      <c r="AE89" s="12">
        <v>43.429178314078612</v>
      </c>
      <c r="AF89" s="12">
        <v>2.631221748663394</v>
      </c>
      <c r="AG89" s="12">
        <v>13.113718166110289</v>
      </c>
      <c r="AH89" s="12">
        <v>16.795775406215057</v>
      </c>
      <c r="AI89" s="12">
        <v>20.110450766488732</v>
      </c>
      <c r="AJ89" s="12">
        <v>0.35563429657028822</v>
      </c>
      <c r="AK89" s="12">
        <v>1.7341323308460002</v>
      </c>
      <c r="AL89" s="12">
        <v>2.5004085803563934</v>
      </c>
      <c r="AM89" s="12">
        <v>0.31532862680734053</v>
      </c>
      <c r="AN89" s="12">
        <v>10.222078383871025</v>
      </c>
      <c r="AO89" s="12">
        <v>0.43835899555766933</v>
      </c>
      <c r="AP89" s="12">
        <v>2.7402377538069822</v>
      </c>
      <c r="AQ89" s="12">
        <v>15.662582286124621</v>
      </c>
      <c r="AR89" s="12">
        <v>9.9546843958506909E-2</v>
      </c>
      <c r="AS89" s="12">
        <v>10.314620421097008</v>
      </c>
      <c r="AT89" s="12">
        <v>0.13193669048976064</v>
      </c>
      <c r="AU89" s="12">
        <v>0.44354515768587749</v>
      </c>
      <c r="AV89" s="12">
        <v>0</v>
      </c>
      <c r="AW89" s="12">
        <v>0.50181880903486853</v>
      </c>
      <c r="AX89" s="12">
        <v>1.1665130972510163</v>
      </c>
      <c r="AY89" s="12">
        <v>0.77245718931444607</v>
      </c>
      <c r="AZ89" s="12">
        <v>0</v>
      </c>
      <c r="BA89" s="12">
        <v>0.14545538371388361</v>
      </c>
      <c r="BB89" s="12">
        <v>7.4524957660257982</v>
      </c>
      <c r="BC89" s="12">
        <v>15.536245578805538</v>
      </c>
      <c r="BD89" s="12">
        <v>2.9939415837515102</v>
      </c>
      <c r="BE89" s="12">
        <v>10.936709805463057</v>
      </c>
      <c r="BF89" s="12">
        <v>2.8565816838861657</v>
      </c>
      <c r="BG89" s="12">
        <v>0</v>
      </c>
      <c r="BH89" s="12">
        <v>1.4894760751888718E-2</v>
      </c>
      <c r="BI89" s="12">
        <v>416.22594474442383</v>
      </c>
      <c r="BJ89" s="12">
        <v>0</v>
      </c>
      <c r="BK89" s="12">
        <v>5.6166338940435356E-3</v>
      </c>
      <c r="BL89" s="12">
        <v>143.21351408881566</v>
      </c>
      <c r="BM89" s="12">
        <v>21.712994094359544</v>
      </c>
      <c r="BN89" s="12">
        <v>0</v>
      </c>
      <c r="BO89" s="12">
        <v>0</v>
      </c>
    </row>
    <row r="90" spans="1:67" x14ac:dyDescent="0.45">
      <c r="A90">
        <v>2014</v>
      </c>
      <c r="B90" s="31" t="s">
        <v>174</v>
      </c>
      <c r="C90" s="35" t="s">
        <v>238</v>
      </c>
      <c r="D90" s="31" t="s">
        <v>264</v>
      </c>
      <c r="E90" s="12">
        <v>2.522735401943168</v>
      </c>
      <c r="F90" s="12">
        <v>7.1053056774875362E-2</v>
      </c>
      <c r="G90" s="12">
        <v>0.11883993018166575</v>
      </c>
      <c r="H90" s="12">
        <v>3.9088010003947984</v>
      </c>
      <c r="I90" s="12">
        <v>8.6745502603413005</v>
      </c>
      <c r="J90" s="12">
        <v>5.029798403052907</v>
      </c>
      <c r="K90" s="12">
        <v>0.22318140035578243</v>
      </c>
      <c r="L90" s="12">
        <v>1.6022480779787598</v>
      </c>
      <c r="M90" s="12">
        <v>0.40379372155886561</v>
      </c>
      <c r="N90" s="12">
        <v>21.857751713916876</v>
      </c>
      <c r="O90" s="12">
        <v>10.769134690424247</v>
      </c>
      <c r="P90" s="12">
        <v>2.4304257118719717</v>
      </c>
      <c r="Q90" s="12">
        <v>4.0014450098507552</v>
      </c>
      <c r="R90" s="12">
        <v>1.7489636903839778</v>
      </c>
      <c r="S90" s="12">
        <v>7.2127521304809639</v>
      </c>
      <c r="T90" s="12">
        <v>3.8061118682506234</v>
      </c>
      <c r="U90" s="12">
        <v>21.871294114023339</v>
      </c>
      <c r="V90" s="12">
        <v>6.2077930056017481</v>
      </c>
      <c r="W90" s="12">
        <v>3.8427012610975408</v>
      </c>
      <c r="X90" s="12">
        <v>25.264111197728855</v>
      </c>
      <c r="Y90" s="12">
        <v>2.0491442989284523</v>
      </c>
      <c r="Z90" s="12">
        <v>4.2273440242141822</v>
      </c>
      <c r="AA90" s="12">
        <v>0.19876352962562288</v>
      </c>
      <c r="AB90" s="12">
        <v>2.6314177939283798</v>
      </c>
      <c r="AC90" s="12">
        <v>0.39305311655714226</v>
      </c>
      <c r="AD90" s="12">
        <v>2.3678135605431708E-2</v>
      </c>
      <c r="AE90" s="12">
        <v>13.022113645368332</v>
      </c>
      <c r="AF90" s="12">
        <v>0.75323778970657917</v>
      </c>
      <c r="AG90" s="12">
        <v>3.7197216297942628</v>
      </c>
      <c r="AH90" s="12">
        <v>3.0481532961297892</v>
      </c>
      <c r="AI90" s="12">
        <v>5.9358465211121656</v>
      </c>
      <c r="AJ90" s="12">
        <v>0.14666651781534204</v>
      </c>
      <c r="AK90" s="12">
        <v>1.1465660953081505</v>
      </c>
      <c r="AL90" s="12">
        <v>0.83555956651392882</v>
      </c>
      <c r="AM90" s="12">
        <v>7.3230602169544995E-2</v>
      </c>
      <c r="AN90" s="12">
        <v>1.1856177131646715</v>
      </c>
      <c r="AO90" s="12">
        <v>9.2685400165335677E-2</v>
      </c>
      <c r="AP90" s="12">
        <v>0.42454071071388838</v>
      </c>
      <c r="AQ90" s="12">
        <v>1.8561183457847221</v>
      </c>
      <c r="AR90" s="12">
        <v>1.5388025189902968E-2</v>
      </c>
      <c r="AS90" s="12">
        <v>1.3218919940549267</v>
      </c>
      <c r="AT90" s="12">
        <v>4.6729556422299381E-2</v>
      </c>
      <c r="AU90" s="12">
        <v>5.847907671802182E-2</v>
      </c>
      <c r="AV90" s="12">
        <v>0</v>
      </c>
      <c r="AW90" s="12">
        <v>0.1377331304763722</v>
      </c>
      <c r="AX90" s="12">
        <v>0.13092350973223499</v>
      </c>
      <c r="AY90" s="12">
        <v>0.14632980808648552</v>
      </c>
      <c r="AZ90" s="12">
        <v>0</v>
      </c>
      <c r="BA90" s="12">
        <v>3.324361649768718E-2</v>
      </c>
      <c r="BB90" s="12">
        <v>1.5979241303882037</v>
      </c>
      <c r="BC90" s="12">
        <v>3.4049635307734203</v>
      </c>
      <c r="BD90" s="12">
        <v>0.50916354994620183</v>
      </c>
      <c r="BE90" s="12">
        <v>2.84336383676365</v>
      </c>
      <c r="BF90" s="12">
        <v>0.70090798440268964</v>
      </c>
      <c r="BG90" s="12">
        <v>0</v>
      </c>
      <c r="BH90" s="12">
        <v>3.6279966184433465E-3</v>
      </c>
      <c r="BI90" s="12">
        <v>60.14811717203785</v>
      </c>
      <c r="BJ90" s="12">
        <v>0</v>
      </c>
      <c r="BK90" s="12">
        <v>2.4404951481744434E-2</v>
      </c>
      <c r="BL90" s="12">
        <v>33.104875877057509</v>
      </c>
      <c r="BM90" s="12">
        <v>4.8319606640899879</v>
      </c>
      <c r="BN90" s="12">
        <v>0</v>
      </c>
      <c r="BO90" s="12">
        <v>0</v>
      </c>
    </row>
    <row r="91" spans="1:67" x14ac:dyDescent="0.45">
      <c r="A91">
        <v>2014</v>
      </c>
      <c r="B91" s="31" t="s">
        <v>175</v>
      </c>
      <c r="C91" s="35" t="s">
        <v>239</v>
      </c>
      <c r="D91" s="31" t="s">
        <v>264</v>
      </c>
      <c r="E91" s="12">
        <v>0.20463673909026361</v>
      </c>
      <c r="F91" s="12">
        <v>2.5601465311380863E-3</v>
      </c>
      <c r="G91" s="12">
        <v>1.0920033015473177E-2</v>
      </c>
      <c r="H91" s="12">
        <v>0.16386396815720083</v>
      </c>
      <c r="I91" s="12">
        <v>0.77419903892998243</v>
      </c>
      <c r="J91" s="12">
        <v>0.26662999367636525</v>
      </c>
      <c r="K91" s="12">
        <v>1.2210084856114514E-2</v>
      </c>
      <c r="L91" s="12">
        <v>8.5682695284578406E-2</v>
      </c>
      <c r="M91" s="12">
        <v>2.0956610848119707E-2</v>
      </c>
      <c r="N91" s="12">
        <v>0.35216988630293639</v>
      </c>
      <c r="O91" s="12">
        <v>0.31206065082947232</v>
      </c>
      <c r="P91" s="12">
        <v>7.660088398744537E-2</v>
      </c>
      <c r="Q91" s="12">
        <v>0.17192001758084388</v>
      </c>
      <c r="R91" s="12">
        <v>7.494411156076336E-2</v>
      </c>
      <c r="S91" s="12">
        <v>0.18884629782954077</v>
      </c>
      <c r="T91" s="12">
        <v>0.18640370407635135</v>
      </c>
      <c r="U91" s="12">
        <v>0.95114248129418721</v>
      </c>
      <c r="V91" s="12">
        <v>0.30179052128774381</v>
      </c>
      <c r="W91" s="12">
        <v>0.25222115273563406</v>
      </c>
      <c r="X91" s="12">
        <v>1.4859178718475865</v>
      </c>
      <c r="Y91" s="12">
        <v>3.8768525486754198E-2</v>
      </c>
      <c r="Z91" s="12">
        <v>0.21420528818246248</v>
      </c>
      <c r="AA91" s="12">
        <v>1.4128694355933072E-2</v>
      </c>
      <c r="AB91" s="12">
        <v>0.1178414313084605</v>
      </c>
      <c r="AC91" s="12">
        <v>1.6200067887091302E-2</v>
      </c>
      <c r="AD91" s="12">
        <v>2.3160973951855974E-3</v>
      </c>
      <c r="AE91" s="12">
        <v>0.67334688249677144</v>
      </c>
      <c r="AF91" s="12">
        <v>6.4848983656348905E-2</v>
      </c>
      <c r="AG91" s="12">
        <v>0.32317709829506602</v>
      </c>
      <c r="AH91" s="12">
        <v>0.26542095256940257</v>
      </c>
      <c r="AI91" s="12">
        <v>0.53021403633553232</v>
      </c>
      <c r="AJ91" s="12">
        <v>1.4634210479248169E-2</v>
      </c>
      <c r="AK91" s="12">
        <v>0.10181213254441213</v>
      </c>
      <c r="AL91" s="12">
        <v>7.3722062403268784E-2</v>
      </c>
      <c r="AM91" s="12">
        <v>6.6736231909509999E-3</v>
      </c>
      <c r="AN91" s="12">
        <v>0.16916807977081927</v>
      </c>
      <c r="AO91" s="12">
        <v>8.6313711792219625E-3</v>
      </c>
      <c r="AP91" s="12">
        <v>1.6917835838029853E-2</v>
      </c>
      <c r="AQ91" s="12">
        <v>0.11384537030675328</v>
      </c>
      <c r="AR91" s="12">
        <v>1.2003855690838562E-3</v>
      </c>
      <c r="AS91" s="12">
        <v>5.8410983422351459E-2</v>
      </c>
      <c r="AT91" s="12">
        <v>5.9032465152577766E-3</v>
      </c>
      <c r="AU91" s="12">
        <v>2.6605682201732025E-3</v>
      </c>
      <c r="AV91" s="12">
        <v>0</v>
      </c>
      <c r="AW91" s="12">
        <v>3.0739832459569065E-2</v>
      </c>
      <c r="AX91" s="12">
        <v>7.4520732291723443E-3</v>
      </c>
      <c r="AY91" s="12">
        <v>8.1751460843324294E-3</v>
      </c>
      <c r="AZ91" s="12">
        <v>0</v>
      </c>
      <c r="BA91" s="12">
        <v>2.0985295278394358E-3</v>
      </c>
      <c r="BB91" s="12">
        <v>0.17801828763797722</v>
      </c>
      <c r="BC91" s="12">
        <v>0.24150805960561916</v>
      </c>
      <c r="BD91" s="12">
        <v>4.6950981807711969E-2</v>
      </c>
      <c r="BE91" s="12">
        <v>0.12004055626855865</v>
      </c>
      <c r="BF91" s="12">
        <v>7.5752069558829016E-2</v>
      </c>
      <c r="BG91" s="12">
        <v>0</v>
      </c>
      <c r="BH91" s="12">
        <v>1.9440118982514152E-4</v>
      </c>
      <c r="BI91" s="12">
        <v>4.7037054098119855</v>
      </c>
      <c r="BJ91" s="12">
        <v>0</v>
      </c>
      <c r="BK91" s="12">
        <v>8.1987670821530905E-5</v>
      </c>
      <c r="BL91" s="12">
        <v>2.3930355542529753</v>
      </c>
      <c r="BM91" s="12">
        <v>0.34395855108502016</v>
      </c>
      <c r="BN91" s="12">
        <v>0</v>
      </c>
      <c r="BO91" s="12">
        <v>0</v>
      </c>
    </row>
    <row r="92" spans="1:67" x14ac:dyDescent="0.45">
      <c r="A92">
        <v>2014</v>
      </c>
      <c r="B92" s="31" t="s">
        <v>176</v>
      </c>
      <c r="C92" s="35" t="s">
        <v>240</v>
      </c>
      <c r="D92" s="31" t="s">
        <v>264</v>
      </c>
      <c r="E92" s="12">
        <v>34.291746285521597</v>
      </c>
      <c r="F92" s="12">
        <v>2.8241603615926147E-2</v>
      </c>
      <c r="G92" s="12">
        <v>0.34336717784307769</v>
      </c>
      <c r="H92" s="12">
        <v>22.15550652997371</v>
      </c>
      <c r="I92" s="12">
        <v>68.740109700209231</v>
      </c>
      <c r="J92" s="12">
        <v>54.93073966954158</v>
      </c>
      <c r="K92" s="12">
        <v>5.2173846146080676</v>
      </c>
      <c r="L92" s="12">
        <v>10.923379862203182</v>
      </c>
      <c r="M92" s="12">
        <v>4.8396567921762372</v>
      </c>
      <c r="N92" s="12">
        <v>5.2765106280327911</v>
      </c>
      <c r="O92" s="12">
        <v>40.276371267909227</v>
      </c>
      <c r="P92" s="12">
        <v>5.3784091789612134</v>
      </c>
      <c r="Q92" s="12">
        <v>26.408704688491266</v>
      </c>
      <c r="R92" s="12">
        <v>24.372569998547629</v>
      </c>
      <c r="S92" s="12">
        <v>40.796783797046565</v>
      </c>
      <c r="T92" s="12">
        <v>75.078117840900077</v>
      </c>
      <c r="U92" s="12">
        <v>538.64407747857263</v>
      </c>
      <c r="V92" s="12">
        <v>233.04831107826038</v>
      </c>
      <c r="W92" s="12">
        <v>182.91205473534197</v>
      </c>
      <c r="X92" s="12">
        <v>455.25348636275396</v>
      </c>
      <c r="Y92" s="12">
        <v>39.549964637200411</v>
      </c>
      <c r="Z92" s="12">
        <v>191.87427156395316</v>
      </c>
      <c r="AA92" s="12">
        <v>1.2168817686730775</v>
      </c>
      <c r="AB92" s="12">
        <v>66.819527898170648</v>
      </c>
      <c r="AC92" s="12">
        <v>0.91462012363259648</v>
      </c>
      <c r="AD92" s="12">
        <v>9.9912117817824331E-2</v>
      </c>
      <c r="AE92" s="12">
        <v>24.461671712300614</v>
      </c>
      <c r="AF92" s="12">
        <v>11.645270752274955</v>
      </c>
      <c r="AG92" s="12">
        <v>57.868756207906166</v>
      </c>
      <c r="AH92" s="12">
        <v>47.398031716818139</v>
      </c>
      <c r="AI92" s="12">
        <v>41.247280589050597</v>
      </c>
      <c r="AJ92" s="12">
        <v>8.5180179212706778E-2</v>
      </c>
      <c r="AK92" s="12">
        <v>15.249443244621521</v>
      </c>
      <c r="AL92" s="12">
        <v>13.539897349937391</v>
      </c>
      <c r="AM92" s="12">
        <v>4.110840141514263</v>
      </c>
      <c r="AN92" s="12">
        <v>3.1217460745797858</v>
      </c>
      <c r="AO92" s="12">
        <v>6.6075476307810828</v>
      </c>
      <c r="AP92" s="12">
        <v>19.868322034752406</v>
      </c>
      <c r="AQ92" s="12">
        <v>40.268509215731079</v>
      </c>
      <c r="AR92" s="12">
        <v>1.1480687383848693</v>
      </c>
      <c r="AS92" s="12">
        <v>443.38951324914257</v>
      </c>
      <c r="AT92" s="12">
        <v>0.73416813068045461</v>
      </c>
      <c r="AU92" s="12">
        <v>4.4650489377843323</v>
      </c>
      <c r="AV92" s="12">
        <v>0</v>
      </c>
      <c r="AW92" s="12">
        <v>173.67694209519246</v>
      </c>
      <c r="AX92" s="12">
        <v>0.1825990397927382</v>
      </c>
      <c r="AY92" s="12">
        <v>3.6722201454557215</v>
      </c>
      <c r="AZ92" s="12">
        <v>0</v>
      </c>
      <c r="BA92" s="12">
        <v>0.66502651340700614</v>
      </c>
      <c r="BB92" s="12">
        <v>118.84907419826986</v>
      </c>
      <c r="BC92" s="12">
        <v>322.56270997439873</v>
      </c>
      <c r="BD92" s="12">
        <v>47.938322053421594</v>
      </c>
      <c r="BE92" s="12">
        <v>43.136800367617809</v>
      </c>
      <c r="BF92" s="12">
        <v>16.448465388105177</v>
      </c>
      <c r="BG92" s="12">
        <v>0</v>
      </c>
      <c r="BH92" s="12">
        <v>2.1223282002301764</v>
      </c>
      <c r="BI92" s="12">
        <v>2324.8757471458484</v>
      </c>
      <c r="BJ92" s="12">
        <v>0</v>
      </c>
      <c r="BK92" s="12">
        <v>3.0772002323352116E-4</v>
      </c>
      <c r="BL92" s="12">
        <v>4.1701887226222523</v>
      </c>
      <c r="BM92" s="12">
        <v>0.10854067191578537</v>
      </c>
      <c r="BN92" s="12">
        <v>0</v>
      </c>
      <c r="BO92" s="12">
        <v>0</v>
      </c>
    </row>
    <row r="93" spans="1:67" x14ac:dyDescent="0.45">
      <c r="A93">
        <v>2014</v>
      </c>
      <c r="B93" s="31" t="s">
        <v>177</v>
      </c>
      <c r="C93" s="35" t="s">
        <v>241</v>
      </c>
      <c r="D93" s="31" t="s">
        <v>264</v>
      </c>
      <c r="E93" s="12">
        <v>1.5129882477790839</v>
      </c>
      <c r="F93" s="12">
        <v>1.5413012913878527E-2</v>
      </c>
      <c r="G93" s="12">
        <v>0.55249544694223318</v>
      </c>
      <c r="H93" s="12">
        <v>1.5976336779308662</v>
      </c>
      <c r="I93" s="12">
        <v>5.1772542294212736</v>
      </c>
      <c r="J93" s="12">
        <v>2.1583302875417258</v>
      </c>
      <c r="K93" s="12">
        <v>0.16408468220993697</v>
      </c>
      <c r="L93" s="12">
        <v>0.83818837737728313</v>
      </c>
      <c r="M93" s="12">
        <v>0.2248028147078952</v>
      </c>
      <c r="N93" s="12">
        <v>1.5836185361503861</v>
      </c>
      <c r="O93" s="12">
        <v>5.4467690829394684</v>
      </c>
      <c r="P93" s="12">
        <v>0.8126159843043097</v>
      </c>
      <c r="Q93" s="12">
        <v>2.9983785794078903</v>
      </c>
      <c r="R93" s="12">
        <v>0.798212394456003</v>
      </c>
      <c r="S93" s="12">
        <v>2.1645474734339967</v>
      </c>
      <c r="T93" s="12">
        <v>1.4155112352081187</v>
      </c>
      <c r="U93" s="12">
        <v>5.9645717717321185</v>
      </c>
      <c r="V93" s="12">
        <v>2.3028670176851387</v>
      </c>
      <c r="W93" s="12">
        <v>2.146092925672709</v>
      </c>
      <c r="X93" s="12">
        <v>10.775164742485014</v>
      </c>
      <c r="Y93" s="12">
        <v>1.9017004166814286</v>
      </c>
      <c r="Z93" s="12">
        <v>2.9506700773985366</v>
      </c>
      <c r="AA93" s="12">
        <v>6.3530717526219541E-2</v>
      </c>
      <c r="AB93" s="12">
        <v>2.0118364543859739</v>
      </c>
      <c r="AC93" s="12">
        <v>0.29351465813257388</v>
      </c>
      <c r="AD93" s="12">
        <v>5.8823581167985133E-2</v>
      </c>
      <c r="AE93" s="12">
        <v>3.5198061982419233</v>
      </c>
      <c r="AF93" s="12">
        <v>1.580341246021518</v>
      </c>
      <c r="AG93" s="12">
        <v>7.8470049860077919</v>
      </c>
      <c r="AH93" s="12">
        <v>6.4278693579512112</v>
      </c>
      <c r="AI93" s="12">
        <v>19.226421470536863</v>
      </c>
      <c r="AJ93" s="12">
        <v>1.0990691043632828</v>
      </c>
      <c r="AK93" s="12">
        <v>12.038543161225029</v>
      </c>
      <c r="AL93" s="12">
        <v>1.1699521272288158</v>
      </c>
      <c r="AM93" s="12">
        <v>8.6337949164456917E-2</v>
      </c>
      <c r="AN93" s="12">
        <v>0.75049636722805402</v>
      </c>
      <c r="AO93" s="12">
        <v>0.15040149102015948</v>
      </c>
      <c r="AP93" s="12">
        <v>0.39368547168439866</v>
      </c>
      <c r="AQ93" s="12">
        <v>0.7679885635797723</v>
      </c>
      <c r="AR93" s="12">
        <v>0.10812881378437447</v>
      </c>
      <c r="AS93" s="12">
        <v>2.8668176865329151</v>
      </c>
      <c r="AT93" s="12">
        <v>3.5059060494199365E-2</v>
      </c>
      <c r="AU93" s="12">
        <v>8.0941651821073851E-2</v>
      </c>
      <c r="AV93" s="12">
        <v>0</v>
      </c>
      <c r="AW93" s="12">
        <v>0.59140105893482553</v>
      </c>
      <c r="AX93" s="12">
        <v>0.11400393035231346</v>
      </c>
      <c r="AY93" s="12">
        <v>9.2520606392258717E-2</v>
      </c>
      <c r="AZ93" s="12">
        <v>0</v>
      </c>
      <c r="BA93" s="12">
        <v>3.4133120955699467E-2</v>
      </c>
      <c r="BB93" s="12">
        <v>2.2697736434097084</v>
      </c>
      <c r="BC93" s="12">
        <v>5.712905760194948</v>
      </c>
      <c r="BD93" s="12">
        <v>0.5700542076186651</v>
      </c>
      <c r="BE93" s="12">
        <v>1.0406920526924688</v>
      </c>
      <c r="BF93" s="12">
        <v>0.46669635398422976</v>
      </c>
      <c r="BG93" s="12">
        <v>0</v>
      </c>
      <c r="BH93" s="12">
        <v>7.6805774732891657E-3</v>
      </c>
      <c r="BI93" s="12">
        <v>65.635901855243191</v>
      </c>
      <c r="BJ93" s="12">
        <v>0</v>
      </c>
      <c r="BK93" s="12">
        <v>3.0529599510326485E-3</v>
      </c>
      <c r="BL93" s="12">
        <v>7.8675927632063614</v>
      </c>
      <c r="BM93" s="12">
        <v>0.91394185696630958</v>
      </c>
      <c r="BN93" s="12">
        <v>0</v>
      </c>
      <c r="BO93" s="12">
        <v>0</v>
      </c>
    </row>
    <row r="94" spans="1:67" x14ac:dyDescent="0.45">
      <c r="A94">
        <v>2014</v>
      </c>
      <c r="B94" s="31" t="s">
        <v>178</v>
      </c>
      <c r="C94" s="35" t="s">
        <v>242</v>
      </c>
      <c r="D94" s="31" t="s">
        <v>264</v>
      </c>
      <c r="E94" s="12">
        <v>5.4428094007044389E-2</v>
      </c>
      <c r="F94" s="12">
        <v>1.071007384339137E-3</v>
      </c>
      <c r="G94" s="12">
        <v>6.1968285852405164E-3</v>
      </c>
      <c r="H94" s="12">
        <v>6.3546142037060563E-2</v>
      </c>
      <c r="I94" s="12">
        <v>0.20684495571529102</v>
      </c>
      <c r="J94" s="12">
        <v>9.2434823869298688E-2</v>
      </c>
      <c r="K94" s="12">
        <v>8.1855771454004723E-3</v>
      </c>
      <c r="L94" s="12">
        <v>2.6287726313457591E-2</v>
      </c>
      <c r="M94" s="12">
        <v>1.075288774047407E-2</v>
      </c>
      <c r="N94" s="12">
        <v>4.150483821872248E-2</v>
      </c>
      <c r="O94" s="12">
        <v>0.10617126602835925</v>
      </c>
      <c r="P94" s="12">
        <v>1.884800713305719E-2</v>
      </c>
      <c r="Q94" s="12">
        <v>5.6205287817821192E-2</v>
      </c>
      <c r="R94" s="12">
        <v>3.6765195552989016E-2</v>
      </c>
      <c r="S94" s="12">
        <v>7.1432149841975739E-2</v>
      </c>
      <c r="T94" s="12">
        <v>0.11270749926716367</v>
      </c>
      <c r="U94" s="12">
        <v>0.71660909624137237</v>
      </c>
      <c r="V94" s="12">
        <v>0.26945368107698792</v>
      </c>
      <c r="W94" s="12">
        <v>0.19760886710777356</v>
      </c>
      <c r="X94" s="12">
        <v>0.58656653957197957</v>
      </c>
      <c r="Y94" s="12">
        <v>4.064301201902517E-2</v>
      </c>
      <c r="Z94" s="12">
        <v>0.22044076657019851</v>
      </c>
      <c r="AA94" s="12">
        <v>4.0129845565785027E-3</v>
      </c>
      <c r="AB94" s="12">
        <v>8.9123992941013225E-2</v>
      </c>
      <c r="AC94" s="12">
        <v>2.4668731001404397E-2</v>
      </c>
      <c r="AD94" s="12">
        <v>1.0289268823139679E-3</v>
      </c>
      <c r="AE94" s="12">
        <v>0.19129878877910961</v>
      </c>
      <c r="AF94" s="12">
        <v>6.0659145667822531E-2</v>
      </c>
      <c r="AG94" s="12">
        <v>0.30150897281078237</v>
      </c>
      <c r="AH94" s="12">
        <v>0.24868345360671842</v>
      </c>
      <c r="AI94" s="12">
        <v>0.28894000719730328</v>
      </c>
      <c r="AJ94" s="12">
        <v>1.758758764846298E-2</v>
      </c>
      <c r="AK94" s="12">
        <v>0.144118737440385</v>
      </c>
      <c r="AL94" s="12">
        <v>3.9654373826042748E-2</v>
      </c>
      <c r="AM94" s="12">
        <v>9.498916758840157E-3</v>
      </c>
      <c r="AN94" s="12">
        <v>6.923310007783498E-2</v>
      </c>
      <c r="AO94" s="12">
        <v>2.0725578502997624E-2</v>
      </c>
      <c r="AP94" s="12">
        <v>0.10150848017823952</v>
      </c>
      <c r="AQ94" s="12">
        <v>0.11090265397002584</v>
      </c>
      <c r="AR94" s="12">
        <v>5.8293081027781888E-3</v>
      </c>
      <c r="AS94" s="12">
        <v>0.8066502172813802</v>
      </c>
      <c r="AT94" s="12">
        <v>3.6446121238564513E-2</v>
      </c>
      <c r="AU94" s="12">
        <v>2.3457611614987744E-2</v>
      </c>
      <c r="AV94" s="12">
        <v>0</v>
      </c>
      <c r="AW94" s="12">
        <v>0.14295204268679487</v>
      </c>
      <c r="AX94" s="12">
        <v>1.7750908389150791E-2</v>
      </c>
      <c r="AY94" s="12">
        <v>1.8042477131144645E-2</v>
      </c>
      <c r="AZ94" s="12">
        <v>0</v>
      </c>
      <c r="BA94" s="12">
        <v>3.3985570000921086E-3</v>
      </c>
      <c r="BB94" s="12">
        <v>0.29628056401209313</v>
      </c>
      <c r="BC94" s="12">
        <v>0.65549250147124538</v>
      </c>
      <c r="BD94" s="12">
        <v>0.135488022915042</v>
      </c>
      <c r="BE94" s="12">
        <v>9.8293069009639689E-2</v>
      </c>
      <c r="BF94" s="12">
        <v>5.3984548381162588E-2</v>
      </c>
      <c r="BG94" s="12">
        <v>0</v>
      </c>
      <c r="BH94" s="12">
        <v>1.9235577807634016E-3</v>
      </c>
      <c r="BI94" s="12">
        <v>2.9414666856769953</v>
      </c>
      <c r="BJ94" s="12">
        <v>0</v>
      </c>
      <c r="BK94" s="12">
        <v>2.3320126867035066E-3</v>
      </c>
      <c r="BL94" s="12">
        <v>0.27253139616670485</v>
      </c>
      <c r="BM94" s="12">
        <v>4.1814843325009468E-2</v>
      </c>
      <c r="BN94" s="12">
        <v>0</v>
      </c>
      <c r="BO94" s="12">
        <v>0</v>
      </c>
    </row>
    <row r="95" spans="1:67" x14ac:dyDescent="0.45">
      <c r="A95">
        <v>2014</v>
      </c>
      <c r="B95" s="31" t="s">
        <v>179</v>
      </c>
      <c r="C95" s="35" t="s">
        <v>243</v>
      </c>
      <c r="D95" s="31" t="s">
        <v>264</v>
      </c>
      <c r="E95" s="12">
        <v>16.58661312136984</v>
      </c>
      <c r="F95" s="12">
        <v>3.9282958296378125E-3</v>
      </c>
      <c r="G95" s="12">
        <v>0.78467305595189274</v>
      </c>
      <c r="H95" s="12">
        <v>0.46559746199838292</v>
      </c>
      <c r="I95" s="12">
        <v>57.933188755114379</v>
      </c>
      <c r="J95" s="12">
        <v>1.3290830026184772</v>
      </c>
      <c r="K95" s="12">
        <v>1.0738094400870177E-2</v>
      </c>
      <c r="L95" s="12">
        <v>0.41863813548195294</v>
      </c>
      <c r="M95" s="12">
        <v>4.2533246887451068E-2</v>
      </c>
      <c r="N95" s="12">
        <v>4.6899216034329595E-2</v>
      </c>
      <c r="O95" s="12">
        <v>2.0517841179612959</v>
      </c>
      <c r="P95" s="12">
        <v>0.7381223967291759</v>
      </c>
      <c r="Q95" s="12">
        <v>0.14747089808397104</v>
      </c>
      <c r="R95" s="12">
        <v>0.20516984669555821</v>
      </c>
      <c r="S95" s="12">
        <v>0.18058443860487106</v>
      </c>
      <c r="T95" s="12">
        <v>0.18579974334625071</v>
      </c>
      <c r="U95" s="12">
        <v>1.0191044278923951</v>
      </c>
      <c r="V95" s="12">
        <v>0.3727694339523151</v>
      </c>
      <c r="W95" s="12">
        <v>0.20667275946277011</v>
      </c>
      <c r="X95" s="12">
        <v>1.0763677027648777</v>
      </c>
      <c r="Y95" s="12">
        <v>3.1394049443555491E-2</v>
      </c>
      <c r="Z95" s="12">
        <v>0.31629924799544551</v>
      </c>
      <c r="AA95" s="12">
        <v>3.7527004106443551E-2</v>
      </c>
      <c r="AB95" s="12">
        <v>0.19607974190368385</v>
      </c>
      <c r="AC95" s="12">
        <v>0.10419035202697811</v>
      </c>
      <c r="AD95" s="12">
        <v>6.1307165801804267E-3</v>
      </c>
      <c r="AE95" s="12">
        <v>1.0995194396722991</v>
      </c>
      <c r="AF95" s="12">
        <v>0.7150700750327843</v>
      </c>
      <c r="AG95" s="12">
        <v>3.5533842945255945</v>
      </c>
      <c r="AH95" s="12">
        <v>2.9273687844516192</v>
      </c>
      <c r="AI95" s="12">
        <v>1.1344789893728882</v>
      </c>
      <c r="AJ95" s="12">
        <v>8.2153788772816219E-2</v>
      </c>
      <c r="AK95" s="12">
        <v>0.30808488919105181</v>
      </c>
      <c r="AL95" s="12">
        <v>0.15929590634102339</v>
      </c>
      <c r="AM95" s="12">
        <v>3.8354001754412531E-2</v>
      </c>
      <c r="AN95" s="12">
        <v>7.8247115494886517</v>
      </c>
      <c r="AO95" s="12">
        <v>9.9900336875528573E-2</v>
      </c>
      <c r="AP95" s="12">
        <v>0.27122042490077147</v>
      </c>
      <c r="AQ95" s="12">
        <v>0.44096685742233854</v>
      </c>
      <c r="AR95" s="12">
        <v>2.1679350731644856E-2</v>
      </c>
      <c r="AS95" s="12">
        <v>1.7601550481561485</v>
      </c>
      <c r="AT95" s="12">
        <v>0.1166959338880255</v>
      </c>
      <c r="AU95" s="12">
        <v>9.3093407447190357E-2</v>
      </c>
      <c r="AV95" s="12">
        <v>0</v>
      </c>
      <c r="AW95" s="12">
        <v>9.3589438727609844E-2</v>
      </c>
      <c r="AX95" s="12">
        <v>5.2693692384242E-2</v>
      </c>
      <c r="AY95" s="12">
        <v>0.1023418439322473</v>
      </c>
      <c r="AZ95" s="12">
        <v>0</v>
      </c>
      <c r="BA95" s="12">
        <v>2.2886626296644105E-2</v>
      </c>
      <c r="BB95" s="12">
        <v>1.4357765495525536</v>
      </c>
      <c r="BC95" s="12">
        <v>6.0820818247245265</v>
      </c>
      <c r="BD95" s="12">
        <v>0.74326073575142604</v>
      </c>
      <c r="BE95" s="12">
        <v>1.2697602313980685</v>
      </c>
      <c r="BF95" s="12">
        <v>0.31384378716545475</v>
      </c>
      <c r="BG95" s="12">
        <v>0</v>
      </c>
      <c r="BH95" s="12">
        <v>5.2677869058975254E-3</v>
      </c>
      <c r="BI95" s="12">
        <v>260.40909573292754</v>
      </c>
      <c r="BJ95" s="12">
        <v>0</v>
      </c>
      <c r="BK95" s="12">
        <v>2.8808690411328338E-4</v>
      </c>
      <c r="BL95" s="12">
        <v>0.83134566759795991</v>
      </c>
      <c r="BM95" s="12">
        <v>0.12700560436964009</v>
      </c>
      <c r="BN95" s="12">
        <v>0</v>
      </c>
      <c r="BO95" s="12">
        <v>0</v>
      </c>
    </row>
    <row r="96" spans="1:67" x14ac:dyDescent="0.45">
      <c r="A96">
        <v>2014</v>
      </c>
      <c r="B96" s="31" t="s">
        <v>180</v>
      </c>
      <c r="C96" s="35" t="s">
        <v>244</v>
      </c>
      <c r="D96" s="31" t="s">
        <v>264</v>
      </c>
      <c r="E96" s="12">
        <v>0.61741721465429689</v>
      </c>
      <c r="F96" s="12">
        <v>8.3525027696169166E-3</v>
      </c>
      <c r="G96" s="12">
        <v>6.5088849164819653E-3</v>
      </c>
      <c r="H96" s="12">
        <v>0.65138188056336555</v>
      </c>
      <c r="I96" s="12">
        <v>2.1470410137600782</v>
      </c>
      <c r="J96" s="12">
        <v>0.49017824386539871</v>
      </c>
      <c r="K96" s="12">
        <v>5.8175175735026369E-2</v>
      </c>
      <c r="L96" s="12">
        <v>0.3913254675241819</v>
      </c>
      <c r="M96" s="12">
        <v>1.6962829711803757</v>
      </c>
      <c r="N96" s="12">
        <v>0.26415776391129736</v>
      </c>
      <c r="O96" s="12">
        <v>3.54242197509656</v>
      </c>
      <c r="P96" s="12">
        <v>0.644931819417912</v>
      </c>
      <c r="Q96" s="12">
        <v>1.4720068200334451</v>
      </c>
      <c r="R96" s="12">
        <v>0.34273114362572427</v>
      </c>
      <c r="S96" s="12">
        <v>0.20900824376836907</v>
      </c>
      <c r="T96" s="12">
        <v>0.63207751667167689</v>
      </c>
      <c r="U96" s="12">
        <v>4.3835868529604545</v>
      </c>
      <c r="V96" s="12">
        <v>1.2686287217977554</v>
      </c>
      <c r="W96" s="12">
        <v>0.58297435139416098</v>
      </c>
      <c r="X96" s="12">
        <v>1.5546979661591633</v>
      </c>
      <c r="Y96" s="12">
        <v>6.6028206307846615E-2</v>
      </c>
      <c r="Z96" s="12">
        <v>1.1437832321209438</v>
      </c>
      <c r="AA96" s="12">
        <v>8.2435572604048296E-2</v>
      </c>
      <c r="AB96" s="12">
        <v>1.0335179543688784</v>
      </c>
      <c r="AC96" s="12">
        <v>0.46804802469265072</v>
      </c>
      <c r="AD96" s="12">
        <v>7.9834832583485331E-3</v>
      </c>
      <c r="AE96" s="12">
        <v>1.9402601224743243</v>
      </c>
      <c r="AF96" s="12">
        <v>0.69515224187075697</v>
      </c>
      <c r="AG96" s="12">
        <v>3.4590846171170124</v>
      </c>
      <c r="AH96" s="12">
        <v>2.8303476851537317</v>
      </c>
      <c r="AI96" s="12">
        <v>1.2031945105980024</v>
      </c>
      <c r="AJ96" s="12">
        <v>8.3366017436077203E-2</v>
      </c>
      <c r="AK96" s="12">
        <v>0.1638263654624402</v>
      </c>
      <c r="AL96" s="12">
        <v>0.6180230433688253</v>
      </c>
      <c r="AM96" s="12">
        <v>0.1612973417097649</v>
      </c>
      <c r="AN96" s="12">
        <v>0.72875316750547348</v>
      </c>
      <c r="AO96" s="12">
        <v>0.51499687953472351</v>
      </c>
      <c r="AP96" s="12">
        <v>1.3874648369537201</v>
      </c>
      <c r="AQ96" s="12">
        <v>0.77011115179652445</v>
      </c>
      <c r="AR96" s="12">
        <v>9.7860708980753344E-2</v>
      </c>
      <c r="AS96" s="12">
        <v>13.002540496743613</v>
      </c>
      <c r="AT96" s="12">
        <v>2.2707415434959084E-2</v>
      </c>
      <c r="AU96" s="12">
        <v>0.55643196244180859</v>
      </c>
      <c r="AV96" s="12">
        <v>0</v>
      </c>
      <c r="AW96" s="12">
        <v>0.90806112361580404</v>
      </c>
      <c r="AX96" s="12">
        <v>0.53213442948077505</v>
      </c>
      <c r="AY96" s="12">
        <v>1.0432972655855071</v>
      </c>
      <c r="AZ96" s="12">
        <v>0</v>
      </c>
      <c r="BA96" s="12">
        <v>8.3123568675808057E-2</v>
      </c>
      <c r="BB96" s="12">
        <v>15.903575690662906</v>
      </c>
      <c r="BC96" s="12">
        <v>7.4522624056084563</v>
      </c>
      <c r="BD96" s="12">
        <v>3.4782483548258432</v>
      </c>
      <c r="BE96" s="12">
        <v>3.055382383129178</v>
      </c>
      <c r="BF96" s="12">
        <v>1.6779512754586601</v>
      </c>
      <c r="BG96" s="12">
        <v>0</v>
      </c>
      <c r="BH96" s="12">
        <v>5.9834625936171018E-3</v>
      </c>
      <c r="BI96" s="12">
        <v>5.1854449137864398</v>
      </c>
      <c r="BJ96" s="12">
        <v>0</v>
      </c>
      <c r="BK96" s="12">
        <v>1.3494826145120212E-2</v>
      </c>
      <c r="BL96" s="12">
        <v>1.406695481299407</v>
      </c>
      <c r="BM96" s="12">
        <v>0.24242153953044526</v>
      </c>
      <c r="BN96" s="12">
        <v>0</v>
      </c>
      <c r="BO96" s="12">
        <v>0</v>
      </c>
    </row>
    <row r="97" spans="1:67" x14ac:dyDescent="0.45">
      <c r="A97">
        <v>2014</v>
      </c>
      <c r="B97" s="31" t="s">
        <v>181</v>
      </c>
      <c r="C97" s="35" t="s">
        <v>245</v>
      </c>
      <c r="D97" s="31" t="s">
        <v>264</v>
      </c>
      <c r="E97" s="12">
        <v>0.25676303167382464</v>
      </c>
      <c r="F97" s="12">
        <v>4.5445532481410665E-3</v>
      </c>
      <c r="G97" s="12">
        <v>7.7957151042412154E-3</v>
      </c>
      <c r="H97" s="12">
        <v>0.12013967175317045</v>
      </c>
      <c r="I97" s="12">
        <v>1.5308089660977209</v>
      </c>
      <c r="J97" s="12">
        <v>0.11713674804267429</v>
      </c>
      <c r="K97" s="12">
        <v>9.108155357923798E-3</v>
      </c>
      <c r="L97" s="12">
        <v>4.6005756009793272E-2</v>
      </c>
      <c r="M97" s="12">
        <v>7.6346335299146834E-2</v>
      </c>
      <c r="N97" s="12">
        <v>3.1609045207208003E-2</v>
      </c>
      <c r="O97" s="12">
        <v>0.55613636417829682</v>
      </c>
      <c r="P97" s="12">
        <v>0.13926844544806311</v>
      </c>
      <c r="Q97" s="12">
        <v>0.13978080327338394</v>
      </c>
      <c r="R97" s="12">
        <v>7.8520224637242508E-2</v>
      </c>
      <c r="S97" s="12">
        <v>8.3368543660603381E-2</v>
      </c>
      <c r="T97" s="12">
        <v>0.42387249238689839</v>
      </c>
      <c r="U97" s="12">
        <v>5.7129897784011545</v>
      </c>
      <c r="V97" s="12">
        <v>1.179844537645</v>
      </c>
      <c r="W97" s="12">
        <v>0.63898809586989491</v>
      </c>
      <c r="X97" s="12">
        <v>1.431641327856193</v>
      </c>
      <c r="Y97" s="12">
        <v>4.686775597364666E-2</v>
      </c>
      <c r="Z97" s="12">
        <v>0.69969929080234161</v>
      </c>
      <c r="AA97" s="12">
        <v>2.3146358360255019E-2</v>
      </c>
      <c r="AB97" s="12">
        <v>0.39720340909987062</v>
      </c>
      <c r="AC97" s="12">
        <v>0.35467838406658186</v>
      </c>
      <c r="AD97" s="12">
        <v>1.3785056621150355E-3</v>
      </c>
      <c r="AE97" s="12">
        <v>0.40778769930075365</v>
      </c>
      <c r="AF97" s="12">
        <v>0.48254865728008178</v>
      </c>
      <c r="AG97" s="12">
        <v>2.3987926997475459</v>
      </c>
      <c r="AH97" s="12">
        <v>1.9660404549552211</v>
      </c>
      <c r="AI97" s="12">
        <v>0.66867974962280397</v>
      </c>
      <c r="AJ97" s="12">
        <v>9.2058169116581851E-2</v>
      </c>
      <c r="AK97" s="12">
        <v>0.12745247331806037</v>
      </c>
      <c r="AL97" s="12">
        <v>0.19387088829262886</v>
      </c>
      <c r="AM97" s="12">
        <v>5.6322204675725879E-2</v>
      </c>
      <c r="AN97" s="12">
        <v>1.3308663653053399</v>
      </c>
      <c r="AO97" s="12">
        <v>0.42158405932967058</v>
      </c>
      <c r="AP97" s="12">
        <v>42.84951390990777</v>
      </c>
      <c r="AQ97" s="12">
        <v>6.5695113214274832</v>
      </c>
      <c r="AR97" s="12">
        <v>5.8450513862064332E-2</v>
      </c>
      <c r="AS97" s="12">
        <v>9.4319327873394911</v>
      </c>
      <c r="AT97" s="12">
        <v>5.4317656453454646</v>
      </c>
      <c r="AU97" s="12">
        <v>0.29960304196332155</v>
      </c>
      <c r="AV97" s="12">
        <v>0</v>
      </c>
      <c r="AW97" s="12">
        <v>3.8705043007439204</v>
      </c>
      <c r="AX97" s="12">
        <v>0.21195774260188796</v>
      </c>
      <c r="AY97" s="12">
        <v>15.182084667995394</v>
      </c>
      <c r="AZ97" s="12">
        <v>0</v>
      </c>
      <c r="BA97" s="12">
        <v>0.74559005029216219</v>
      </c>
      <c r="BB97" s="12">
        <v>2.7836941576347742</v>
      </c>
      <c r="BC97" s="12">
        <v>69.286252160849912</v>
      </c>
      <c r="BD97" s="12">
        <v>5.5470628572420093</v>
      </c>
      <c r="BE97" s="12">
        <v>8.5767335555051165</v>
      </c>
      <c r="BF97" s="12">
        <v>0.37040494006008418</v>
      </c>
      <c r="BG97" s="12">
        <v>0</v>
      </c>
      <c r="BH97" s="12">
        <v>0.14234294229743932</v>
      </c>
      <c r="BI97" s="12">
        <v>457.4347675742946</v>
      </c>
      <c r="BJ97" s="12">
        <v>0</v>
      </c>
      <c r="BK97" s="12">
        <v>0.81002727362741911</v>
      </c>
      <c r="BL97" s="12">
        <v>2.4137307492644142</v>
      </c>
      <c r="BM97" s="12">
        <v>0.29320776989251174</v>
      </c>
      <c r="BN97" s="12">
        <v>0</v>
      </c>
      <c r="BO97" s="12">
        <v>0</v>
      </c>
    </row>
    <row r="98" spans="1:67" x14ac:dyDescent="0.45">
      <c r="A98">
        <v>2014</v>
      </c>
      <c r="B98" s="31" t="s">
        <v>182</v>
      </c>
      <c r="C98" s="35" t="s">
        <v>246</v>
      </c>
      <c r="D98" s="31" t="s">
        <v>264</v>
      </c>
      <c r="E98" s="12">
        <v>0.29882276260633711</v>
      </c>
      <c r="F98" s="12">
        <v>9.8972710858027252E-2</v>
      </c>
      <c r="G98" s="12">
        <v>0.15949526551892285</v>
      </c>
      <c r="H98" s="12">
        <v>3.4056319601417631</v>
      </c>
      <c r="I98" s="12">
        <v>8.1709829082412355</v>
      </c>
      <c r="J98" s="12">
        <v>0.90625071145351077</v>
      </c>
      <c r="K98" s="12">
        <v>0.13275193204901853</v>
      </c>
      <c r="L98" s="12">
        <v>0.42679522272377773</v>
      </c>
      <c r="M98" s="12">
        <v>0.56165816583369665</v>
      </c>
      <c r="N98" s="12">
        <v>0.44002690263536159</v>
      </c>
      <c r="O98" s="12">
        <v>2.3354880804053439</v>
      </c>
      <c r="P98" s="12">
        <v>0.54495726411174783</v>
      </c>
      <c r="Q98" s="12">
        <v>1.0822716855071057</v>
      </c>
      <c r="R98" s="12">
        <v>1.2842637648362047</v>
      </c>
      <c r="S98" s="12">
        <v>0.37925707447946638</v>
      </c>
      <c r="T98" s="12">
        <v>1.6265178159922833</v>
      </c>
      <c r="U98" s="12">
        <v>17.110735664121634</v>
      </c>
      <c r="V98" s="12">
        <v>2.9741927855812706</v>
      </c>
      <c r="W98" s="12">
        <v>1.4551691539955436</v>
      </c>
      <c r="X98" s="12">
        <v>6.0279125263285014</v>
      </c>
      <c r="Y98" s="12">
        <v>0.20540332471965012</v>
      </c>
      <c r="Z98" s="12">
        <v>2.5668271806770839</v>
      </c>
      <c r="AA98" s="12">
        <v>0.70532421395250533</v>
      </c>
      <c r="AB98" s="12">
        <v>1.4534084107213978</v>
      </c>
      <c r="AC98" s="12">
        <v>1.0701445202278173</v>
      </c>
      <c r="AD98" s="12">
        <v>7.8390707849533753E-2</v>
      </c>
      <c r="AE98" s="12">
        <v>21.344946327827067</v>
      </c>
      <c r="AF98" s="12">
        <v>2.9154157634953215</v>
      </c>
      <c r="AG98" s="12">
        <v>14.492504667629948</v>
      </c>
      <c r="AH98" s="12">
        <v>11.872080304498597</v>
      </c>
      <c r="AI98" s="12">
        <v>11.317914888565053</v>
      </c>
      <c r="AJ98" s="12">
        <v>0.26254663492120789</v>
      </c>
      <c r="AK98" s="12">
        <v>2.4822749786078102</v>
      </c>
      <c r="AL98" s="12">
        <v>1.4279356477828433</v>
      </c>
      <c r="AM98" s="12">
        <v>0.86979092455181184</v>
      </c>
      <c r="AN98" s="12">
        <v>4.596466749979399</v>
      </c>
      <c r="AO98" s="12">
        <v>0.77879774343852159</v>
      </c>
      <c r="AP98" s="12">
        <v>7.6401854289342452</v>
      </c>
      <c r="AQ98" s="12">
        <v>34.326613961531955</v>
      </c>
      <c r="AR98" s="12">
        <v>0.21733502126550777</v>
      </c>
      <c r="AS98" s="12">
        <v>28.005222427103021</v>
      </c>
      <c r="AT98" s="12">
        <v>77.900623843797263</v>
      </c>
      <c r="AU98" s="12">
        <v>2.8725826189197363</v>
      </c>
      <c r="AV98" s="12">
        <v>0</v>
      </c>
      <c r="AW98" s="12">
        <v>5.7304103176746848</v>
      </c>
      <c r="AX98" s="12">
        <v>1.3486754334678286</v>
      </c>
      <c r="AY98" s="12">
        <v>2.2488538583142352</v>
      </c>
      <c r="AZ98" s="12">
        <v>0</v>
      </c>
      <c r="BA98" s="12">
        <v>0.44278313362344646</v>
      </c>
      <c r="BB98" s="12">
        <v>20.654106484077793</v>
      </c>
      <c r="BC98" s="12">
        <v>35.968190992760604</v>
      </c>
      <c r="BD98" s="12">
        <v>11.119872668548519</v>
      </c>
      <c r="BE98" s="12">
        <v>6.809403706884626</v>
      </c>
      <c r="BF98" s="12">
        <v>5.3461653991622669</v>
      </c>
      <c r="BG98" s="12">
        <v>0</v>
      </c>
      <c r="BH98" s="12">
        <v>4.4669796963775252E-2</v>
      </c>
      <c r="BI98" s="12">
        <v>206.55910240182666</v>
      </c>
      <c r="BJ98" s="12">
        <v>0</v>
      </c>
      <c r="BK98" s="12">
        <v>5.3965613750833891E-2</v>
      </c>
      <c r="BL98" s="12">
        <v>5.1197355907258686</v>
      </c>
      <c r="BM98" s="12">
        <v>0.38878272798986235</v>
      </c>
      <c r="BN98" s="12">
        <v>0</v>
      </c>
      <c r="BO98" s="12">
        <v>0</v>
      </c>
    </row>
    <row r="99" spans="1:67" x14ac:dyDescent="0.45">
      <c r="A99">
        <v>2014</v>
      </c>
      <c r="B99" s="31" t="s">
        <v>183</v>
      </c>
      <c r="C99" s="35" t="s">
        <v>247</v>
      </c>
      <c r="D99" s="31" t="s">
        <v>264</v>
      </c>
      <c r="E99" s="12">
        <v>0.95577351613618067</v>
      </c>
      <c r="F99" s="12">
        <v>1.8491716471009091E-2</v>
      </c>
      <c r="G99" s="12">
        <v>1.6524268019889304E-2</v>
      </c>
      <c r="H99" s="12">
        <v>0.90515126083557829</v>
      </c>
      <c r="I99" s="12">
        <v>3.4845828165337642</v>
      </c>
      <c r="J99" s="12">
        <v>0.58291075795937763</v>
      </c>
      <c r="K99" s="12">
        <v>5.0593801049897816E-2</v>
      </c>
      <c r="L99" s="12">
        <v>0.30243845709198514</v>
      </c>
      <c r="M99" s="12">
        <v>0.18435270048527883</v>
      </c>
      <c r="N99" s="12">
        <v>0.44491089161888309</v>
      </c>
      <c r="O99" s="12">
        <v>4.0686528498740993</v>
      </c>
      <c r="P99" s="12">
        <v>0.73415742807312478</v>
      </c>
      <c r="Q99" s="12">
        <v>1.6744421427578255</v>
      </c>
      <c r="R99" s="12">
        <v>0.40141574436333782</v>
      </c>
      <c r="S99" s="12">
        <v>0.3778381773819785</v>
      </c>
      <c r="T99" s="12">
        <v>1.1265516766247541</v>
      </c>
      <c r="U99" s="12">
        <v>15.296622161703013</v>
      </c>
      <c r="V99" s="12">
        <v>2.9092582748530655</v>
      </c>
      <c r="W99" s="12">
        <v>1.3142947276896173</v>
      </c>
      <c r="X99" s="12">
        <v>4.4756711996660181</v>
      </c>
      <c r="Y99" s="12">
        <v>0.13435738834009664</v>
      </c>
      <c r="Z99" s="12">
        <v>1.9599032966138612</v>
      </c>
      <c r="AA99" s="12">
        <v>6.5479339367075298E-2</v>
      </c>
      <c r="AB99" s="12">
        <v>1.6029759341009235</v>
      </c>
      <c r="AC99" s="12">
        <v>0.8739650621792765</v>
      </c>
      <c r="AD99" s="12">
        <v>6.1283499448548098E-3</v>
      </c>
      <c r="AE99" s="12">
        <v>1.644779809863937</v>
      </c>
      <c r="AF99" s="12">
        <v>0.97203286135260969</v>
      </c>
      <c r="AG99" s="12">
        <v>4.856286073415415</v>
      </c>
      <c r="AH99" s="12">
        <v>3.9672881935491362</v>
      </c>
      <c r="AI99" s="12">
        <v>1.6356387673980521</v>
      </c>
      <c r="AJ99" s="12">
        <v>0.18659549265264069</v>
      </c>
      <c r="AK99" s="12">
        <v>0.32281079955867942</v>
      </c>
      <c r="AL99" s="12">
        <v>0.40803961310836873</v>
      </c>
      <c r="AM99" s="12">
        <v>0.12609579158278283</v>
      </c>
      <c r="AN99" s="12">
        <v>1.2827125564785105</v>
      </c>
      <c r="AO99" s="12">
        <v>0.46368362706829325</v>
      </c>
      <c r="AP99" s="12">
        <v>2.8690502526964847</v>
      </c>
      <c r="AQ99" s="12">
        <v>2.1885304468950815</v>
      </c>
      <c r="AR99" s="12">
        <v>0.1232999505589618</v>
      </c>
      <c r="AS99" s="12">
        <v>14.7814403068354</v>
      </c>
      <c r="AT99" s="12">
        <v>0.26663081446368997</v>
      </c>
      <c r="AU99" s="12">
        <v>0.63410280956826104</v>
      </c>
      <c r="AV99" s="12">
        <v>0</v>
      </c>
      <c r="AW99" s="12">
        <v>0.18714499211375968</v>
      </c>
      <c r="AX99" s="12">
        <v>0.46885487749913635</v>
      </c>
      <c r="AY99" s="12">
        <v>0.39179033238129934</v>
      </c>
      <c r="AZ99" s="12">
        <v>0</v>
      </c>
      <c r="BA99" s="12">
        <v>6.517733158060357E-2</v>
      </c>
      <c r="BB99" s="12">
        <v>4.8006019292216529</v>
      </c>
      <c r="BC99" s="12">
        <v>10.975726275611178</v>
      </c>
      <c r="BD99" s="12">
        <v>2.9519510350388325</v>
      </c>
      <c r="BE99" s="12">
        <v>1.9909510817465326</v>
      </c>
      <c r="BF99" s="12">
        <v>0.9666377622065534</v>
      </c>
      <c r="BG99" s="12">
        <v>0</v>
      </c>
      <c r="BH99" s="12">
        <v>8.6998894565418657E-3</v>
      </c>
      <c r="BI99" s="12">
        <v>14.210606592628078</v>
      </c>
      <c r="BJ99" s="12">
        <v>0</v>
      </c>
      <c r="BK99" s="12">
        <v>8.3814275291067636E-2</v>
      </c>
      <c r="BL99" s="12">
        <v>5.9186977826465421</v>
      </c>
      <c r="BM99" s="12">
        <v>0.63338772361301576</v>
      </c>
      <c r="BN99" s="12">
        <v>0</v>
      </c>
      <c r="BO99" s="12">
        <v>0</v>
      </c>
    </row>
    <row r="100" spans="1:67" x14ac:dyDescent="0.45">
      <c r="A100">
        <v>2014</v>
      </c>
      <c r="B100" s="31" t="s">
        <v>184</v>
      </c>
      <c r="C100" s="35" t="s">
        <v>248</v>
      </c>
      <c r="D100" s="31" t="s">
        <v>264</v>
      </c>
      <c r="E100" s="12">
        <v>9.2738567512473864</v>
      </c>
      <c r="F100" s="12">
        <v>0.90278818478575418</v>
      </c>
      <c r="G100" s="12">
        <v>0.48633333970490078</v>
      </c>
      <c r="H100" s="12">
        <v>22.418374818742663</v>
      </c>
      <c r="I100" s="12">
        <v>16.816468405595586</v>
      </c>
      <c r="J100" s="12">
        <v>2.3519524940372869</v>
      </c>
      <c r="K100" s="12">
        <v>0.44976638426295679</v>
      </c>
      <c r="L100" s="12">
        <v>2.4379207699478234</v>
      </c>
      <c r="M100" s="12">
        <v>0.36599270949844553</v>
      </c>
      <c r="N100" s="12">
        <v>1.5026066691786344</v>
      </c>
      <c r="O100" s="12">
        <v>8.3616003239757628</v>
      </c>
      <c r="P100" s="12">
        <v>1.1922122874891774</v>
      </c>
      <c r="Q100" s="12">
        <v>4.5228045529758649</v>
      </c>
      <c r="R100" s="12">
        <v>5.5200920257633914</v>
      </c>
      <c r="S100" s="12">
        <v>3.9864917398035415</v>
      </c>
      <c r="T100" s="12">
        <v>4.8214557541834155</v>
      </c>
      <c r="U100" s="12">
        <v>15.289397600755558</v>
      </c>
      <c r="V100" s="12">
        <v>6.1182906553206449</v>
      </c>
      <c r="W100" s="12">
        <v>3.4419041239371042</v>
      </c>
      <c r="X100" s="12">
        <v>19.078536971816874</v>
      </c>
      <c r="Y100" s="12">
        <v>1.6370768091797836</v>
      </c>
      <c r="Z100" s="12">
        <v>4.4957299676246993</v>
      </c>
      <c r="AA100" s="12">
        <v>0.32556151871825656</v>
      </c>
      <c r="AB100" s="12">
        <v>4.0536550212684714</v>
      </c>
      <c r="AC100" s="12">
        <v>0.651727729075123</v>
      </c>
      <c r="AD100" s="12">
        <v>0.10024183965472828</v>
      </c>
      <c r="AE100" s="12">
        <v>74.786226980660331</v>
      </c>
      <c r="AF100" s="12">
        <v>3.4696280704176594</v>
      </c>
      <c r="AG100" s="12">
        <v>17.249764850144153</v>
      </c>
      <c r="AH100" s="12">
        <v>14.122343921369236</v>
      </c>
      <c r="AI100" s="12">
        <v>23.992343458361724</v>
      </c>
      <c r="AJ100" s="12">
        <v>1.3735220818633671</v>
      </c>
      <c r="AK100" s="12">
        <v>11.374414182150399</v>
      </c>
      <c r="AL100" s="12">
        <v>4.5708367772540415</v>
      </c>
      <c r="AM100" s="12">
        <v>2.7885893028507454</v>
      </c>
      <c r="AN100" s="12">
        <v>9.1332885701777542</v>
      </c>
      <c r="AO100" s="12">
        <v>0.70788466659003546</v>
      </c>
      <c r="AP100" s="12">
        <v>2.425553326765681</v>
      </c>
      <c r="AQ100" s="12">
        <v>25.840680453111855</v>
      </c>
      <c r="AR100" s="12">
        <v>0.59306008718322289</v>
      </c>
      <c r="AS100" s="12">
        <v>47.706306972335355</v>
      </c>
      <c r="AT100" s="12">
        <v>36.129860087918459</v>
      </c>
      <c r="AU100" s="12">
        <v>1.303120608652772</v>
      </c>
      <c r="AV100" s="12">
        <v>0</v>
      </c>
      <c r="AW100" s="12">
        <v>6.5596885013077735</v>
      </c>
      <c r="AX100" s="12">
        <v>4.7734353910171716</v>
      </c>
      <c r="AY100" s="12">
        <v>4.2395255730059489</v>
      </c>
      <c r="AZ100" s="12">
        <v>0</v>
      </c>
      <c r="BA100" s="12">
        <v>0.90921327341477898</v>
      </c>
      <c r="BB100" s="12">
        <v>41.382013297876227</v>
      </c>
      <c r="BC100" s="12">
        <v>48.496479122600086</v>
      </c>
      <c r="BD100" s="12">
        <v>7.2935962235167064</v>
      </c>
      <c r="BE100" s="12">
        <v>3.3155316686376839</v>
      </c>
      <c r="BF100" s="12">
        <v>4.3480906606060215</v>
      </c>
      <c r="BG100" s="12">
        <v>0</v>
      </c>
      <c r="BH100" s="12">
        <v>0.1368086634062651</v>
      </c>
      <c r="BI100" s="12">
        <v>327.29420499236494</v>
      </c>
      <c r="BJ100" s="12">
        <v>0</v>
      </c>
      <c r="BK100" s="12">
        <v>2.2857441274427512</v>
      </c>
      <c r="BL100" s="12">
        <v>4.4635558294117752</v>
      </c>
      <c r="BM100" s="12">
        <v>0.3430787577577869</v>
      </c>
      <c r="BN100" s="12">
        <v>0</v>
      </c>
      <c r="BO100" s="12">
        <v>0</v>
      </c>
    </row>
    <row r="101" spans="1:67" x14ac:dyDescent="0.45">
      <c r="A101">
        <v>2014</v>
      </c>
      <c r="B101" s="31" t="s">
        <v>185</v>
      </c>
      <c r="C101" s="35" t="s">
        <v>249</v>
      </c>
      <c r="D101" s="31" t="s">
        <v>264</v>
      </c>
      <c r="E101" s="12">
        <v>143.88989055506838</v>
      </c>
      <c r="F101" s="12">
        <v>35.128221444739857</v>
      </c>
      <c r="G101" s="12">
        <v>10.233236368171887</v>
      </c>
      <c r="H101" s="12">
        <v>285.33595176203556</v>
      </c>
      <c r="I101" s="12">
        <v>107.58928677237353</v>
      </c>
      <c r="J101" s="12">
        <v>26.131251095558117</v>
      </c>
      <c r="K101" s="12">
        <v>5.3206025547923881</v>
      </c>
      <c r="L101" s="12">
        <v>48.869600506593123</v>
      </c>
      <c r="M101" s="12">
        <v>3.6899205895848826</v>
      </c>
      <c r="N101" s="12">
        <v>7.066231959569758</v>
      </c>
      <c r="O101" s="12">
        <v>148.39515385123252</v>
      </c>
      <c r="P101" s="12">
        <v>18.989879576046029</v>
      </c>
      <c r="Q101" s="12">
        <v>69.295623683277697</v>
      </c>
      <c r="R101" s="12">
        <v>68.178506400559257</v>
      </c>
      <c r="S101" s="12">
        <v>34.498349807992042</v>
      </c>
      <c r="T101" s="12">
        <v>56.707013777354518</v>
      </c>
      <c r="U101" s="12">
        <v>486.0394014103444</v>
      </c>
      <c r="V101" s="12">
        <v>164.57793584575839</v>
      </c>
      <c r="W101" s="12">
        <v>45.887903471512942</v>
      </c>
      <c r="X101" s="12">
        <v>182.88670198685881</v>
      </c>
      <c r="Y101" s="12">
        <v>35.038637234116976</v>
      </c>
      <c r="Z101" s="12">
        <v>91.322369102469537</v>
      </c>
      <c r="AA101" s="12">
        <v>3.1014945833016605</v>
      </c>
      <c r="AB101" s="12">
        <v>99.727904744643865</v>
      </c>
      <c r="AC101" s="12">
        <v>13.590836662424479</v>
      </c>
      <c r="AD101" s="12">
        <v>1.7131710433418987</v>
      </c>
      <c r="AE101" s="12">
        <v>577.31242818677697</v>
      </c>
      <c r="AF101" s="12">
        <v>1.4938121592778715</v>
      </c>
      <c r="AG101" s="12">
        <v>7.4229891832068162</v>
      </c>
      <c r="AH101" s="12">
        <v>6.0799539789350519</v>
      </c>
      <c r="AI101" s="12">
        <v>483.46124390531509</v>
      </c>
      <c r="AJ101" s="12">
        <v>46.668900145171442</v>
      </c>
      <c r="AK101" s="12">
        <v>410.58982492680002</v>
      </c>
      <c r="AL101" s="12">
        <v>122.85178067569346</v>
      </c>
      <c r="AM101" s="12">
        <v>82.124360202493278</v>
      </c>
      <c r="AN101" s="12">
        <v>102.74084250244346</v>
      </c>
      <c r="AO101" s="12">
        <v>8.2262156433417903</v>
      </c>
      <c r="AP101" s="12">
        <v>6.286062342517571</v>
      </c>
      <c r="AQ101" s="12">
        <v>314.90915568397668</v>
      </c>
      <c r="AR101" s="12">
        <v>18.549888829681585</v>
      </c>
      <c r="AS101" s="12">
        <v>65.974290430022592</v>
      </c>
      <c r="AT101" s="12">
        <v>470.92518227739703</v>
      </c>
      <c r="AU101" s="12">
        <v>0.6871692152233515</v>
      </c>
      <c r="AV101" s="12">
        <v>0</v>
      </c>
      <c r="AW101" s="12">
        <v>16.827605997866815</v>
      </c>
      <c r="AX101" s="12">
        <v>73.809389576921262</v>
      </c>
      <c r="AY101" s="12">
        <v>61.322696148511277</v>
      </c>
      <c r="AZ101" s="12">
        <v>0</v>
      </c>
      <c r="BA101" s="12">
        <v>5.0329522230022485</v>
      </c>
      <c r="BB101" s="12">
        <v>465.88629813662897</v>
      </c>
      <c r="BC101" s="12">
        <v>1.4606990088239464</v>
      </c>
      <c r="BD101" s="12">
        <v>81.136866072857913</v>
      </c>
      <c r="BE101" s="12">
        <v>35.81052860597071</v>
      </c>
      <c r="BF101" s="12">
        <v>81.300137920705197</v>
      </c>
      <c r="BG101" s="12">
        <v>0</v>
      </c>
      <c r="BH101" s="12">
        <v>1.7244932087953377E-3</v>
      </c>
      <c r="BI101" s="12">
        <v>3722.3462396664718</v>
      </c>
      <c r="BJ101" s="12">
        <v>0</v>
      </c>
      <c r="BK101" s="12">
        <v>1.3402276339715729E-2</v>
      </c>
      <c r="BL101" s="12">
        <v>3.9728323558261174</v>
      </c>
      <c r="BM101" s="12">
        <v>0.76384084312107603</v>
      </c>
      <c r="BN101" s="12">
        <v>0</v>
      </c>
      <c r="BO101" s="12">
        <v>0</v>
      </c>
    </row>
    <row r="102" spans="1:67" x14ac:dyDescent="0.45">
      <c r="A102">
        <v>2014</v>
      </c>
      <c r="B102" s="31" t="s">
        <v>186</v>
      </c>
      <c r="C102" s="35" t="s">
        <v>250</v>
      </c>
      <c r="D102" s="31" t="s">
        <v>264</v>
      </c>
      <c r="E102" s="12">
        <v>0.36675017212942579</v>
      </c>
      <c r="F102" s="12">
        <v>6.994454424832329E-2</v>
      </c>
      <c r="G102" s="12">
        <v>2.3863074887092502E-2</v>
      </c>
      <c r="H102" s="12">
        <v>0.76046795190273286</v>
      </c>
      <c r="I102" s="12">
        <v>0.49499023742791548</v>
      </c>
      <c r="J102" s="12">
        <v>0.10043771255525205</v>
      </c>
      <c r="K102" s="12">
        <v>1.5786183315352344E-2</v>
      </c>
      <c r="L102" s="12">
        <v>0.11975205031530099</v>
      </c>
      <c r="M102" s="12">
        <v>1.6746990397757539E-2</v>
      </c>
      <c r="N102" s="12">
        <v>3.4239825150750407E-2</v>
      </c>
      <c r="O102" s="12">
        <v>0.40552040683474871</v>
      </c>
      <c r="P102" s="12">
        <v>6.3477946079653583E-2</v>
      </c>
      <c r="Q102" s="12">
        <v>0.19081824262042871</v>
      </c>
      <c r="R102" s="12">
        <v>0.18872575703508604</v>
      </c>
      <c r="S102" s="12">
        <v>0.12213638738237566</v>
      </c>
      <c r="T102" s="12">
        <v>0.20076900399545616</v>
      </c>
      <c r="U102" s="12">
        <v>1.3847889070054293</v>
      </c>
      <c r="V102" s="12">
        <v>0.46692161595395676</v>
      </c>
      <c r="W102" s="12">
        <v>0.24121606417427344</v>
      </c>
      <c r="X102" s="12">
        <v>0.70650840065857712</v>
      </c>
      <c r="Y102" s="12">
        <v>8.7618670863334233E-2</v>
      </c>
      <c r="Z102" s="12">
        <v>0.27571775818675132</v>
      </c>
      <c r="AA102" s="12">
        <v>1.3304680691886818E-2</v>
      </c>
      <c r="AB102" s="12">
        <v>0.25057093658385221</v>
      </c>
      <c r="AC102" s="12">
        <v>6.2162616090171374E-2</v>
      </c>
      <c r="AD102" s="12">
        <v>4.5203949304392461E-3</v>
      </c>
      <c r="AE102" s="12">
        <v>1.8718592959877405</v>
      </c>
      <c r="AF102" s="12">
        <v>9.0127762240130638E-2</v>
      </c>
      <c r="AG102" s="12">
        <v>0.44822491261029279</v>
      </c>
      <c r="AH102" s="12">
        <v>0.36684659817576232</v>
      </c>
      <c r="AI102" s="12">
        <v>1.197886599019772</v>
      </c>
      <c r="AJ102" s="12">
        <v>0.1070085540195069</v>
      </c>
      <c r="AK102" s="12">
        <v>0.84577394968215613</v>
      </c>
      <c r="AL102" s="12">
        <v>0.29693528657150542</v>
      </c>
      <c r="AM102" s="12">
        <v>0.17580864742796581</v>
      </c>
      <c r="AN102" s="12">
        <v>0.35929700927772756</v>
      </c>
      <c r="AO102" s="12">
        <v>4.295458712182821E-2</v>
      </c>
      <c r="AP102" s="12">
        <v>0.15631676424383492</v>
      </c>
      <c r="AQ102" s="12">
        <v>0.8845396617490332</v>
      </c>
      <c r="AR102" s="12">
        <v>4.331385881781092E-2</v>
      </c>
      <c r="AS102" s="12">
        <v>1.2450244236460077</v>
      </c>
      <c r="AT102" s="12">
        <v>1.1888287175843573</v>
      </c>
      <c r="AU102" s="12">
        <v>4.1709697897514261E-2</v>
      </c>
      <c r="AV102" s="12">
        <v>0</v>
      </c>
      <c r="AW102" s="12">
        <v>0.11504331682527397</v>
      </c>
      <c r="AX102" s="12">
        <v>0.19552543203846628</v>
      </c>
      <c r="AY102" s="12">
        <v>0.16592504702636587</v>
      </c>
      <c r="AZ102" s="12">
        <v>0</v>
      </c>
      <c r="BA102" s="12">
        <v>2.1023826284553376E-2</v>
      </c>
      <c r="BB102" s="12">
        <v>1.4719624529916084</v>
      </c>
      <c r="BC102" s="12">
        <v>1.0116897757986469</v>
      </c>
      <c r="BD102" s="12">
        <v>0.34979710952412035</v>
      </c>
      <c r="BE102" s="12">
        <v>0.17863208727719762</v>
      </c>
      <c r="BF102" s="12">
        <v>0.24009365937399918</v>
      </c>
      <c r="BG102" s="12">
        <v>0</v>
      </c>
      <c r="BH102" s="12">
        <v>1.816463108519871E-3</v>
      </c>
      <c r="BI102" s="12">
        <v>10.612743840483503</v>
      </c>
      <c r="BJ102" s="12">
        <v>0</v>
      </c>
      <c r="BK102" s="12">
        <v>2.6619095374261079E-2</v>
      </c>
      <c r="BL102" s="12">
        <v>0.71189188569545558</v>
      </c>
      <c r="BM102" s="12">
        <v>0.11159434552835501</v>
      </c>
      <c r="BN102" s="12">
        <v>0</v>
      </c>
      <c r="BO102" s="12">
        <v>0</v>
      </c>
    </row>
    <row r="103" spans="1:67" x14ac:dyDescent="0.45">
      <c r="A103">
        <v>2014</v>
      </c>
      <c r="B103" s="31" t="s">
        <v>187</v>
      </c>
      <c r="C103" s="35" t="s">
        <v>251</v>
      </c>
      <c r="D103" s="31" t="s">
        <v>264</v>
      </c>
      <c r="E103" s="12">
        <v>7.6144158455014932E-2</v>
      </c>
      <c r="F103" s="12">
        <v>6.9722553362996393E-3</v>
      </c>
      <c r="G103" s="12">
        <v>3.4795789982174584E-3</v>
      </c>
      <c r="H103" s="12">
        <v>0.14526656515916844</v>
      </c>
      <c r="I103" s="12">
        <v>0.3776751356360401</v>
      </c>
      <c r="J103" s="12">
        <v>4.8097255823621912E-2</v>
      </c>
      <c r="K103" s="12">
        <v>1.1906879536634798E-2</v>
      </c>
      <c r="L103" s="12">
        <v>2.7480739666556418E-2</v>
      </c>
      <c r="M103" s="12">
        <v>1.3481172590931923E-2</v>
      </c>
      <c r="N103" s="12">
        <v>8.3137118487754735E-2</v>
      </c>
      <c r="O103" s="12">
        <v>0.14800687719200967</v>
      </c>
      <c r="P103" s="12">
        <v>3.3221175437993737E-2</v>
      </c>
      <c r="Q103" s="12">
        <v>6.8395134788982834E-2</v>
      </c>
      <c r="R103" s="12">
        <v>3.9296796799651097E-2</v>
      </c>
      <c r="S103" s="12">
        <v>9.4354875340008915E-2</v>
      </c>
      <c r="T103" s="12">
        <v>0.27808642800761629</v>
      </c>
      <c r="U103" s="12">
        <v>0.92757159643263876</v>
      </c>
      <c r="V103" s="12">
        <v>0.3147139898344265</v>
      </c>
      <c r="W103" s="12">
        <v>0.16736601469708273</v>
      </c>
      <c r="X103" s="12">
        <v>0.87317980209387647</v>
      </c>
      <c r="Y103" s="12">
        <v>2.3288129152349242E-2</v>
      </c>
      <c r="Z103" s="12">
        <v>0.19905545287013945</v>
      </c>
      <c r="AA103" s="12">
        <v>7.8691793367327879E-3</v>
      </c>
      <c r="AB103" s="12">
        <v>9.7803831238110636E-2</v>
      </c>
      <c r="AC103" s="12">
        <v>6.8713215725089413E-2</v>
      </c>
      <c r="AD103" s="12">
        <v>1.4207422239535805E-3</v>
      </c>
      <c r="AE103" s="12">
        <v>0.53015168717344752</v>
      </c>
      <c r="AF103" s="12">
        <v>0.10836510518738748</v>
      </c>
      <c r="AG103" s="12">
        <v>0.5389848325341452</v>
      </c>
      <c r="AH103" s="12">
        <v>0.4414401390905785</v>
      </c>
      <c r="AI103" s="12">
        <v>0.29227659003368461</v>
      </c>
      <c r="AJ103" s="12">
        <v>2.52717643373973E-2</v>
      </c>
      <c r="AK103" s="12">
        <v>0.11478665696852448</v>
      </c>
      <c r="AL103" s="12">
        <v>6.7265300157236002E-2</v>
      </c>
      <c r="AM103" s="12">
        <v>2.5189311281273635E-2</v>
      </c>
      <c r="AN103" s="12">
        <v>0.21795286923355889</v>
      </c>
      <c r="AO103" s="12">
        <v>4.4263982816547816E-2</v>
      </c>
      <c r="AP103" s="12">
        <v>0.24934204103405419</v>
      </c>
      <c r="AQ103" s="12">
        <v>0.21296208172199849</v>
      </c>
      <c r="AR103" s="12">
        <v>1.3745618918136858E-2</v>
      </c>
      <c r="AS103" s="12">
        <v>1.2989334249767204</v>
      </c>
      <c r="AT103" s="12">
        <v>7.8096350419965363E-2</v>
      </c>
      <c r="AU103" s="12">
        <v>5.4981531913442377E-2</v>
      </c>
      <c r="AV103" s="12">
        <v>0</v>
      </c>
      <c r="AW103" s="12">
        <v>3.3860765406895414E-2</v>
      </c>
      <c r="AX103" s="12">
        <v>4.9961350641234289E-2</v>
      </c>
      <c r="AY103" s="12">
        <v>4.2797261380062943E-2</v>
      </c>
      <c r="AZ103" s="12">
        <v>0</v>
      </c>
      <c r="BA103" s="12">
        <v>6.4347314284518963E-3</v>
      </c>
      <c r="BB103" s="12">
        <v>0.55486462607077203</v>
      </c>
      <c r="BC103" s="12">
        <v>1.055371642178029</v>
      </c>
      <c r="BD103" s="12">
        <v>0.28970627727515524</v>
      </c>
      <c r="BE103" s="12">
        <v>0.17034412129042312</v>
      </c>
      <c r="BF103" s="12">
        <v>0.12108866389521583</v>
      </c>
      <c r="BG103" s="12">
        <v>0</v>
      </c>
      <c r="BH103" s="12">
        <v>7.7685197360841097E-4</v>
      </c>
      <c r="BI103" s="12">
        <v>2.1134414631739262</v>
      </c>
      <c r="BJ103" s="12">
        <v>0</v>
      </c>
      <c r="BK103" s="12">
        <v>3.4635882894079595E-4</v>
      </c>
      <c r="BL103" s="12">
        <v>0.65836477850829223</v>
      </c>
      <c r="BM103" s="12">
        <v>9.2467371277631674E-2</v>
      </c>
      <c r="BN103" s="12">
        <v>0</v>
      </c>
      <c r="BO103" s="12">
        <v>0</v>
      </c>
    </row>
    <row r="104" spans="1:67" x14ac:dyDescent="0.45">
      <c r="A104">
        <v>2014</v>
      </c>
      <c r="B104" s="31" t="s">
        <v>188</v>
      </c>
      <c r="C104" s="35" t="s">
        <v>252</v>
      </c>
      <c r="D104" s="31" t="s">
        <v>264</v>
      </c>
      <c r="E104" s="12">
        <v>0.30893992999376207</v>
      </c>
      <c r="F104" s="12">
        <v>7.3407554737721821E-3</v>
      </c>
      <c r="G104" s="12">
        <v>1.4881952352108156E-2</v>
      </c>
      <c r="H104" s="12">
        <v>0.9228051404925981</v>
      </c>
      <c r="I104" s="12">
        <v>2.1347126781834427</v>
      </c>
      <c r="J104" s="12">
        <v>0.22531678713949305</v>
      </c>
      <c r="K104" s="12">
        <v>1.8087857758032011E-2</v>
      </c>
      <c r="L104" s="12">
        <v>0.11903191117229936</v>
      </c>
      <c r="M104" s="12">
        <v>0.1178463604711719</v>
      </c>
      <c r="N104" s="12">
        <v>9.8616706486768191</v>
      </c>
      <c r="O104" s="12">
        <v>2.8820097845579422</v>
      </c>
      <c r="P104" s="12">
        <v>0.23430115370485183</v>
      </c>
      <c r="Q104" s="12">
        <v>0.23508908129250011</v>
      </c>
      <c r="R104" s="12">
        <v>0.44738371937893145</v>
      </c>
      <c r="S104" s="12">
        <v>2.4362765527202255</v>
      </c>
      <c r="T104" s="12">
        <v>0.72915662213326216</v>
      </c>
      <c r="U104" s="12">
        <v>6.8600443886322804</v>
      </c>
      <c r="V104" s="12">
        <v>1.922006778459683</v>
      </c>
      <c r="W104" s="12">
        <v>0.82592900420561244</v>
      </c>
      <c r="X104" s="12">
        <v>2.1044889372255731</v>
      </c>
      <c r="Y104" s="12">
        <v>8.1803166651059703E-2</v>
      </c>
      <c r="Z104" s="12">
        <v>1.1157834935931343</v>
      </c>
      <c r="AA104" s="12">
        <v>4.1292889580447252E-2</v>
      </c>
      <c r="AB104" s="12">
        <v>0.8059553472604668</v>
      </c>
      <c r="AC104" s="12">
        <v>0.56100550004880223</v>
      </c>
      <c r="AD104" s="12">
        <v>4.5988150545856936E-3</v>
      </c>
      <c r="AE104" s="12">
        <v>1.3931878424919191</v>
      </c>
      <c r="AF104" s="12">
        <v>0.75291058523307786</v>
      </c>
      <c r="AG104" s="12">
        <v>3.7438170654389249</v>
      </c>
      <c r="AH104" s="12">
        <v>3.0664238619925097</v>
      </c>
      <c r="AI104" s="12">
        <v>1.1185710067450367</v>
      </c>
      <c r="AJ104" s="12">
        <v>0.14265289304769518</v>
      </c>
      <c r="AK104" s="12">
        <v>0.2999018775194916</v>
      </c>
      <c r="AL104" s="12">
        <v>0.30057160111457831</v>
      </c>
      <c r="AM104" s="12">
        <v>9.9044689768591154E-2</v>
      </c>
      <c r="AN104" s="12">
        <v>1.0846967036126498</v>
      </c>
      <c r="AO104" s="12">
        <v>0.35111829976214259</v>
      </c>
      <c r="AP104" s="12">
        <v>2.087111196125691</v>
      </c>
      <c r="AQ104" s="12">
        <v>1.2893649208255025</v>
      </c>
      <c r="AR104" s="12">
        <v>9.2996321011153515E-2</v>
      </c>
      <c r="AS104" s="12">
        <v>11.102501491701959</v>
      </c>
      <c r="AT104" s="12">
        <v>4.6291963850553244E-2</v>
      </c>
      <c r="AU104" s="12">
        <v>0.47227570781870737</v>
      </c>
      <c r="AV104" s="12">
        <v>0</v>
      </c>
      <c r="AW104" s="12">
        <v>0.1935601718080518</v>
      </c>
      <c r="AX104" s="12">
        <v>0.33146542592863448</v>
      </c>
      <c r="AY104" s="12">
        <v>0.28950133941121353</v>
      </c>
      <c r="AZ104" s="12">
        <v>0</v>
      </c>
      <c r="BA104" s="12">
        <v>4.5941561855786406E-2</v>
      </c>
      <c r="BB104" s="12">
        <v>3.894152956813719</v>
      </c>
      <c r="BC104" s="12">
        <v>8.2511813459678667</v>
      </c>
      <c r="BD104" s="12">
        <v>2.2598329526369607</v>
      </c>
      <c r="BE104" s="12">
        <v>1.3423618688825858</v>
      </c>
      <c r="BF104" s="12">
        <v>0.74398001855595741</v>
      </c>
      <c r="BG104" s="12">
        <v>0</v>
      </c>
      <c r="BH104" s="12">
        <v>6.3563869191363143E-3</v>
      </c>
      <c r="BI104" s="12">
        <v>8.9339049661064589</v>
      </c>
      <c r="BJ104" s="12">
        <v>0</v>
      </c>
      <c r="BK104" s="12">
        <v>2.1843340865048366E-2</v>
      </c>
      <c r="BL104" s="12">
        <v>2.9364231369663401</v>
      </c>
      <c r="BM104" s="12">
        <v>0.40555518329288875</v>
      </c>
      <c r="BN104" s="12">
        <v>0</v>
      </c>
      <c r="BO104" s="12">
        <v>0</v>
      </c>
    </row>
    <row r="105" spans="1:67" x14ac:dyDescent="0.45">
      <c r="A105">
        <v>2014</v>
      </c>
      <c r="B105" s="31" t="s">
        <v>189</v>
      </c>
      <c r="C105" s="35" t="s">
        <v>253</v>
      </c>
      <c r="D105" s="31" t="s">
        <v>264</v>
      </c>
      <c r="E105" s="12">
        <v>0.37050520474670373</v>
      </c>
      <c r="F105" s="12">
        <v>8.9228936749055302E-3</v>
      </c>
      <c r="G105" s="12">
        <v>3.7905793042103718E-3</v>
      </c>
      <c r="H105" s="12">
        <v>0.20779291143825748</v>
      </c>
      <c r="I105" s="12">
        <v>3.0487471476933878</v>
      </c>
      <c r="J105" s="12">
        <v>0.22770495651715311</v>
      </c>
      <c r="K105" s="12">
        <v>2.012783925706885E-2</v>
      </c>
      <c r="L105" s="12">
        <v>0.10429178176378304</v>
      </c>
      <c r="M105" s="12">
        <v>0.17146379340998302</v>
      </c>
      <c r="N105" s="12">
        <v>0.16633192572828759</v>
      </c>
      <c r="O105" s="12">
        <v>1.2895260990084827</v>
      </c>
      <c r="P105" s="12">
        <v>0.34704502897402961</v>
      </c>
      <c r="Q105" s="12">
        <v>0.27030437354440029</v>
      </c>
      <c r="R105" s="12">
        <v>0.1720442760227347</v>
      </c>
      <c r="S105" s="12">
        <v>0.21761088752285121</v>
      </c>
      <c r="T105" s="12">
        <v>1.1567250785847463</v>
      </c>
      <c r="U105" s="12">
        <v>9.672486002976779</v>
      </c>
      <c r="V105" s="12">
        <v>2.6799813875212153</v>
      </c>
      <c r="W105" s="12">
        <v>1.1680163224302931</v>
      </c>
      <c r="X105" s="12">
        <v>3.0201853042077289</v>
      </c>
      <c r="Y105" s="12">
        <v>8.772563759858458E-2</v>
      </c>
      <c r="Z105" s="12">
        <v>1.5632829734731748</v>
      </c>
      <c r="AA105" s="12">
        <v>3.5109694238302881E-2</v>
      </c>
      <c r="AB105" s="12">
        <v>0.98127757417575157</v>
      </c>
      <c r="AC105" s="12">
        <v>0.91155757638306412</v>
      </c>
      <c r="AD105" s="12">
        <v>1.878127007217937E-3</v>
      </c>
      <c r="AE105" s="12">
        <v>0.95087555175452376</v>
      </c>
      <c r="AF105" s="12">
        <v>1.0459108718579535</v>
      </c>
      <c r="AG105" s="12">
        <v>5.1977527873611908</v>
      </c>
      <c r="AH105" s="12">
        <v>4.2589503093824401</v>
      </c>
      <c r="AI105" s="12">
        <v>1.472369456134532</v>
      </c>
      <c r="AJ105" s="12">
        <v>0.2078967216476475</v>
      </c>
      <c r="AK105" s="12">
        <v>0.27628602206199182</v>
      </c>
      <c r="AL105" s="12">
        <v>0.37931759686192557</v>
      </c>
      <c r="AM105" s="12">
        <v>0.14411738768622182</v>
      </c>
      <c r="AN105" s="12">
        <v>1.1211398360241458</v>
      </c>
      <c r="AO105" s="12">
        <v>0.54626057256141969</v>
      </c>
      <c r="AP105" s="12">
        <v>3.4224433597714601</v>
      </c>
      <c r="AQ105" s="12">
        <v>1.7596132091190819</v>
      </c>
      <c r="AR105" s="12">
        <v>0.15022346987660964</v>
      </c>
      <c r="AS105" s="12">
        <v>18.259491448327239</v>
      </c>
      <c r="AT105" s="12">
        <v>1.812631635051519E-2</v>
      </c>
      <c r="AU105" s="12">
        <v>0.77641666541254395</v>
      </c>
      <c r="AV105" s="12">
        <v>0</v>
      </c>
      <c r="AW105" s="12">
        <v>0.13183181809233083</v>
      </c>
      <c r="AX105" s="12">
        <v>0.52414550717819863</v>
      </c>
      <c r="AY105" s="12">
        <v>0.46217153041296632</v>
      </c>
      <c r="AZ105" s="12">
        <v>0</v>
      </c>
      <c r="BA105" s="12">
        <v>7.0132923136052183E-2</v>
      </c>
      <c r="BB105" s="12">
        <v>5.7289589962517731</v>
      </c>
      <c r="BC105" s="12">
        <v>12.855858253752871</v>
      </c>
      <c r="BD105" s="12">
        <v>3.5316261108754894</v>
      </c>
      <c r="BE105" s="12">
        <v>2.0722530741440903</v>
      </c>
      <c r="BF105" s="12">
        <v>0.87088048489703263</v>
      </c>
      <c r="BG105" s="12">
        <v>0</v>
      </c>
      <c r="BH105" s="12">
        <v>1.0067244918507461E-2</v>
      </c>
      <c r="BI105" s="12">
        <v>7.6125190327940881</v>
      </c>
      <c r="BJ105" s="12">
        <v>0</v>
      </c>
      <c r="BK105" s="12">
        <v>4.0512205980862429E-2</v>
      </c>
      <c r="BL105" s="12">
        <v>4.0668459012448892</v>
      </c>
      <c r="BM105" s="12">
        <v>0.48450765722409161</v>
      </c>
      <c r="BN105" s="12">
        <v>0</v>
      </c>
      <c r="BO105" s="12">
        <v>0</v>
      </c>
    </row>
    <row r="106" spans="1:67" x14ac:dyDescent="0.45">
      <c r="A106">
        <v>2014</v>
      </c>
      <c r="B106" s="31" t="s">
        <v>190</v>
      </c>
      <c r="C106" s="35" t="s">
        <v>254</v>
      </c>
      <c r="D106" s="31" t="s">
        <v>264</v>
      </c>
      <c r="E106" s="12">
        <v>1.5337840718001012</v>
      </c>
      <c r="F106" s="12">
        <v>3.5468748556697356E-2</v>
      </c>
      <c r="G106" s="12">
        <v>8.9312690132126293E-3</v>
      </c>
      <c r="H106" s="12">
        <v>0.64974725851290627</v>
      </c>
      <c r="I106" s="12">
        <v>11.936491302446495</v>
      </c>
      <c r="J106" s="12">
        <v>0.69021766394864126</v>
      </c>
      <c r="K106" s="12">
        <v>5.9939399044814309E-2</v>
      </c>
      <c r="L106" s="12">
        <v>0.36138873137680277</v>
      </c>
      <c r="M106" s="12">
        <v>0.51462948771367745</v>
      </c>
      <c r="N106" s="12">
        <v>0.27161016348217104</v>
      </c>
      <c r="O106" s="12">
        <v>5.7537721320822772</v>
      </c>
      <c r="P106" s="12">
        <v>2.5584994678837356</v>
      </c>
      <c r="Q106" s="12">
        <v>1.1143535449791251</v>
      </c>
      <c r="R106" s="12">
        <v>0.63728128853419297</v>
      </c>
      <c r="S106" s="12">
        <v>0.36197185049996222</v>
      </c>
      <c r="T106" s="12">
        <v>3.7333957902028159</v>
      </c>
      <c r="U106" s="12">
        <v>32.637450466837798</v>
      </c>
      <c r="V106" s="12">
        <v>9.5307326347481958</v>
      </c>
      <c r="W106" s="12">
        <v>3.6381117709808857</v>
      </c>
      <c r="X106" s="12">
        <v>5.2808507843287229</v>
      </c>
      <c r="Y106" s="12">
        <v>0.18613927483483347</v>
      </c>
      <c r="Z106" s="12">
        <v>5.8339894773298537</v>
      </c>
      <c r="AA106" s="12">
        <v>7.72699709112811E-2</v>
      </c>
      <c r="AB106" s="12">
        <v>4.0175009007346727</v>
      </c>
      <c r="AC106" s="12">
        <v>3.8097855168410772</v>
      </c>
      <c r="AD106" s="12">
        <v>2.1722681455738691E-3</v>
      </c>
      <c r="AE106" s="12">
        <v>1.1586509378242855</v>
      </c>
      <c r="AF106" s="12">
        <v>4.2230637451960611</v>
      </c>
      <c r="AG106" s="12">
        <v>20.984862663284801</v>
      </c>
      <c r="AH106" s="12">
        <v>17.189307803499723</v>
      </c>
      <c r="AI106" s="12">
        <v>4.6859839821129681</v>
      </c>
      <c r="AJ106" s="12">
        <v>0.82550017321304481</v>
      </c>
      <c r="AK106" s="12">
        <v>1.0865202017175473</v>
      </c>
      <c r="AL106" s="12">
        <v>1.2594223597479808</v>
      </c>
      <c r="AM106" s="12">
        <v>0.58353852820583707</v>
      </c>
      <c r="AN106" s="12">
        <v>4.5166942740996978</v>
      </c>
      <c r="AO106" s="12">
        <v>2.2554349297170626</v>
      </c>
      <c r="AP106" s="12">
        <v>14.198848391786042</v>
      </c>
      <c r="AQ106" s="12">
        <v>6.7089969781562777</v>
      </c>
      <c r="AR106" s="12">
        <v>0.62084213808785416</v>
      </c>
      <c r="AS106" s="12">
        <v>75.457668165927032</v>
      </c>
      <c r="AT106" s="12">
        <v>6.8621343196736795E-2</v>
      </c>
      <c r="AU106" s="12">
        <v>3.2075927939087934</v>
      </c>
      <c r="AV106" s="12">
        <v>0</v>
      </c>
      <c r="AW106" s="12">
        <v>0.47631189376635485</v>
      </c>
      <c r="AX106" s="12">
        <v>2.114034578104067</v>
      </c>
      <c r="AY106" s="12">
        <v>1.838528171146824</v>
      </c>
      <c r="AZ106" s="12">
        <v>0</v>
      </c>
      <c r="BA106" s="12">
        <v>0.2901668322838078</v>
      </c>
      <c r="BB106" s="12">
        <v>22.334052310941704</v>
      </c>
      <c r="BC106" s="12">
        <v>53.778191334182033</v>
      </c>
      <c r="BD106" s="12">
        <v>14.439321757692738</v>
      </c>
      <c r="BE106" s="12">
        <v>9.2312240860121282</v>
      </c>
      <c r="BF106" s="12">
        <v>3.4380130529110708</v>
      </c>
      <c r="BG106" s="12">
        <v>0</v>
      </c>
      <c r="BH106" s="12">
        <v>4.2216542751175153E-2</v>
      </c>
      <c r="BI106" s="12">
        <v>34.319569769748057</v>
      </c>
      <c r="BJ106" s="12">
        <v>0</v>
      </c>
      <c r="BK106" s="12">
        <v>1.6504834901899534</v>
      </c>
      <c r="BL106" s="12">
        <v>2.5227988763735016</v>
      </c>
      <c r="BM106" s="12">
        <v>0.36042811114291801</v>
      </c>
      <c r="BN106" s="12">
        <v>0</v>
      </c>
      <c r="BO106" s="12">
        <v>0</v>
      </c>
    </row>
    <row r="107" spans="1:67" x14ac:dyDescent="0.45">
      <c r="A107">
        <v>2014</v>
      </c>
      <c r="B107" s="31" t="s">
        <v>191</v>
      </c>
      <c r="C107" s="35" t="s">
        <v>255</v>
      </c>
      <c r="D107" s="31" t="s">
        <v>264</v>
      </c>
      <c r="E107" s="12">
        <v>5.9416198493654496E-2</v>
      </c>
      <c r="F107" s="12">
        <v>1.3179620811323285E-3</v>
      </c>
      <c r="G107" s="12">
        <v>8.3383688664022187E-4</v>
      </c>
      <c r="H107" s="12">
        <v>2.8634390151686475E-2</v>
      </c>
      <c r="I107" s="12">
        <v>0.46956436528353923</v>
      </c>
      <c r="J107" s="12">
        <v>4.5543181811605153E-2</v>
      </c>
      <c r="K107" s="12">
        <v>3.8656698894062617E-3</v>
      </c>
      <c r="L107" s="12">
        <v>2.3108832333624364E-2</v>
      </c>
      <c r="M107" s="12">
        <v>4.6913788647383381E-2</v>
      </c>
      <c r="N107" s="12">
        <v>1.7598251268003514E-2</v>
      </c>
      <c r="O107" s="12">
        <v>0.20326265215373457</v>
      </c>
      <c r="P107" s="12">
        <v>5.5742912466692954E-2</v>
      </c>
      <c r="Q107" s="12">
        <v>4.7577797505640861E-2</v>
      </c>
      <c r="R107" s="12">
        <v>2.8715097982664257E-2</v>
      </c>
      <c r="S107" s="12">
        <v>2.3931058702978333E-2</v>
      </c>
      <c r="T107" s="12">
        <v>0.1462122224221053</v>
      </c>
      <c r="U107" s="12">
        <v>1.2008706336357728</v>
      </c>
      <c r="V107" s="12">
        <v>0.36467202985703612</v>
      </c>
      <c r="W107" s="12">
        <v>0.15075207153810374</v>
      </c>
      <c r="X107" s="12">
        <v>0.40842079453594665</v>
      </c>
      <c r="Y107" s="12">
        <v>1.1500429073775589E-2</v>
      </c>
      <c r="Z107" s="12">
        <v>0.22515091780587848</v>
      </c>
      <c r="AA107" s="12">
        <v>5.4648378494200857E-3</v>
      </c>
      <c r="AB107" s="12">
        <v>0.14125641511663156</v>
      </c>
      <c r="AC107" s="12">
        <v>0.13069879007824067</v>
      </c>
      <c r="AD107" s="12">
        <v>5.2749068258223957E-4</v>
      </c>
      <c r="AE107" s="12">
        <v>0.13725871052293415</v>
      </c>
      <c r="AF107" s="12">
        <v>0.15875490307200882</v>
      </c>
      <c r="AG107" s="12">
        <v>0.78918408770863091</v>
      </c>
      <c r="AH107" s="12">
        <v>0.64770936898331533</v>
      </c>
      <c r="AI107" s="12">
        <v>0.22442115021499381</v>
      </c>
      <c r="AJ107" s="12">
        <v>2.9777145808984638E-2</v>
      </c>
      <c r="AK107" s="12">
        <v>4.5098460990311985E-2</v>
      </c>
      <c r="AL107" s="12">
        <v>6.0896514136871818E-2</v>
      </c>
      <c r="AM107" s="12">
        <v>2.2424215232249876E-2</v>
      </c>
      <c r="AN107" s="12">
        <v>0.18219350225925646</v>
      </c>
      <c r="AO107" s="12">
        <v>8.2812516008393483E-2</v>
      </c>
      <c r="AP107" s="12">
        <v>0.50659687398991615</v>
      </c>
      <c r="AQ107" s="12">
        <v>0.24717988347464509</v>
      </c>
      <c r="AR107" s="12">
        <v>2.2056961293502757E-2</v>
      </c>
      <c r="AS107" s="12">
        <v>2.6921954925057388</v>
      </c>
      <c r="AT107" s="12">
        <v>6.2645609173122476E-3</v>
      </c>
      <c r="AU107" s="12">
        <v>0.11448948814938592</v>
      </c>
      <c r="AV107" s="12">
        <v>0</v>
      </c>
      <c r="AW107" s="12">
        <v>3.6364743209228577E-2</v>
      </c>
      <c r="AX107" s="12">
        <v>7.87526471759461E-2</v>
      </c>
      <c r="AY107" s="12">
        <v>8.3884925097354568E-2</v>
      </c>
      <c r="AZ107" s="12">
        <v>0</v>
      </c>
      <c r="BA107" s="12">
        <v>1.1167077619018601E-2</v>
      </c>
      <c r="BB107" s="12">
        <v>1.0163619565025579</v>
      </c>
      <c r="BC107" s="12">
        <v>1.9166750413023514</v>
      </c>
      <c r="BD107" s="12">
        <v>0.53929352800293873</v>
      </c>
      <c r="BE107" s="12">
        <v>0.33371231678455071</v>
      </c>
      <c r="BF107" s="12">
        <v>0.14981954504547307</v>
      </c>
      <c r="BG107" s="12">
        <v>0</v>
      </c>
      <c r="BH107" s="12">
        <v>1.5338617426649364E-3</v>
      </c>
      <c r="BI107" s="12">
        <v>1.5071853147470318</v>
      </c>
      <c r="BJ107" s="12">
        <v>0</v>
      </c>
      <c r="BK107" s="12">
        <v>2.1302911700171083E-3</v>
      </c>
      <c r="BL107" s="12">
        <v>0.34904623154819991</v>
      </c>
      <c r="BM107" s="12">
        <v>5.1204942048923334E-2</v>
      </c>
      <c r="BN107" s="12">
        <v>0</v>
      </c>
      <c r="BO107" s="12">
        <v>0</v>
      </c>
    </row>
    <row r="108" spans="1:67" x14ac:dyDescent="0.45">
      <c r="A108">
        <v>2014</v>
      </c>
      <c r="B108" s="31" t="s">
        <v>192</v>
      </c>
      <c r="C108" s="35" t="s">
        <v>256</v>
      </c>
      <c r="D108" s="31" t="s">
        <v>264</v>
      </c>
      <c r="E108" s="12">
        <v>38.276347770295757</v>
      </c>
      <c r="F108" s="12">
        <v>0.78796780309655556</v>
      </c>
      <c r="G108" s="12">
        <v>2.1123818749603247E-2</v>
      </c>
      <c r="H108" s="12">
        <v>6.2222666362846786</v>
      </c>
      <c r="I108" s="12">
        <v>341.83325784912654</v>
      </c>
      <c r="J108" s="12">
        <v>15.639922667744168</v>
      </c>
      <c r="K108" s="12">
        <v>1.379000485201306</v>
      </c>
      <c r="L108" s="12">
        <v>7.1248052795912598</v>
      </c>
      <c r="M108" s="12">
        <v>13.512435570679099</v>
      </c>
      <c r="N108" s="12">
        <v>5.4374736409744067</v>
      </c>
      <c r="O108" s="12">
        <v>144.82546871259473</v>
      </c>
      <c r="P108" s="12">
        <v>38.785837589086654</v>
      </c>
      <c r="Q108" s="12">
        <v>20.404730348013153</v>
      </c>
      <c r="R108" s="12">
        <v>16.061800183729016</v>
      </c>
      <c r="S108" s="12">
        <v>7.3310236260350248</v>
      </c>
      <c r="T108" s="12">
        <v>107.8178467787165</v>
      </c>
      <c r="U108" s="12">
        <v>928.14897815180575</v>
      </c>
      <c r="V108" s="12">
        <v>275.69145713459693</v>
      </c>
      <c r="W108" s="12">
        <v>96.811733453861336</v>
      </c>
      <c r="X108" s="12">
        <v>125.4890199320553</v>
      </c>
      <c r="Y108" s="12">
        <v>3.7706929627794397</v>
      </c>
      <c r="Z108" s="12">
        <v>167.98897248565402</v>
      </c>
      <c r="AA108" s="12">
        <v>1.7097922907196643</v>
      </c>
      <c r="AB108" s="12">
        <v>113.63616428185372</v>
      </c>
      <c r="AC108" s="12">
        <v>113.06199861272819</v>
      </c>
      <c r="AD108" s="12">
        <v>3.6368048211604803E-3</v>
      </c>
      <c r="AE108" s="12">
        <v>19.55955215203571</v>
      </c>
      <c r="AF108" s="12">
        <v>124.2393685646596</v>
      </c>
      <c r="AG108" s="12">
        <v>617.3656263249577</v>
      </c>
      <c r="AH108" s="12">
        <v>505.66930164869922</v>
      </c>
      <c r="AI108" s="12">
        <v>127.63538549778214</v>
      </c>
      <c r="AJ108" s="12">
        <v>24.274467913209282</v>
      </c>
      <c r="AK108" s="12">
        <v>30.747534796840448</v>
      </c>
      <c r="AL108" s="12">
        <v>34.410942409642374</v>
      </c>
      <c r="AM108" s="12">
        <v>17.096905839826594</v>
      </c>
      <c r="AN108" s="12">
        <v>130.44627495266502</v>
      </c>
      <c r="AO108" s="12">
        <v>66.344188664680232</v>
      </c>
      <c r="AP108" s="12">
        <v>425.22007893713919</v>
      </c>
      <c r="AQ108" s="12">
        <v>194.74009984693001</v>
      </c>
      <c r="AR108" s="12">
        <v>18.542124831282479</v>
      </c>
      <c r="AS108" s="12">
        <v>2255.0069274367402</v>
      </c>
      <c r="AT108" s="12">
        <v>1.7760849316200651</v>
      </c>
      <c r="AU108" s="12">
        <v>95.858529994121653</v>
      </c>
      <c r="AV108" s="12">
        <v>0</v>
      </c>
      <c r="AW108" s="12">
        <v>11.019478507899771</v>
      </c>
      <c r="AX108" s="12">
        <v>62.808690674748405</v>
      </c>
      <c r="AY108" s="12">
        <v>53.516620586964194</v>
      </c>
      <c r="AZ108" s="12">
        <v>0</v>
      </c>
      <c r="BA108" s="12">
        <v>8.4153151654795693</v>
      </c>
      <c r="BB108" s="12">
        <v>646.38350593678069</v>
      </c>
      <c r="BC108" s="12">
        <v>1582.0927610498361</v>
      </c>
      <c r="BD108" s="12">
        <v>429.80043511337021</v>
      </c>
      <c r="BE108" s="12">
        <v>243.10708219253365</v>
      </c>
      <c r="BF108" s="12">
        <v>98.635067323653814</v>
      </c>
      <c r="BG108" s="12">
        <v>0</v>
      </c>
      <c r="BH108" s="12">
        <v>1.2376558673053584</v>
      </c>
      <c r="BI108" s="12">
        <v>624.73428840160307</v>
      </c>
      <c r="BJ108" s="12">
        <v>0</v>
      </c>
      <c r="BK108" s="12">
        <v>1.9231470654741073E-3</v>
      </c>
      <c r="BL108" s="12">
        <v>1.0616721077450704</v>
      </c>
      <c r="BM108" s="12">
        <v>0.17514716863665289</v>
      </c>
      <c r="BN108" s="12">
        <v>0</v>
      </c>
      <c r="BO108" s="12">
        <v>0</v>
      </c>
    </row>
    <row r="109" spans="1:67" x14ac:dyDescent="0.45">
      <c r="A109">
        <v>2014</v>
      </c>
      <c r="B109" s="31" t="s">
        <v>193</v>
      </c>
      <c r="C109" s="35" t="s">
        <v>257</v>
      </c>
      <c r="D109" s="31" t="s">
        <v>264</v>
      </c>
      <c r="E109" s="12">
        <v>7.679093965678673</v>
      </c>
      <c r="F109" s="12">
        <v>7.814934342646529E-2</v>
      </c>
      <c r="G109" s="12">
        <v>0.6420749886648196</v>
      </c>
      <c r="H109" s="12">
        <v>15.537787322584482</v>
      </c>
      <c r="I109" s="12">
        <v>43.381211820005433</v>
      </c>
      <c r="J109" s="12">
        <v>5.7137679175055878</v>
      </c>
      <c r="K109" s="12">
        <v>0.58165376650648559</v>
      </c>
      <c r="L109" s="12">
        <v>3.5999511147084204</v>
      </c>
      <c r="M109" s="12">
        <v>3.1191289515747229</v>
      </c>
      <c r="N109" s="12">
        <v>0.88322342783763519</v>
      </c>
      <c r="O109" s="12">
        <v>15.948004998898647</v>
      </c>
      <c r="P109" s="12">
        <v>4.4248299000156495</v>
      </c>
      <c r="Q109" s="12">
        <v>6.8420401045751209</v>
      </c>
      <c r="R109" s="12">
        <v>5.4592658080820309</v>
      </c>
      <c r="S109" s="12">
        <v>3.0354564107380657</v>
      </c>
      <c r="T109" s="12">
        <v>13.154544014116532</v>
      </c>
      <c r="U109" s="12">
        <v>78.380020750177309</v>
      </c>
      <c r="V109" s="12">
        <v>25.254241962824544</v>
      </c>
      <c r="W109" s="12">
        <v>11.44535033769543</v>
      </c>
      <c r="X109" s="12">
        <v>48.370589965720555</v>
      </c>
      <c r="Y109" s="12">
        <v>2.1159336970025371</v>
      </c>
      <c r="Z109" s="12">
        <v>20.811213266719641</v>
      </c>
      <c r="AA109" s="12">
        <v>1.8049108314872973</v>
      </c>
      <c r="AB109" s="12">
        <v>9.0864848773524596</v>
      </c>
      <c r="AC109" s="12">
        <v>8.540140419412575</v>
      </c>
      <c r="AD109" s="12">
        <v>0.48251722080465786</v>
      </c>
      <c r="AE109" s="12">
        <v>25.257318832909299</v>
      </c>
      <c r="AF109" s="12">
        <v>24.778407715714923</v>
      </c>
      <c r="AG109" s="12">
        <v>123.12728266517402</v>
      </c>
      <c r="AH109" s="12">
        <v>100.85674034448458</v>
      </c>
      <c r="AI109" s="12">
        <v>36.015538679596681</v>
      </c>
      <c r="AJ109" s="12">
        <v>3.6787644619537221</v>
      </c>
      <c r="AK109" s="12">
        <v>18.812955609196788</v>
      </c>
      <c r="AL109" s="12">
        <v>11.086221650951334</v>
      </c>
      <c r="AM109" s="12">
        <v>2.7203447151494933</v>
      </c>
      <c r="AN109" s="12">
        <v>64.935683213887316</v>
      </c>
      <c r="AO109" s="12">
        <v>7.883402987563473</v>
      </c>
      <c r="AP109" s="12">
        <v>33.465293815328963</v>
      </c>
      <c r="AQ109" s="12">
        <v>33.677058860117747</v>
      </c>
      <c r="AR109" s="12">
        <v>1.6677487335479169</v>
      </c>
      <c r="AS109" s="12">
        <v>179.6216328804384</v>
      </c>
      <c r="AT109" s="12">
        <v>3.4992735551730756</v>
      </c>
      <c r="AU109" s="12">
        <v>7.6654716254409534</v>
      </c>
      <c r="AV109" s="12">
        <v>0</v>
      </c>
      <c r="AW109" s="12">
        <v>16.175515345643081</v>
      </c>
      <c r="AX109" s="12">
        <v>6.2300718014385463</v>
      </c>
      <c r="AY109" s="12">
        <v>5.4802535216689128</v>
      </c>
      <c r="AZ109" s="12">
        <v>0</v>
      </c>
      <c r="BA109" s="12">
        <v>1.0601706682335348</v>
      </c>
      <c r="BB109" s="12">
        <v>112.74116877670853</v>
      </c>
      <c r="BC109" s="12">
        <v>182.83216954309751</v>
      </c>
      <c r="BD109" s="12">
        <v>49.561896933518689</v>
      </c>
      <c r="BE109" s="12">
        <v>27.365863059790907</v>
      </c>
      <c r="BF109" s="12">
        <v>36.00090247793419</v>
      </c>
      <c r="BG109" s="12">
        <v>0</v>
      </c>
      <c r="BH109" s="12">
        <v>0.1203916034357454</v>
      </c>
      <c r="BI109" s="12">
        <v>479.39880080883415</v>
      </c>
      <c r="BJ109" s="12">
        <v>0</v>
      </c>
      <c r="BK109" s="12">
        <v>0.1032274806874479</v>
      </c>
      <c r="BL109" s="12">
        <v>18.267923617782234</v>
      </c>
      <c r="BM109" s="12">
        <v>0.72752460168778221</v>
      </c>
      <c r="BN109" s="12">
        <v>0</v>
      </c>
      <c r="BO109" s="12">
        <v>0</v>
      </c>
    </row>
    <row r="110" spans="1:67" x14ac:dyDescent="0.45">
      <c r="A110">
        <v>2014</v>
      </c>
      <c r="B110" s="31" t="s">
        <v>194</v>
      </c>
      <c r="C110" s="35" t="s">
        <v>258</v>
      </c>
      <c r="D110" s="31" t="s">
        <v>264</v>
      </c>
      <c r="E110" s="12">
        <v>6.6317980076778653</v>
      </c>
      <c r="F110" s="12">
        <v>0.58134368653054325</v>
      </c>
      <c r="G110" s="12">
        <v>0.34488533400958415</v>
      </c>
      <c r="H110" s="12">
        <v>5.504750260734415</v>
      </c>
      <c r="I110" s="12">
        <v>22.982372761586078</v>
      </c>
      <c r="J110" s="12">
        <v>17.821724195134188</v>
      </c>
      <c r="K110" s="12">
        <v>0.76646862592078535</v>
      </c>
      <c r="L110" s="12">
        <v>7.4427007366830447</v>
      </c>
      <c r="M110" s="12">
        <v>1.7344478429910515</v>
      </c>
      <c r="N110" s="12">
        <v>3.3591778750787347</v>
      </c>
      <c r="O110" s="12">
        <v>6.9328504389847492</v>
      </c>
      <c r="P110" s="12">
        <v>1.1517638970554278</v>
      </c>
      <c r="Q110" s="12">
        <v>3.714939480165302</v>
      </c>
      <c r="R110" s="12">
        <v>2.5609682655815593</v>
      </c>
      <c r="S110" s="12">
        <v>2.4999679498652188</v>
      </c>
      <c r="T110" s="12">
        <v>2.2184899664059197</v>
      </c>
      <c r="U110" s="12">
        <v>14.794153808884712</v>
      </c>
      <c r="V110" s="12">
        <v>4.7257072925292603</v>
      </c>
      <c r="W110" s="12">
        <v>1.9248545717240941</v>
      </c>
      <c r="X110" s="12">
        <v>12.338233650089805</v>
      </c>
      <c r="Y110" s="12">
        <v>0.72937180687817249</v>
      </c>
      <c r="Z110" s="12">
        <v>6.4960227642035848</v>
      </c>
      <c r="AA110" s="12">
        <v>0.12260475926946192</v>
      </c>
      <c r="AB110" s="12">
        <v>2.9278632013044348</v>
      </c>
      <c r="AC110" s="12">
        <v>0.94846865610572129</v>
      </c>
      <c r="AD110" s="12">
        <v>4.5055186060045327E-2</v>
      </c>
      <c r="AE110" s="12">
        <v>10.851411585815661</v>
      </c>
      <c r="AF110" s="12">
        <v>1.8729362904679869</v>
      </c>
      <c r="AG110" s="12">
        <v>9.3063911267846908</v>
      </c>
      <c r="AH110" s="12">
        <v>7.6318828712505411</v>
      </c>
      <c r="AI110" s="12">
        <v>9.0355430348288159</v>
      </c>
      <c r="AJ110" s="12">
        <v>0.79975179824529841</v>
      </c>
      <c r="AK110" s="12">
        <v>6.1079456266870293</v>
      </c>
      <c r="AL110" s="12">
        <v>2.3173136215650478</v>
      </c>
      <c r="AM110" s="12">
        <v>1.3270119831048683</v>
      </c>
      <c r="AN110" s="12">
        <v>5.7599832181543134</v>
      </c>
      <c r="AO110" s="12">
        <v>0.64380695807469934</v>
      </c>
      <c r="AP110" s="12">
        <v>2.4286357580589968</v>
      </c>
      <c r="AQ110" s="12">
        <v>5.7177011436236569</v>
      </c>
      <c r="AR110" s="12">
        <v>0.36622441906228209</v>
      </c>
      <c r="AS110" s="12">
        <v>15.309404113010203</v>
      </c>
      <c r="AT110" s="12">
        <v>6.4052134422577884</v>
      </c>
      <c r="AU110" s="12">
        <v>0.62984649194479869</v>
      </c>
      <c r="AV110" s="12">
        <v>0</v>
      </c>
      <c r="AW110" s="12">
        <v>1.0356691880152211</v>
      </c>
      <c r="AX110" s="12">
        <v>1.4868481217576641</v>
      </c>
      <c r="AY110" s="12">
        <v>1.7232256867834645</v>
      </c>
      <c r="AZ110" s="12">
        <v>0</v>
      </c>
      <c r="BA110" s="12">
        <v>0.16801402887834305</v>
      </c>
      <c r="BB110" s="12">
        <v>17.040881101877343</v>
      </c>
      <c r="BC110" s="12">
        <v>12.909710242457582</v>
      </c>
      <c r="BD110" s="12">
        <v>5.3748825443025741</v>
      </c>
      <c r="BE110" s="12">
        <v>5.8324070017215393</v>
      </c>
      <c r="BF110" s="12">
        <v>3.4025265163975567</v>
      </c>
      <c r="BG110" s="12">
        <v>0</v>
      </c>
      <c r="BH110" s="12">
        <v>1.570998136220653E-2</v>
      </c>
      <c r="BI110" s="12">
        <v>112.21077987819254</v>
      </c>
      <c r="BJ110" s="12">
        <v>0</v>
      </c>
      <c r="BK110" s="12">
        <v>8.9053354967234391E-2</v>
      </c>
      <c r="BL110" s="12">
        <v>10.467598191349653</v>
      </c>
      <c r="BM110" s="12">
        <v>5.3032381082942903</v>
      </c>
      <c r="BN110" s="12">
        <v>0</v>
      </c>
      <c r="BO110" s="12">
        <v>0</v>
      </c>
    </row>
    <row r="111" spans="1:67" x14ac:dyDescent="0.45">
      <c r="A111">
        <v>2014</v>
      </c>
      <c r="B111" s="31" t="s">
        <v>195</v>
      </c>
      <c r="C111" s="35" t="s">
        <v>259</v>
      </c>
      <c r="D111" s="31" t="s">
        <v>264</v>
      </c>
      <c r="E111" s="12">
        <v>0.38244887738118172</v>
      </c>
      <c r="F111" s="12">
        <v>5.0484157564824814E-3</v>
      </c>
      <c r="G111" s="12">
        <v>1.5511852628910295E-2</v>
      </c>
      <c r="H111" s="12">
        <v>0.31301300569208385</v>
      </c>
      <c r="I111" s="12">
        <v>2.1263605998600146</v>
      </c>
      <c r="J111" s="12">
        <v>0.20651823361437857</v>
      </c>
      <c r="K111" s="12">
        <v>2.4785998249966225E-2</v>
      </c>
      <c r="L111" s="12">
        <v>7.6130697407896686E-2</v>
      </c>
      <c r="M111" s="12">
        <v>0.11570817571158139</v>
      </c>
      <c r="N111" s="12">
        <v>3.8917230187487856E-2</v>
      </c>
      <c r="O111" s="12">
        <v>0.7368395158327431</v>
      </c>
      <c r="P111" s="12">
        <v>0.18801816805685345</v>
      </c>
      <c r="Q111" s="12">
        <v>0.21671841799553879</v>
      </c>
      <c r="R111" s="12">
        <v>0.12559269328655995</v>
      </c>
      <c r="S111" s="12">
        <v>0.18170287624247805</v>
      </c>
      <c r="T111" s="12">
        <v>0.59088227312183417</v>
      </c>
      <c r="U111" s="12">
        <v>5.2227090531951648</v>
      </c>
      <c r="V111" s="12">
        <v>1.5013804308020937</v>
      </c>
      <c r="W111" s="12">
        <v>1.516580942041059</v>
      </c>
      <c r="X111" s="12">
        <v>2.5637371392805308</v>
      </c>
      <c r="Y111" s="12">
        <v>9.8340263605597306E-2</v>
      </c>
      <c r="Z111" s="12">
        <v>0.84551107052796848</v>
      </c>
      <c r="AA111" s="12">
        <v>4.1526311813183815E-2</v>
      </c>
      <c r="AB111" s="12">
        <v>0.47358903740986197</v>
      </c>
      <c r="AC111" s="12">
        <v>0.43302774639669939</v>
      </c>
      <c r="AD111" s="12">
        <v>2.4399835513340519E-3</v>
      </c>
      <c r="AE111" s="12">
        <v>0.81657044411377411</v>
      </c>
      <c r="AF111" s="12">
        <v>0.53655371611149738</v>
      </c>
      <c r="AG111" s="12">
        <v>2.6656109113933377</v>
      </c>
      <c r="AH111" s="12">
        <v>2.1855851901745011</v>
      </c>
      <c r="AI111" s="12">
        <v>1.4001311774973491</v>
      </c>
      <c r="AJ111" s="12">
        <v>0.14686510896295121</v>
      </c>
      <c r="AK111" s="12">
        <v>0.14733306499739526</v>
      </c>
      <c r="AL111" s="12">
        <v>0.43121897417373711</v>
      </c>
      <c r="AM111" s="12">
        <v>7.2257279444431194E-2</v>
      </c>
      <c r="AN111" s="12">
        <v>0.64220040482729079</v>
      </c>
      <c r="AO111" s="12">
        <v>0.27443183870293358</v>
      </c>
      <c r="AP111" s="12">
        <v>1.6176255142045202</v>
      </c>
      <c r="AQ111" s="12">
        <v>0.84291474828745272</v>
      </c>
      <c r="AR111" s="12">
        <v>7.1890093513920006E-2</v>
      </c>
      <c r="AS111" s="12">
        <v>8.7245480557731838</v>
      </c>
      <c r="AT111" s="12">
        <v>1.459642541500181E-2</v>
      </c>
      <c r="AU111" s="12">
        <v>0.37115574714123389</v>
      </c>
      <c r="AV111" s="12">
        <v>0</v>
      </c>
      <c r="AW111" s="12">
        <v>0.10059824290567886</v>
      </c>
      <c r="AX111" s="12">
        <v>0.25627272075279395</v>
      </c>
      <c r="AY111" s="12">
        <v>0.24188493808707182</v>
      </c>
      <c r="AZ111" s="12">
        <v>0</v>
      </c>
      <c r="BA111" s="12">
        <v>3.5666151045947461E-2</v>
      </c>
      <c r="BB111" s="12">
        <v>3.1083117451647526</v>
      </c>
      <c r="BC111" s="12">
        <v>6.1683823475608186</v>
      </c>
      <c r="BD111" s="12">
        <v>1.7182696978046201</v>
      </c>
      <c r="BE111" s="12">
        <v>1.0430576476361859</v>
      </c>
      <c r="BF111" s="12">
        <v>0.46883717229145205</v>
      </c>
      <c r="BG111" s="12">
        <v>0</v>
      </c>
      <c r="BH111" s="12">
        <v>4.8282707226568545E-3</v>
      </c>
      <c r="BI111" s="12">
        <v>6.5599597226342956</v>
      </c>
      <c r="BJ111" s="12">
        <v>0</v>
      </c>
      <c r="BK111" s="12">
        <v>0.33508557627401714</v>
      </c>
      <c r="BL111" s="12">
        <v>7.6708645733946899</v>
      </c>
      <c r="BM111" s="12">
        <v>1.1750632256222631</v>
      </c>
      <c r="BN111" s="12">
        <v>0</v>
      </c>
      <c r="BO111" s="12">
        <v>0</v>
      </c>
    </row>
    <row r="112" spans="1:67" x14ac:dyDescent="0.45">
      <c r="A112">
        <v>2014</v>
      </c>
      <c r="B112" s="31" t="s">
        <v>196</v>
      </c>
      <c r="C112" s="35" t="s">
        <v>260</v>
      </c>
      <c r="D112" s="31" t="s">
        <v>264</v>
      </c>
      <c r="E112" s="12">
        <v>0.41598735685444244</v>
      </c>
      <c r="F112" s="12">
        <v>2.9452937553027504E-2</v>
      </c>
      <c r="G112" s="12">
        <v>1.5087511786400228E-2</v>
      </c>
      <c r="H112" s="12">
        <v>0.34774810876241485</v>
      </c>
      <c r="I112" s="12">
        <v>1.7882534964528141</v>
      </c>
      <c r="J112" s="12">
        <v>0.50502148389176083</v>
      </c>
      <c r="K112" s="12">
        <v>4.2875822099664729E-2</v>
      </c>
      <c r="L112" s="12">
        <v>0.12070532694589894</v>
      </c>
      <c r="M112" s="12">
        <v>0.10256555984409312</v>
      </c>
      <c r="N112" s="12">
        <v>0.11508173497520324</v>
      </c>
      <c r="O112" s="12">
        <v>1.0362051845572382</v>
      </c>
      <c r="P112" s="12">
        <v>0.25751898964742259</v>
      </c>
      <c r="Q112" s="12">
        <v>0.62375709495303944</v>
      </c>
      <c r="R112" s="12">
        <v>0.16857364951764217</v>
      </c>
      <c r="S112" s="12">
        <v>0.27953770089975549</v>
      </c>
      <c r="T112" s="12">
        <v>0.76576929055437648</v>
      </c>
      <c r="U112" s="12">
        <v>39.118542310250177</v>
      </c>
      <c r="V112" s="12">
        <v>3.728707766886687</v>
      </c>
      <c r="W112" s="12">
        <v>1.1418442801077435</v>
      </c>
      <c r="X112" s="12">
        <v>8.0840598632773499</v>
      </c>
      <c r="Y112" s="12">
        <v>0.21558954115708964</v>
      </c>
      <c r="Z112" s="12">
        <v>2.7152937125685592</v>
      </c>
      <c r="AA112" s="12">
        <v>0.12462171736284361</v>
      </c>
      <c r="AB112" s="12">
        <v>0.72715719014156832</v>
      </c>
      <c r="AC112" s="12">
        <v>0.27398660085556809</v>
      </c>
      <c r="AD112" s="12">
        <v>2.8811834276014237E-3</v>
      </c>
      <c r="AE112" s="12">
        <v>1.4586693554700814</v>
      </c>
      <c r="AF112" s="12">
        <v>0.38846929450500084</v>
      </c>
      <c r="AG112" s="12">
        <v>1.9309427445330982</v>
      </c>
      <c r="AH112" s="12">
        <v>1.6715861656192632</v>
      </c>
      <c r="AI112" s="12">
        <v>0.74384659957087673</v>
      </c>
      <c r="AJ112" s="12">
        <v>6.0965809206269594E-2</v>
      </c>
      <c r="AK112" s="12">
        <v>0.13533039336657579</v>
      </c>
      <c r="AL112" s="12">
        <v>0.18518149828847102</v>
      </c>
      <c r="AM112" s="12">
        <v>4.54717495504494E-2</v>
      </c>
      <c r="AN112" s="12">
        <v>0.63977972789280124</v>
      </c>
      <c r="AO112" s="12">
        <v>0.13387684940697583</v>
      </c>
      <c r="AP112" s="12">
        <v>0.94040949207589053</v>
      </c>
      <c r="AQ112" s="12">
        <v>3.2966505814668481</v>
      </c>
      <c r="AR112" s="12">
        <v>3.9092318239350665E-2</v>
      </c>
      <c r="AS112" s="12">
        <v>4.1935055204559175</v>
      </c>
      <c r="AT112" s="12">
        <v>1.4214394291658033E-2</v>
      </c>
      <c r="AU112" s="12">
        <v>0.17884964417309485</v>
      </c>
      <c r="AV112" s="12">
        <v>0</v>
      </c>
      <c r="AW112" s="12">
        <v>8.777212887373044E-2</v>
      </c>
      <c r="AX112" s="12">
        <v>0.30621385053054279</v>
      </c>
      <c r="AY112" s="12">
        <v>0.15343139144082873</v>
      </c>
      <c r="AZ112" s="12">
        <v>0</v>
      </c>
      <c r="BA112" s="12">
        <v>2.2853340709916674E-2</v>
      </c>
      <c r="BB112" s="12">
        <v>1.576734803248387</v>
      </c>
      <c r="BC112" s="12">
        <v>3.4566239633444233</v>
      </c>
      <c r="BD112" s="12">
        <v>0.93941694941726395</v>
      </c>
      <c r="BE112" s="12">
        <v>1.0346731012459141</v>
      </c>
      <c r="BF112" s="12">
        <v>0.42321942750385044</v>
      </c>
      <c r="BG112" s="12">
        <v>0</v>
      </c>
      <c r="BH112" s="12">
        <v>2.7633513252418133E-3</v>
      </c>
      <c r="BI112" s="12">
        <v>32.829863273962445</v>
      </c>
      <c r="BJ112" s="12">
        <v>0</v>
      </c>
      <c r="BK112" s="12">
        <v>6.7319777697608787E-2</v>
      </c>
      <c r="BL112" s="12">
        <v>16.890129777280759</v>
      </c>
      <c r="BM112" s="12">
        <v>2.1107563834875354</v>
      </c>
      <c r="BN112" s="12">
        <v>0</v>
      </c>
      <c r="BO112" s="12">
        <v>0</v>
      </c>
    </row>
    <row r="113" spans="1:67" x14ac:dyDescent="0.45">
      <c r="A113">
        <v>2014</v>
      </c>
      <c r="B113" s="31" t="s">
        <v>197</v>
      </c>
      <c r="C113" s="35" t="s">
        <v>261</v>
      </c>
      <c r="D113" s="31" t="s">
        <v>264</v>
      </c>
      <c r="E113" s="12">
        <v>0.82656372378963228</v>
      </c>
      <c r="F113" s="12">
        <v>4.999961186066184E-3</v>
      </c>
      <c r="G113" s="12">
        <v>3.5296809330285395E-2</v>
      </c>
      <c r="H113" s="12">
        <v>0.2057478785413559</v>
      </c>
      <c r="I113" s="12">
        <v>3.4409031332904165</v>
      </c>
      <c r="J113" s="12">
        <v>0.50974518048669093</v>
      </c>
      <c r="K113" s="12">
        <v>3.3622738608970255E-2</v>
      </c>
      <c r="L113" s="12">
        <v>0.109327095945705</v>
      </c>
      <c r="M113" s="12">
        <v>5.405023272367096E-2</v>
      </c>
      <c r="N113" s="12">
        <v>4.6908193919924193E-2</v>
      </c>
      <c r="O113" s="12">
        <v>0.57760505684269947</v>
      </c>
      <c r="P113" s="12">
        <v>0.15058118247508331</v>
      </c>
      <c r="Q113" s="12">
        <v>0.20143060721561529</v>
      </c>
      <c r="R113" s="12">
        <v>0.12816594211458882</v>
      </c>
      <c r="S113" s="12">
        <v>0.12456564583846842</v>
      </c>
      <c r="T113" s="12">
        <v>0.39912987909063613</v>
      </c>
      <c r="U113" s="12">
        <v>4.3805314636414465</v>
      </c>
      <c r="V113" s="12">
        <v>0.97885846000219057</v>
      </c>
      <c r="W113" s="12">
        <v>0.50622702503919459</v>
      </c>
      <c r="X113" s="12">
        <v>3.1705205502597749</v>
      </c>
      <c r="Y113" s="12">
        <v>5.888154723762129E-2</v>
      </c>
      <c r="Z113" s="12">
        <v>0.91432580344286896</v>
      </c>
      <c r="AA113" s="12">
        <v>2.687437864108105E-2</v>
      </c>
      <c r="AB113" s="12">
        <v>0.3400225755369059</v>
      </c>
      <c r="AC113" s="12">
        <v>0.2866042949627432</v>
      </c>
      <c r="AD113" s="12">
        <v>4.726057042008151E-3</v>
      </c>
      <c r="AE113" s="12">
        <v>0.79333832569841101</v>
      </c>
      <c r="AF113" s="12">
        <v>0.42806223942421717</v>
      </c>
      <c r="AG113" s="12">
        <v>2.1261604179458122</v>
      </c>
      <c r="AH113" s="12">
        <v>1.7650520255421345</v>
      </c>
      <c r="AI113" s="12">
        <v>0.97367250035835518</v>
      </c>
      <c r="AJ113" s="12">
        <v>7.2762621170428143E-2</v>
      </c>
      <c r="AK113" s="12">
        <v>0.16122810082537964</v>
      </c>
      <c r="AL113" s="12">
        <v>0.20528043399326928</v>
      </c>
      <c r="AM113" s="12">
        <v>5.245680041611428E-2</v>
      </c>
      <c r="AN113" s="12">
        <v>0.9570706333211153</v>
      </c>
      <c r="AO113" s="12">
        <v>0.16850435158374538</v>
      </c>
      <c r="AP113" s="12">
        <v>1.0934109009274429</v>
      </c>
      <c r="AQ113" s="12">
        <v>0.74299508387884972</v>
      </c>
      <c r="AR113" s="12">
        <v>4.4241917371761058E-2</v>
      </c>
      <c r="AS113" s="12">
        <v>5.2455609368752043</v>
      </c>
      <c r="AT113" s="12">
        <v>3.2785973544559185E-2</v>
      </c>
      <c r="AU113" s="12">
        <v>0.22303962447532716</v>
      </c>
      <c r="AV113" s="12">
        <v>0</v>
      </c>
      <c r="AW113" s="12">
        <v>0.11223220244795554</v>
      </c>
      <c r="AX113" s="12">
        <v>0.1608989443560444</v>
      </c>
      <c r="AY113" s="12">
        <v>0.17522841846760445</v>
      </c>
      <c r="AZ113" s="12">
        <v>0</v>
      </c>
      <c r="BA113" s="12">
        <v>2.5905134738081904E-2</v>
      </c>
      <c r="BB113" s="12">
        <v>1.8770694345726602</v>
      </c>
      <c r="BC113" s="12">
        <v>4.2826599038500053</v>
      </c>
      <c r="BD113" s="12">
        <v>1.1166305075425598</v>
      </c>
      <c r="BE113" s="12">
        <v>0.8327209620094157</v>
      </c>
      <c r="BF113" s="12">
        <v>0.4169321907134641</v>
      </c>
      <c r="BG113" s="12">
        <v>0</v>
      </c>
      <c r="BH113" s="12">
        <v>3.4271836058097174E-3</v>
      </c>
      <c r="BI113" s="12">
        <v>20.752541685555869</v>
      </c>
      <c r="BJ113" s="12">
        <v>0</v>
      </c>
      <c r="BK113" s="12">
        <v>1.4512530489301841E-2</v>
      </c>
      <c r="BL113" s="12">
        <v>3.6485114453001386</v>
      </c>
      <c r="BM113" s="12">
        <v>0.72754628245376785</v>
      </c>
      <c r="BN113" s="12">
        <v>0</v>
      </c>
      <c r="BO113" s="12">
        <v>0</v>
      </c>
    </row>
    <row r="114" spans="1:67" x14ac:dyDescent="0.45">
      <c r="A114">
        <v>2014</v>
      </c>
      <c r="B114" s="31" t="s">
        <v>198</v>
      </c>
      <c r="C114" s="35" t="s">
        <v>262</v>
      </c>
      <c r="D114" s="31" t="s">
        <v>264</v>
      </c>
      <c r="E114" s="12">
        <v>3.7306732118910308E-4</v>
      </c>
      <c r="F114" s="12">
        <v>4.4739866495126659E-6</v>
      </c>
      <c r="G114" s="12">
        <v>1.9505027666442719E-5</v>
      </c>
      <c r="H114" s="12">
        <v>4.5140992793243982E-4</v>
      </c>
      <c r="I114" s="12">
        <v>1.9562717722982526E-3</v>
      </c>
      <c r="J114" s="12">
        <v>2.4191264148397333E-4</v>
      </c>
      <c r="K114" s="12">
        <v>5.3688890281803789E-5</v>
      </c>
      <c r="L114" s="12">
        <v>1.9820302075593136E-4</v>
      </c>
      <c r="M114" s="12">
        <v>8.3078311669075307E-5</v>
      </c>
      <c r="N114" s="12">
        <v>9.6646112283050434E-5</v>
      </c>
      <c r="O114" s="12">
        <v>9.0798674463675347E-4</v>
      </c>
      <c r="P114" s="12">
        <v>1.8739943734113714E-4</v>
      </c>
      <c r="Q114" s="12">
        <v>3.4415355383278501E-4</v>
      </c>
      <c r="R114" s="12">
        <v>1.9972515347515632E-4</v>
      </c>
      <c r="S114" s="12">
        <v>3.3860828155080942E-4</v>
      </c>
      <c r="T114" s="12">
        <v>4.8893499822621751E-4</v>
      </c>
      <c r="U114" s="12">
        <v>2.2477825221554164E-3</v>
      </c>
      <c r="V114" s="12">
        <v>8.0354791342080259E-4</v>
      </c>
      <c r="W114" s="12">
        <v>4.8781594546632573E-4</v>
      </c>
      <c r="X114" s="12">
        <v>1.7017516833015109E-3</v>
      </c>
      <c r="Y114" s="12">
        <v>9.1549004655895014E-5</v>
      </c>
      <c r="Z114" s="12">
        <v>6.0730748331327066E-4</v>
      </c>
      <c r="AA114" s="12">
        <v>3.9117430033436851E-5</v>
      </c>
      <c r="AB114" s="12">
        <v>4.4962710952826533E-4</v>
      </c>
      <c r="AC114" s="12">
        <v>2.492514244385039E-4</v>
      </c>
      <c r="AD114" s="12">
        <v>8.105079445692554E-6</v>
      </c>
      <c r="AE114" s="12">
        <v>1.2524395798818454E-3</v>
      </c>
      <c r="AF114" s="12">
        <v>4.3563311476323434E-4</v>
      </c>
      <c r="AG114" s="12">
        <v>2.189582529403072E-3</v>
      </c>
      <c r="AH114" s="12">
        <v>2.0321807590827747E-3</v>
      </c>
      <c r="AI114" s="12">
        <v>1.0136339527697762E-3</v>
      </c>
      <c r="AJ114" s="12">
        <v>7.7335690615914219E-5</v>
      </c>
      <c r="AK114" s="12">
        <v>3.1313658897819824E-4</v>
      </c>
      <c r="AL114" s="12">
        <v>1.9784619440975772E-4</v>
      </c>
      <c r="AM114" s="12">
        <v>5.6951483390566681E-5</v>
      </c>
      <c r="AN114" s="12">
        <v>9.7919705110632643E-4</v>
      </c>
      <c r="AO114" s="12">
        <v>1.6674685717410956E-4</v>
      </c>
      <c r="AP114" s="12">
        <v>8.6262278171065677E-4</v>
      </c>
      <c r="AQ114" s="12">
        <v>7.1875831775227946E-4</v>
      </c>
      <c r="AR114" s="12">
        <v>3.9163290003944942E-5</v>
      </c>
      <c r="AS114" s="12">
        <v>4.4090580313372145E-3</v>
      </c>
      <c r="AT114" s="12">
        <v>5.1404925022671692E-5</v>
      </c>
      <c r="AU114" s="12">
        <v>1.8858793166490542E-4</v>
      </c>
      <c r="AV114" s="12">
        <v>0</v>
      </c>
      <c r="AW114" s="12">
        <v>2.1868737006723089E-4</v>
      </c>
      <c r="AX114" s="12">
        <v>1.4372893865563269E-4</v>
      </c>
      <c r="AY114" s="12">
        <v>1.3954308090279884E-4</v>
      </c>
      <c r="AZ114" s="12">
        <v>0</v>
      </c>
      <c r="BA114" s="12">
        <v>2.4641630202617999E-5</v>
      </c>
      <c r="BB114" s="12">
        <v>2.0791632053270776E-3</v>
      </c>
      <c r="BC114" s="12">
        <v>4.1486038808487983E-3</v>
      </c>
      <c r="BD114" s="12">
        <v>1.0595223359642168E-3</v>
      </c>
      <c r="BE114" s="12">
        <v>7.8871043301957742E-4</v>
      </c>
      <c r="BF114" s="12">
        <v>5.8649921133268929E-4</v>
      </c>
      <c r="BG114" s="12">
        <v>0</v>
      </c>
      <c r="BH114" s="12">
        <v>3.1955246099324469E-6</v>
      </c>
      <c r="BI114" s="12">
        <v>1.2006222596976569E-2</v>
      </c>
      <c r="BJ114" s="12">
        <v>0</v>
      </c>
      <c r="BK114" s="12">
        <v>8.0439079673092254E-6</v>
      </c>
      <c r="BL114" s="12">
        <v>9.5857952329884576E-4</v>
      </c>
      <c r="BM114" s="12">
        <v>1.5676203772215736E-4</v>
      </c>
      <c r="BN114" s="12">
        <v>0</v>
      </c>
      <c r="BO114" s="12">
        <v>0</v>
      </c>
    </row>
    <row r="115" spans="1:67" x14ac:dyDescent="0.45">
      <c r="A115">
        <v>2014</v>
      </c>
      <c r="B115" s="31" t="s">
        <v>199</v>
      </c>
      <c r="C115" s="35" t="s">
        <v>263</v>
      </c>
      <c r="D115" s="31" t="s">
        <v>264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45">
      <c r="A116">
        <v>2014</v>
      </c>
      <c r="B116" s="36" t="s">
        <v>265</v>
      </c>
      <c r="C116" s="36" t="s">
        <v>266</v>
      </c>
      <c r="D116" s="31" t="s">
        <v>267</v>
      </c>
      <c r="E116" s="12">
        <v>23084.546821691736</v>
      </c>
      <c r="F116" s="12">
        <v>369.87118827025921</v>
      </c>
      <c r="G116" s="12">
        <v>1134.290685930313</v>
      </c>
      <c r="H116" s="12">
        <v>22738.296735982727</v>
      </c>
      <c r="I116" s="12">
        <v>97380.938286294462</v>
      </c>
      <c r="J116" s="12">
        <v>13396.950861040956</v>
      </c>
      <c r="K116" s="12">
        <v>2848.6036073524642</v>
      </c>
      <c r="L116" s="12">
        <v>9474.7847080871197</v>
      </c>
      <c r="M116" s="12">
        <v>2514.2611367652053</v>
      </c>
      <c r="N116" s="12">
        <v>61253.647335040027</v>
      </c>
      <c r="O116" s="55">
        <v>40452.139080229776</v>
      </c>
      <c r="P116" s="55">
        <v>5114.2097332231833</v>
      </c>
      <c r="Q116" s="12">
        <v>16793.813782141468</v>
      </c>
      <c r="R116" s="12">
        <v>10385.35313711347</v>
      </c>
      <c r="S116" s="12">
        <v>25574.45620997834</v>
      </c>
      <c r="T116" s="12">
        <v>15906.625546870795</v>
      </c>
      <c r="U116" s="12">
        <v>50449.835952941954</v>
      </c>
      <c r="V116" s="12">
        <v>18708.830555805183</v>
      </c>
      <c r="W116" s="12">
        <v>13948.224175241385</v>
      </c>
      <c r="X116" s="12">
        <v>96021.88058751401</v>
      </c>
      <c r="Y116" s="12">
        <v>4440.1378577211744</v>
      </c>
      <c r="Z116" s="12">
        <v>16756.102166244014</v>
      </c>
      <c r="AA116" s="12">
        <v>1167.5223048319319</v>
      </c>
      <c r="AB116" s="12">
        <v>14984.527001714121</v>
      </c>
      <c r="AC116" s="12">
        <v>2102.4978210675245</v>
      </c>
      <c r="AD116" s="12">
        <v>237.68065286166478</v>
      </c>
      <c r="AE116" s="12">
        <v>73315.538743626093</v>
      </c>
      <c r="AF116" s="12">
        <v>6039.2864918392479</v>
      </c>
      <c r="AG116" s="12">
        <v>30028.096044311616</v>
      </c>
      <c r="AH116" s="12">
        <v>24597.599161340044</v>
      </c>
      <c r="AI116" s="12">
        <v>48115.00921706474</v>
      </c>
      <c r="AJ116" s="12">
        <v>641.5991439589601</v>
      </c>
      <c r="AK116" s="12">
        <v>7882.4320933410891</v>
      </c>
      <c r="AL116" s="12">
        <v>4788.975737803903</v>
      </c>
      <c r="AM116" s="12">
        <v>1347.8065846493951</v>
      </c>
      <c r="AN116" s="12">
        <v>13024.288766089763</v>
      </c>
      <c r="AO116" s="12">
        <v>1056.9850494222778</v>
      </c>
      <c r="AP116" s="12">
        <v>3212.1510164337524</v>
      </c>
      <c r="AQ116" s="12">
        <v>12983.989333018731</v>
      </c>
      <c r="AR116" s="12">
        <v>296.80330149951038</v>
      </c>
      <c r="AS116" s="12">
        <v>14183.582139572925</v>
      </c>
      <c r="AT116" s="12">
        <v>8689.1634683716911</v>
      </c>
      <c r="AU116" s="12">
        <v>785.9431680297248</v>
      </c>
      <c r="AV116" s="12">
        <v>0</v>
      </c>
      <c r="AW116" s="12">
        <v>4909.8433733611091</v>
      </c>
      <c r="AX116" s="12">
        <v>1884.5719714730867</v>
      </c>
      <c r="AY116" s="12">
        <v>2234.3766747504824</v>
      </c>
      <c r="AZ116" s="12">
        <v>0</v>
      </c>
      <c r="BA116" s="12">
        <v>398.515207427348</v>
      </c>
      <c r="BB116" s="12">
        <v>23858.27918442239</v>
      </c>
      <c r="BC116" s="12">
        <v>24415.262640600249</v>
      </c>
      <c r="BD116" s="12">
        <v>7042.7019291713541</v>
      </c>
      <c r="BE116" s="12">
        <v>13462.503070779025</v>
      </c>
      <c r="BF116" s="12">
        <v>7647.7090880780597</v>
      </c>
      <c r="BG116" s="12">
        <v>0</v>
      </c>
      <c r="BH116" s="12">
        <v>42.334432121621781</v>
      </c>
      <c r="BI116" s="12">
        <v>789594.96388915065</v>
      </c>
      <c r="BJ116" s="12">
        <v>0</v>
      </c>
      <c r="BK116" s="12">
        <v>156268.19852584053</v>
      </c>
      <c r="BL116" s="12">
        <v>267043.99249667313</v>
      </c>
      <c r="BM116" s="12">
        <v>6723.811482721464</v>
      </c>
      <c r="BN116" s="12">
        <v>0</v>
      </c>
      <c r="BO116" s="12">
        <v>0</v>
      </c>
    </row>
    <row r="117" spans="1:67" x14ac:dyDescent="0.45">
      <c r="A117">
        <v>2014</v>
      </c>
      <c r="B117" s="13" t="s">
        <v>268</v>
      </c>
      <c r="C117" s="13" t="s">
        <v>269</v>
      </c>
      <c r="D117" s="31" t="s">
        <v>267</v>
      </c>
      <c r="E117" s="12">
        <v>-356.48741116492215</v>
      </c>
      <c r="F117" s="12">
        <v>-6.294058307637612</v>
      </c>
      <c r="G117" s="12">
        <v>-175.81983362061396</v>
      </c>
      <c r="H117" s="12">
        <v>-769.23118709700043</v>
      </c>
      <c r="I117" s="12">
        <v>208.42195226827317</v>
      </c>
      <c r="J117" s="12">
        <v>-69.25986898593608</v>
      </c>
      <c r="K117" s="12">
        <v>-57.743445160118625</v>
      </c>
      <c r="L117" s="12">
        <v>-155.10997807432244</v>
      </c>
      <c r="M117" s="12">
        <v>-24.324168535423414</v>
      </c>
      <c r="N117" s="12">
        <v>613.653515005293</v>
      </c>
      <c r="O117" s="12">
        <v>-508.21061492626484</v>
      </c>
      <c r="P117" s="12">
        <v>-7.8595833729515858</v>
      </c>
      <c r="Q117" s="12">
        <v>-62.805832459954843</v>
      </c>
      <c r="R117" s="12">
        <v>-613.93098003350235</v>
      </c>
      <c r="S117" s="12">
        <v>-227.51962438288402</v>
      </c>
      <c r="T117" s="12">
        <v>-101.84057011589906</v>
      </c>
      <c r="U117" s="12">
        <v>-9.2247062415581436</v>
      </c>
      <c r="V117" s="12">
        <v>-2.0806885905175259</v>
      </c>
      <c r="W117" s="12">
        <v>-13.113986250198241</v>
      </c>
      <c r="X117" s="12">
        <v>51.591645719159814</v>
      </c>
      <c r="Y117" s="12">
        <v>-3.5640117879282247</v>
      </c>
      <c r="Z117" s="12">
        <v>-69.388085218090495</v>
      </c>
      <c r="AA117" s="12">
        <v>-30.851026785837906</v>
      </c>
      <c r="AB117" s="12">
        <v>-2286.533064148226</v>
      </c>
      <c r="AC117" s="12">
        <v>-59.47473051972851</v>
      </c>
      <c r="AD117" s="12">
        <v>-12.294058482398091</v>
      </c>
      <c r="AE117" s="12">
        <v>-1147.0287600092397</v>
      </c>
      <c r="AF117" s="12">
        <v>-82.675632205717832</v>
      </c>
      <c r="AG117" s="12">
        <v>-411.0707011582129</v>
      </c>
      <c r="AH117" s="12">
        <v>-336.7293039804116</v>
      </c>
      <c r="AI117" s="12">
        <v>-9298.7638259166215</v>
      </c>
      <c r="AJ117" s="12">
        <v>-16.636304561435743</v>
      </c>
      <c r="AK117" s="12">
        <v>-1972.9343765219501</v>
      </c>
      <c r="AL117" s="12">
        <v>-70.855949322483539</v>
      </c>
      <c r="AM117" s="12">
        <v>-107.15166034898053</v>
      </c>
      <c r="AN117" s="12">
        <v>-243.07501390552204</v>
      </c>
      <c r="AO117" s="12">
        <v>-14.019671421224551</v>
      </c>
      <c r="AP117" s="12">
        <v>-27.866823322387983</v>
      </c>
      <c r="AQ117" s="12">
        <v>-176.42282924880485</v>
      </c>
      <c r="AR117" s="12">
        <v>-1.205919310215106</v>
      </c>
      <c r="AS117" s="12">
        <v>-66.747326196914045</v>
      </c>
      <c r="AT117" s="12">
        <v>-0.67447187488968452</v>
      </c>
      <c r="AU117" s="12">
        <v>-7.3728123679440065</v>
      </c>
      <c r="AV117" s="12">
        <v>0</v>
      </c>
      <c r="AW117" s="12">
        <v>-112.74028788580432</v>
      </c>
      <c r="AX117" s="12">
        <v>-9.461104041201077</v>
      </c>
      <c r="AY117" s="12">
        <v>-40.791265918324463</v>
      </c>
      <c r="AZ117" s="12">
        <v>0</v>
      </c>
      <c r="BA117" s="12">
        <v>-7.6023201442954527</v>
      </c>
      <c r="BB117" s="12">
        <v>-1026.0291930512499</v>
      </c>
      <c r="BC117" s="12">
        <v>-1.1143534536295507</v>
      </c>
      <c r="BD117" s="12">
        <v>-133.45747700411826</v>
      </c>
      <c r="BE117" s="12">
        <v>-238.54867529411106</v>
      </c>
      <c r="BF117" s="12">
        <v>-181.62422631241094</v>
      </c>
      <c r="BG117" s="12">
        <v>0</v>
      </c>
      <c r="BH117" s="12">
        <v>-1.6723953751468248</v>
      </c>
      <c r="BI117" s="12">
        <v>86110.402611853337</v>
      </c>
      <c r="BJ117" s="12">
        <v>0</v>
      </c>
      <c r="BK117" s="12">
        <v>0</v>
      </c>
      <c r="BL117" s="12">
        <v>2365.9178911192116</v>
      </c>
      <c r="BM117" s="12">
        <v>0</v>
      </c>
      <c r="BN117" s="12">
        <v>0</v>
      </c>
      <c r="BO117" s="12">
        <v>0</v>
      </c>
    </row>
    <row r="118" spans="1:67" x14ac:dyDescent="0.45">
      <c r="A118">
        <v>2014</v>
      </c>
      <c r="B118" s="13" t="s">
        <v>270</v>
      </c>
      <c r="C118" s="13" t="s">
        <v>271</v>
      </c>
      <c r="D118" s="31" t="s">
        <v>267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45">
      <c r="A119">
        <v>2014</v>
      </c>
      <c r="B119" s="13" t="s">
        <v>272</v>
      </c>
      <c r="C119" s="13" t="s">
        <v>273</v>
      </c>
      <c r="D119" s="31" t="s">
        <v>267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9777.0240740054451</v>
      </c>
      <c r="BJ119" s="12">
        <v>0</v>
      </c>
      <c r="BK119" s="12">
        <v>133.24029161705531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45">
      <c r="A120">
        <v>2014</v>
      </c>
      <c r="B120" s="13" t="s">
        <v>274</v>
      </c>
      <c r="C120" s="13" t="s">
        <v>275</v>
      </c>
      <c r="D120" s="31" t="s">
        <v>267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-16299.499882322802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45">
      <c r="A121">
        <v>2014</v>
      </c>
      <c r="B121" s="36" t="s">
        <v>276</v>
      </c>
      <c r="C121" s="36" t="s">
        <v>277</v>
      </c>
      <c r="D121" s="31" t="s">
        <v>267</v>
      </c>
      <c r="E121" s="12">
        <v>38226.509980654577</v>
      </c>
      <c r="F121" s="12">
        <v>1208.4811763552</v>
      </c>
      <c r="G121" s="12">
        <v>1073.2861198762998</v>
      </c>
      <c r="H121" s="12">
        <v>87945.989270339225</v>
      </c>
      <c r="I121" s="12">
        <v>61882.910721668311</v>
      </c>
      <c r="J121" s="12">
        <v>9914.3898237405956</v>
      </c>
      <c r="K121" s="12">
        <v>2143.3433551981007</v>
      </c>
      <c r="L121" s="12">
        <v>4347.1040080193015</v>
      </c>
      <c r="M121" s="12">
        <v>1566.2710993401995</v>
      </c>
      <c r="N121" s="12">
        <v>8836.999703880716</v>
      </c>
      <c r="O121" s="12">
        <v>15131.56027474962</v>
      </c>
      <c r="P121" s="12">
        <v>6222.0831993231996</v>
      </c>
      <c r="Q121" s="12">
        <v>6265.5634784479007</v>
      </c>
      <c r="R121" s="12">
        <v>10397.8697531214</v>
      </c>
      <c r="S121" s="12">
        <v>12447.949204237806</v>
      </c>
      <c r="T121" s="12">
        <v>6629.6267058768999</v>
      </c>
      <c r="U121" s="12">
        <v>8946.0889445103003</v>
      </c>
      <c r="V121" s="12">
        <v>6395.0006774609974</v>
      </c>
      <c r="W121" s="12">
        <v>8536.5429799034009</v>
      </c>
      <c r="X121" s="12">
        <v>36570.768925995668</v>
      </c>
      <c r="Y121" s="12">
        <v>2773.8852917698991</v>
      </c>
      <c r="Z121" s="12">
        <v>7941.2505843956988</v>
      </c>
      <c r="AA121" s="12">
        <v>1413.6984173345004</v>
      </c>
      <c r="AB121" s="12">
        <v>19600.597534501496</v>
      </c>
      <c r="AC121" s="12">
        <v>5079.4156273135004</v>
      </c>
      <c r="AD121" s="12">
        <v>358.81870877379998</v>
      </c>
      <c r="AE121" s="12">
        <v>92543.986153851089</v>
      </c>
      <c r="AF121" s="12">
        <v>12684.553109792594</v>
      </c>
      <c r="AG121" s="12">
        <v>101612.40820920766</v>
      </c>
      <c r="AH121" s="12">
        <v>91210.771377198602</v>
      </c>
      <c r="AI121" s="12">
        <v>68002.503470825017</v>
      </c>
      <c r="AJ121" s="12">
        <v>1065.8220771968004</v>
      </c>
      <c r="AK121" s="12">
        <v>2613.1948092536009</v>
      </c>
      <c r="AL121" s="12">
        <v>6866.8530837356975</v>
      </c>
      <c r="AM121" s="12">
        <v>1446.9473073462004</v>
      </c>
      <c r="AN121" s="12">
        <v>27516.407128758899</v>
      </c>
      <c r="AO121" s="12">
        <v>1276.7822678852999</v>
      </c>
      <c r="AP121" s="12">
        <v>2351.9766558981</v>
      </c>
      <c r="AQ121" s="12">
        <v>23068.781849694893</v>
      </c>
      <c r="AR121" s="12">
        <v>676.40662854379991</v>
      </c>
      <c r="AS121" s="12">
        <v>36495.126743132198</v>
      </c>
      <c r="AT121" s="12">
        <v>2944.5816647577012</v>
      </c>
      <c r="AU121" s="12">
        <v>3434.4079315314993</v>
      </c>
      <c r="AV121" s="12">
        <v>0</v>
      </c>
      <c r="AW121" s="12">
        <v>19330.041177470102</v>
      </c>
      <c r="AX121" s="12">
        <v>3341.4454954166008</v>
      </c>
      <c r="AY121" s="12">
        <v>5936.6936997664998</v>
      </c>
      <c r="AZ121" s="12">
        <v>0</v>
      </c>
      <c r="BA121" s="12">
        <v>1566.0687152506</v>
      </c>
      <c r="BB121" s="12">
        <v>188991.62732681329</v>
      </c>
      <c r="BC121" s="12">
        <v>53744.985191408508</v>
      </c>
      <c r="BD121" s="12">
        <v>53035.371083287995</v>
      </c>
      <c r="BE121" s="12">
        <v>28220.919621870802</v>
      </c>
      <c r="BF121" s="12">
        <v>19838.381070940301</v>
      </c>
      <c r="BG121" s="12">
        <v>6071.2438828349004</v>
      </c>
      <c r="BH121" s="12">
        <v>7.7579814763000083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45">
      <c r="A122">
        <v>2014</v>
      </c>
      <c r="B122" s="13" t="s">
        <v>278</v>
      </c>
      <c r="C122" s="13" t="s">
        <v>279</v>
      </c>
      <c r="D122" s="31" t="s">
        <v>267</v>
      </c>
      <c r="E122" s="12">
        <v>380.70286347491037</v>
      </c>
      <c r="F122" s="12">
        <v>6.2179084553336512</v>
      </c>
      <c r="G122" s="12">
        <v>15.667093495807094</v>
      </c>
      <c r="H122" s="12">
        <v>369.56909648085195</v>
      </c>
      <c r="I122" s="12">
        <v>1288.5302503588039</v>
      </c>
      <c r="J122" s="12">
        <v>317.09738838696467</v>
      </c>
      <c r="K122" s="12">
        <v>33.410573986293549</v>
      </c>
      <c r="L122" s="12">
        <v>235.46976641916882</v>
      </c>
      <c r="M122" s="12">
        <v>61.233545223972285</v>
      </c>
      <c r="N122" s="12">
        <v>882.10652360868119</v>
      </c>
      <c r="O122" s="12">
        <v>975.88172238923755</v>
      </c>
      <c r="P122" s="12">
        <v>119.53157027975492</v>
      </c>
      <c r="Q122" s="12">
        <v>503.51556727451174</v>
      </c>
      <c r="R122" s="12">
        <v>165.31144939294015</v>
      </c>
      <c r="S122" s="12">
        <v>496.49865705770134</v>
      </c>
      <c r="T122" s="12">
        <v>476.17765660626031</v>
      </c>
      <c r="U122" s="12">
        <v>2394.6037091580288</v>
      </c>
      <c r="V122" s="12">
        <v>753.20786935797742</v>
      </c>
      <c r="W122" s="12">
        <v>488.31228533719661</v>
      </c>
      <c r="X122" s="12">
        <v>3490.3529137301225</v>
      </c>
      <c r="Y122" s="12">
        <v>177.67920784619216</v>
      </c>
      <c r="Z122" s="12">
        <v>427.17627749624307</v>
      </c>
      <c r="AA122" s="12">
        <v>27.319046811325833</v>
      </c>
      <c r="AB122" s="12">
        <v>363.22758211074375</v>
      </c>
      <c r="AC122" s="12">
        <v>44.175487010416852</v>
      </c>
      <c r="AD122" s="12">
        <v>3.3285851549385561</v>
      </c>
      <c r="AE122" s="12">
        <v>1469.0010912830717</v>
      </c>
      <c r="AF122" s="12">
        <v>74.716764625001161</v>
      </c>
      <c r="AG122" s="12">
        <v>371.27944893142137</v>
      </c>
      <c r="AH122" s="12">
        <v>304.10420020900057</v>
      </c>
      <c r="AI122" s="12">
        <v>1072.8327019168132</v>
      </c>
      <c r="AJ122" s="12">
        <v>11.425045001952785</v>
      </c>
      <c r="AK122" s="12">
        <v>111.7344708786697</v>
      </c>
      <c r="AL122" s="12">
        <v>109.30716424119058</v>
      </c>
      <c r="AM122" s="12">
        <v>11.114096434918771</v>
      </c>
      <c r="AN122" s="12">
        <v>112.52004470075983</v>
      </c>
      <c r="AO122" s="12">
        <v>8.4756843212424933</v>
      </c>
      <c r="AP122" s="12">
        <v>19.650004497010823</v>
      </c>
      <c r="AQ122" s="12">
        <v>225.24332476470522</v>
      </c>
      <c r="AR122" s="12">
        <v>0.41984395156950816</v>
      </c>
      <c r="AS122" s="12">
        <v>45.595703183044549</v>
      </c>
      <c r="AT122" s="12">
        <v>0.1244127516606145</v>
      </c>
      <c r="AU122" s="12">
        <v>2.5584462220652782</v>
      </c>
      <c r="AV122" s="12">
        <v>0</v>
      </c>
      <c r="AW122" s="12">
        <v>14.395306081761582</v>
      </c>
      <c r="AX122" s="12">
        <v>11.861693188390113</v>
      </c>
      <c r="AY122" s="12">
        <v>14.378107866207367</v>
      </c>
      <c r="AZ122" s="12">
        <v>0</v>
      </c>
      <c r="BA122" s="12">
        <v>2.6557289426741</v>
      </c>
      <c r="BB122" s="12">
        <v>198.30259148631271</v>
      </c>
      <c r="BC122" s="12">
        <v>176.20611203819595</v>
      </c>
      <c r="BD122" s="12">
        <v>30.667123988192735</v>
      </c>
      <c r="BE122" s="12">
        <v>133.63957243947794</v>
      </c>
      <c r="BF122" s="12">
        <v>66.700356870186283</v>
      </c>
      <c r="BG122" s="12">
        <v>0</v>
      </c>
      <c r="BH122" s="12">
        <v>0.26984437671944039</v>
      </c>
      <c r="BI122" s="12">
        <v>4290.405445811658</v>
      </c>
      <c r="BJ122" s="12">
        <v>0</v>
      </c>
      <c r="BK122" s="12">
        <v>0</v>
      </c>
      <c r="BL122" s="12">
        <v>3269.4234301129532</v>
      </c>
      <c r="BM122" s="12">
        <v>361.00313586245471</v>
      </c>
      <c r="BN122" s="12">
        <v>0</v>
      </c>
      <c r="BO122" s="12">
        <v>0</v>
      </c>
    </row>
    <row r="123" spans="1:67" x14ac:dyDescent="0.45">
      <c r="A123">
        <v>2014</v>
      </c>
      <c r="B123" s="37" t="s">
        <v>206</v>
      </c>
      <c r="C123" s="38" t="s">
        <v>280</v>
      </c>
      <c r="D123" s="31" t="s">
        <v>267</v>
      </c>
      <c r="E123" s="12">
        <v>61335.2716477578</v>
      </c>
      <c r="F123" s="12">
        <v>1578.2762103217999</v>
      </c>
      <c r="G123" s="12">
        <v>2047.4240634408</v>
      </c>
      <c r="H123" s="12">
        <v>110284.62383594812</v>
      </c>
      <c r="I123" s="12">
        <v>160760.79999484782</v>
      </c>
      <c r="J123" s="12">
        <v>23559.178149929401</v>
      </c>
      <c r="K123" s="12">
        <v>4967.6140784831005</v>
      </c>
      <c r="L123" s="12">
        <v>13902.248369630501</v>
      </c>
      <c r="M123" s="12">
        <v>4117.4415849259003</v>
      </c>
      <c r="N123" s="12">
        <v>71586.407590208502</v>
      </c>
      <c r="O123" s="55">
        <v>56051.370012455402</v>
      </c>
      <c r="P123" s="55">
        <v>11447.9649000222</v>
      </c>
      <c r="Q123" s="12">
        <v>23500.086814434999</v>
      </c>
      <c r="R123" s="12">
        <v>20334.603292337404</v>
      </c>
      <c r="S123" s="12">
        <v>38291.384170459205</v>
      </c>
      <c r="T123" s="12">
        <v>22910.5891693261</v>
      </c>
      <c r="U123" s="12">
        <v>61781.304572518296</v>
      </c>
      <c r="V123" s="12">
        <v>25854.9577585728</v>
      </c>
      <c r="W123" s="12">
        <v>22959.965315602702</v>
      </c>
      <c r="X123" s="12">
        <v>136134.59434760461</v>
      </c>
      <c r="Y123" s="12">
        <v>7388.1382556454009</v>
      </c>
      <c r="Z123" s="12">
        <v>25055.141031600902</v>
      </c>
      <c r="AA123" s="12">
        <v>2577.6887493676004</v>
      </c>
      <c r="AB123" s="12">
        <v>32661.818716915299</v>
      </c>
      <c r="AC123" s="12">
        <v>7166.6141876967004</v>
      </c>
      <c r="AD123" s="12">
        <v>587.53388698950005</v>
      </c>
      <c r="AE123" s="12">
        <v>166181.49693642091</v>
      </c>
      <c r="AF123" s="12">
        <v>18715.88068358383</v>
      </c>
      <c r="AG123" s="12">
        <v>131600.71296754439</v>
      </c>
      <c r="AH123" s="12">
        <v>115775.74514053355</v>
      </c>
      <c r="AI123" s="12">
        <v>107891.58180691113</v>
      </c>
      <c r="AJ123" s="12">
        <v>1702.2099625234002</v>
      </c>
      <c r="AK123" s="12">
        <v>8634.4270085722001</v>
      </c>
      <c r="AL123" s="12">
        <v>11694.280040154797</v>
      </c>
      <c r="AM123" s="12">
        <v>2698.7163172409</v>
      </c>
      <c r="AN123" s="12">
        <v>40410.140870438903</v>
      </c>
      <c r="AO123" s="12">
        <v>2328.2233292153001</v>
      </c>
      <c r="AP123" s="12">
        <v>5555.9108209770002</v>
      </c>
      <c r="AQ123" s="12">
        <v>36101.591633821998</v>
      </c>
      <c r="AR123" s="12">
        <v>972.42385272230001</v>
      </c>
      <c r="AS123" s="12">
        <v>50657.557026451097</v>
      </c>
      <c r="AT123" s="12">
        <v>11633.195055736101</v>
      </c>
      <c r="AU123" s="12">
        <v>4215.5367315214999</v>
      </c>
      <c r="AV123" s="12">
        <v>0</v>
      </c>
      <c r="AW123" s="12">
        <v>24141.539572420603</v>
      </c>
      <c r="AX123" s="12">
        <v>5228.418052196901</v>
      </c>
      <c r="AY123" s="12">
        <v>8144.6572105734003</v>
      </c>
      <c r="AZ123" s="12">
        <v>0</v>
      </c>
      <c r="BA123" s="12">
        <v>1959.6373293673</v>
      </c>
      <c r="BB123" s="12">
        <v>212022.17981583322</v>
      </c>
      <c r="BC123" s="12">
        <v>78335.339491029503</v>
      </c>
      <c r="BD123" s="12">
        <v>59975.282639909994</v>
      </c>
      <c r="BE123" s="12">
        <v>41578.513555870501</v>
      </c>
      <c r="BF123" s="12">
        <v>27371.1662772075</v>
      </c>
      <c r="BG123" s="12">
        <v>6071.2438828349004</v>
      </c>
      <c r="BH123" s="12">
        <v>48.689862431100003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45">
      <c r="A124"/>
      <c r="B124"/>
      <c r="C124" s="2"/>
      <c r="D124"/>
      <c r="O124" s="56">
        <v>56051.37046244237</v>
      </c>
      <c r="P124" s="56">
        <v>11447.964919453187</v>
      </c>
    </row>
    <row r="125" spans="1:67" x14ac:dyDescent="0.45">
      <c r="B125" s="58"/>
      <c r="C125" s="59"/>
      <c r="D125" s="5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</row>
    <row r="126" spans="1:67" x14ac:dyDescent="0.45">
      <c r="B126" s="58"/>
      <c r="C126" s="59" t="s">
        <v>318</v>
      </c>
      <c r="D126" s="58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39">
        <f>O121/SUM(O121:P121)</f>
        <v>0.70861725743066128</v>
      </c>
      <c r="P126" s="39">
        <f>P121/SUM(O121:P121)</f>
        <v>0.29138274256933872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</row>
    <row r="127" spans="1:67" x14ac:dyDescent="0.45">
      <c r="B127" s="58"/>
      <c r="C127" s="59"/>
      <c r="D127" s="58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</row>
    <row r="128" spans="1:67" x14ac:dyDescent="0.45">
      <c r="B128" s="58"/>
      <c r="C128" s="59"/>
      <c r="D128" s="58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</row>
    <row r="129" spans="2:67" x14ac:dyDescent="0.45">
      <c r="B129" s="58"/>
      <c r="C129" s="59"/>
      <c r="D129" s="58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</row>
    <row r="130" spans="2:67" x14ac:dyDescent="0.45">
      <c r="B130" s="58"/>
      <c r="C130" s="59"/>
      <c r="D130" s="58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</row>
    <row r="131" spans="2:67" x14ac:dyDescent="0.45">
      <c r="B131" s="58"/>
      <c r="C131" s="59"/>
      <c r="D131" s="58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</row>
    <row r="132" spans="2:67" x14ac:dyDescent="0.45">
      <c r="B132" s="58"/>
      <c r="C132" s="59"/>
      <c r="D132" s="58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45">
      <c r="B133" s="58"/>
      <c r="C133" s="59"/>
      <c r="D133" s="58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45">
      <c r="B134" s="58"/>
      <c r="C134" s="59"/>
      <c r="D134" s="58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x14ac:dyDescent="0.45">
      <c r="B135" s="58"/>
      <c r="C135" s="59"/>
      <c r="D135" s="58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</row>
    <row r="136" spans="2:67" x14ac:dyDescent="0.45">
      <c r="B136" s="58"/>
      <c r="C136" s="59"/>
      <c r="D136" s="58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</row>
    <row r="137" spans="2:67" x14ac:dyDescent="0.45">
      <c r="B137" s="58"/>
      <c r="C137" s="59"/>
      <c r="D137" s="58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</row>
    <row r="138" spans="2:67" x14ac:dyDescent="0.45">
      <c r="B138" s="58"/>
      <c r="C138" s="59"/>
      <c r="D138" s="5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</row>
    <row r="139" spans="2:67" x14ac:dyDescent="0.45">
      <c r="B139" s="58"/>
      <c r="C139" s="59"/>
      <c r="D139" s="58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</row>
    <row r="140" spans="2:67" x14ac:dyDescent="0.45">
      <c r="B140" s="58"/>
      <c r="C140" s="59"/>
      <c r="D140" s="5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</row>
    <row r="141" spans="2:67" x14ac:dyDescent="0.45">
      <c r="B141" s="58"/>
      <c r="C141" s="59"/>
      <c r="D141" s="5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</row>
    <row r="142" spans="2:67" x14ac:dyDescent="0.45">
      <c r="B142" s="58"/>
      <c r="C142" s="59"/>
      <c r="D142" s="58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</row>
    <row r="143" spans="2:67" x14ac:dyDescent="0.45">
      <c r="B143" s="58"/>
      <c r="C143" s="59"/>
      <c r="D143" s="58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</row>
    <row r="144" spans="2:67" x14ac:dyDescent="0.45">
      <c r="B144" s="58"/>
      <c r="C144" s="59"/>
      <c r="D144" s="58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</row>
    <row r="145" spans="2:67" x14ac:dyDescent="0.45">
      <c r="B145" s="58"/>
      <c r="C145" s="59"/>
      <c r="D145" s="58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</row>
    <row r="146" spans="2:67" x14ac:dyDescent="0.45">
      <c r="B146" s="58"/>
      <c r="C146" s="59"/>
      <c r="D146" s="58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</row>
    <row r="147" spans="2:67" x14ac:dyDescent="0.45">
      <c r="B147" s="58"/>
      <c r="C147" s="59"/>
      <c r="D147" s="58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</row>
    <row r="148" spans="2:67" x14ac:dyDescent="0.45">
      <c r="B148" s="58"/>
      <c r="C148" s="59"/>
      <c r="D148" s="58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</row>
    <row r="149" spans="2:67" x14ac:dyDescent="0.45">
      <c r="B149" s="58"/>
      <c r="C149" s="59"/>
      <c r="D149" s="5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</row>
    <row r="150" spans="2:67" x14ac:dyDescent="0.45">
      <c r="B150" s="58"/>
      <c r="C150" s="59"/>
      <c r="D150" s="58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</row>
    <row r="151" spans="2:67" x14ac:dyDescent="0.45">
      <c r="B151" s="58"/>
      <c r="C151" s="59"/>
      <c r="D151" s="58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</row>
    <row r="152" spans="2:67" x14ac:dyDescent="0.45">
      <c r="B152" s="58"/>
      <c r="C152" s="59"/>
      <c r="D152" s="58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</row>
    <row r="153" spans="2:67" x14ac:dyDescent="0.45">
      <c r="B153" s="58"/>
      <c r="C153" s="59"/>
      <c r="D153" s="58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</row>
    <row r="154" spans="2:67" x14ac:dyDescent="0.45">
      <c r="B154" s="58"/>
      <c r="C154" s="59"/>
      <c r="D154" s="58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</row>
    <row r="155" spans="2:67" x14ac:dyDescent="0.45">
      <c r="B155" s="58"/>
      <c r="C155" s="59"/>
      <c r="D155" s="58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</row>
    <row r="156" spans="2:67" x14ac:dyDescent="0.45">
      <c r="B156" s="58"/>
      <c r="C156" s="59"/>
      <c r="D156" s="5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</row>
    <row r="157" spans="2:67" x14ac:dyDescent="0.45">
      <c r="B157" s="58"/>
      <c r="C157" s="59"/>
      <c r="D157" s="58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</row>
    <row r="158" spans="2:67" x14ac:dyDescent="0.45">
      <c r="B158" s="58"/>
      <c r="C158" s="59"/>
      <c r="D158" s="58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</row>
    <row r="159" spans="2:67" x14ac:dyDescent="0.45">
      <c r="B159" s="58"/>
      <c r="C159" s="59"/>
      <c r="D159" s="5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</row>
    <row r="160" spans="2:67" x14ac:dyDescent="0.45">
      <c r="B160" s="58"/>
      <c r="C160" s="59"/>
      <c r="D160" s="5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</row>
    <row r="161" spans="2:67" x14ac:dyDescent="0.45">
      <c r="B161" s="58"/>
      <c r="C161" s="59"/>
      <c r="D161" s="5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</row>
    <row r="162" spans="2:67" x14ac:dyDescent="0.45">
      <c r="B162" s="58"/>
      <c r="C162" s="59"/>
      <c r="D162" s="5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</row>
    <row r="163" spans="2:67" x14ac:dyDescent="0.45">
      <c r="B163" s="58"/>
      <c r="C163" s="59"/>
      <c r="D163" s="58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</row>
    <row r="164" spans="2:67" x14ac:dyDescent="0.45">
      <c r="B164" s="58"/>
      <c r="C164" s="59"/>
      <c r="D164" s="58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</row>
    <row r="165" spans="2:67" x14ac:dyDescent="0.45">
      <c r="B165" s="58"/>
      <c r="C165" s="59"/>
      <c r="D165" s="5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</row>
    <row r="166" spans="2:67" x14ac:dyDescent="0.45">
      <c r="B166" s="58"/>
      <c r="C166" s="59"/>
      <c r="D166" s="58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</row>
    <row r="167" spans="2:67" x14ac:dyDescent="0.45">
      <c r="B167" s="58"/>
      <c r="C167" s="59"/>
      <c r="D167" s="58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</row>
    <row r="168" spans="2:67" x14ac:dyDescent="0.45">
      <c r="B168" s="58"/>
      <c r="C168" s="59"/>
      <c r="D168" s="5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</row>
    <row r="169" spans="2:67" x14ac:dyDescent="0.45">
      <c r="B169" s="58"/>
      <c r="C169" s="59"/>
      <c r="D169" s="58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</row>
    <row r="170" spans="2:67" x14ac:dyDescent="0.45">
      <c r="B170" s="58"/>
      <c r="C170" s="59"/>
      <c r="D170" s="58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</row>
    <row r="171" spans="2:67" x14ac:dyDescent="0.45">
      <c r="B171" s="58"/>
      <c r="C171" s="59"/>
      <c r="D171" s="58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</row>
    <row r="172" spans="2:67" x14ac:dyDescent="0.45">
      <c r="B172" s="58"/>
      <c r="C172" s="59"/>
      <c r="D172" s="58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</row>
    <row r="173" spans="2:67" x14ac:dyDescent="0.45">
      <c r="B173" s="58"/>
      <c r="C173" s="59"/>
      <c r="D173" s="58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</row>
    <row r="174" spans="2:67" x14ac:dyDescent="0.45">
      <c r="B174" s="58"/>
      <c r="C174" s="59"/>
      <c r="D174" s="5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</row>
    <row r="175" spans="2:67" x14ac:dyDescent="0.45">
      <c r="B175" s="58"/>
      <c r="C175" s="59"/>
      <c r="D175" s="5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</row>
    <row r="176" spans="2:67" x14ac:dyDescent="0.45">
      <c r="B176" s="58"/>
      <c r="C176" s="59"/>
      <c r="D176" s="58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</row>
    <row r="177" spans="2:67" x14ac:dyDescent="0.45">
      <c r="B177" s="58"/>
      <c r="C177" s="59"/>
      <c r="D177" s="58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</row>
    <row r="178" spans="2:67" x14ac:dyDescent="0.45">
      <c r="B178" s="58"/>
      <c r="C178" s="59"/>
      <c r="D178" s="58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</row>
    <row r="179" spans="2:67" x14ac:dyDescent="0.45">
      <c r="B179" s="58"/>
      <c r="C179" s="59"/>
      <c r="D179" s="58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</row>
    <row r="180" spans="2:67" x14ac:dyDescent="0.45">
      <c r="B180" s="58"/>
      <c r="C180" s="59"/>
      <c r="D180" s="5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</row>
    <row r="181" spans="2:67" x14ac:dyDescent="0.45">
      <c r="B181" s="58"/>
      <c r="C181" s="59"/>
      <c r="D181" s="58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2:67" x14ac:dyDescent="0.45">
      <c r="B182" s="58"/>
      <c r="C182" s="59"/>
      <c r="D182" s="5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2:67" x14ac:dyDescent="0.45">
      <c r="B183" s="58"/>
      <c r="C183" s="59"/>
      <c r="D183" s="58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2:67" x14ac:dyDescent="0.45">
      <c r="B184" s="58"/>
      <c r="C184" s="59"/>
      <c r="D184" s="58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2:67" x14ac:dyDescent="0.45">
      <c r="B185" s="58"/>
      <c r="C185" s="59"/>
      <c r="D185" s="58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2:67" x14ac:dyDescent="0.45">
      <c r="B186" s="58"/>
      <c r="C186" s="59"/>
      <c r="D186" s="58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2:67" x14ac:dyDescent="0.45">
      <c r="B187" s="58"/>
      <c r="C187" s="59"/>
      <c r="D187" s="5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2:67" x14ac:dyDescent="0.45">
      <c r="B188" s="58"/>
      <c r="C188" s="59"/>
      <c r="D188" s="5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2:67" x14ac:dyDescent="0.45">
      <c r="B189" s="58"/>
      <c r="C189" s="59"/>
      <c r="D189" s="58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2:67" x14ac:dyDescent="0.45">
      <c r="B190" s="58"/>
      <c r="C190" s="59"/>
      <c r="D190" s="58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2:67" x14ac:dyDescent="0.45">
      <c r="B191" s="58"/>
      <c r="C191" s="59"/>
      <c r="D191" s="58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2:67" x14ac:dyDescent="0.45">
      <c r="B192" s="58"/>
      <c r="C192" s="59"/>
      <c r="D192" s="58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2:67" x14ac:dyDescent="0.45">
      <c r="B193" s="58"/>
      <c r="C193" s="59"/>
      <c r="D193" s="58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2:67" x14ac:dyDescent="0.45">
      <c r="B194" s="58"/>
      <c r="C194" s="59"/>
      <c r="D194" s="58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2:67" x14ac:dyDescent="0.45">
      <c r="B195" s="58"/>
      <c r="C195" s="59"/>
      <c r="D195" s="5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2:67" x14ac:dyDescent="0.45">
      <c r="B196" s="58"/>
      <c r="C196" s="59"/>
      <c r="D196" s="58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2:67" x14ac:dyDescent="0.45">
      <c r="B197" s="58"/>
      <c r="C197" s="59"/>
      <c r="D197" s="58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2:67" x14ac:dyDescent="0.45">
      <c r="B198" s="58"/>
      <c r="C198" s="59"/>
      <c r="D198" s="58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2:67" x14ac:dyDescent="0.45">
      <c r="B199" s="58"/>
      <c r="C199" s="59"/>
      <c r="D199" s="5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2:67" x14ac:dyDescent="0.45">
      <c r="B200" s="58"/>
      <c r="C200" s="59"/>
      <c r="D200" s="58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</row>
    <row r="201" spans="2:67" x14ac:dyDescent="0.45">
      <c r="B201" s="58"/>
      <c r="C201" s="59"/>
      <c r="D201" s="58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</row>
    <row r="202" spans="2:67" x14ac:dyDescent="0.45">
      <c r="B202" s="58"/>
      <c r="C202" s="59"/>
      <c r="D202" s="58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</row>
    <row r="203" spans="2:67" x14ac:dyDescent="0.45">
      <c r="B203" s="58"/>
      <c r="C203" s="59"/>
      <c r="D203" s="58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</row>
    <row r="204" spans="2:67" x14ac:dyDescent="0.45">
      <c r="B204" s="58"/>
      <c r="C204" s="59"/>
      <c r="D204" s="58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</row>
    <row r="205" spans="2:67" x14ac:dyDescent="0.45">
      <c r="B205" s="58"/>
      <c r="C205" s="59"/>
      <c r="D205" s="58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</row>
    <row r="206" spans="2:67" x14ac:dyDescent="0.45">
      <c r="B206" s="58"/>
      <c r="C206" s="59"/>
      <c r="D206" s="5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</row>
    <row r="207" spans="2:67" x14ac:dyDescent="0.45">
      <c r="B207" s="58"/>
      <c r="C207" s="59"/>
      <c r="D207" s="58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</row>
    <row r="208" spans="2:67" x14ac:dyDescent="0.45">
      <c r="B208" s="58"/>
      <c r="C208" s="59"/>
      <c r="D208" s="5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</row>
    <row r="209" spans="2:67" x14ac:dyDescent="0.45">
      <c r="B209" s="58"/>
      <c r="C209" s="59"/>
      <c r="D209" s="58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</row>
    <row r="210" spans="2:67" x14ac:dyDescent="0.45">
      <c r="B210" s="58"/>
      <c r="C210" s="59"/>
      <c r="D210" s="58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</row>
    <row r="211" spans="2:67" x14ac:dyDescent="0.45">
      <c r="B211" s="58"/>
      <c r="C211" s="59"/>
      <c r="D211" s="58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</row>
    <row r="212" spans="2:67" x14ac:dyDescent="0.45">
      <c r="B212" s="58"/>
      <c r="C212" s="59"/>
      <c r="D212" s="58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</row>
    <row r="213" spans="2:67" x14ac:dyDescent="0.45">
      <c r="B213" s="58"/>
      <c r="C213" s="59"/>
      <c r="D213" s="58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</row>
    <row r="214" spans="2:67" x14ac:dyDescent="0.45">
      <c r="B214" s="58"/>
      <c r="C214" s="59"/>
      <c r="D214" s="58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</row>
    <row r="215" spans="2:67" x14ac:dyDescent="0.45">
      <c r="B215" s="58"/>
      <c r="C215" s="59"/>
      <c r="D215" s="5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</row>
    <row r="216" spans="2:67" x14ac:dyDescent="0.45">
      <c r="B216" s="58"/>
      <c r="C216" s="59"/>
      <c r="D216" s="58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</row>
    <row r="217" spans="2:67" x14ac:dyDescent="0.45">
      <c r="B217" s="58"/>
      <c r="C217" s="59"/>
      <c r="D217" s="58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</row>
    <row r="218" spans="2:67" x14ac:dyDescent="0.45">
      <c r="B218" s="58"/>
      <c r="C218" s="59"/>
      <c r="D218" s="5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</row>
    <row r="219" spans="2:67" x14ac:dyDescent="0.45">
      <c r="B219" s="58"/>
      <c r="C219" s="59"/>
      <c r="D219" s="58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</row>
    <row r="220" spans="2:67" x14ac:dyDescent="0.45">
      <c r="B220" s="58"/>
      <c r="C220" s="59"/>
      <c r="D220" s="5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</row>
    <row r="221" spans="2:67" x14ac:dyDescent="0.45">
      <c r="B221" s="58"/>
      <c r="C221" s="59"/>
      <c r="D221" s="58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</row>
    <row r="222" spans="2:67" x14ac:dyDescent="0.45">
      <c r="B222" s="58"/>
      <c r="C222" s="59"/>
      <c r="D222" s="58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</row>
    <row r="223" spans="2:67" x14ac:dyDescent="0.45">
      <c r="B223" s="58"/>
      <c r="C223" s="59"/>
      <c r="D223" s="58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</row>
    <row r="224" spans="2:67" x14ac:dyDescent="0.45">
      <c r="B224" s="58"/>
      <c r="C224" s="59"/>
      <c r="D224" s="58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</row>
    <row r="225" spans="2:67" x14ac:dyDescent="0.45">
      <c r="B225" s="58"/>
      <c r="C225" s="59"/>
      <c r="D225" s="5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</row>
    <row r="226" spans="2:67" x14ac:dyDescent="0.45">
      <c r="B226" s="58"/>
      <c r="C226" s="59"/>
      <c r="D226" s="58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</row>
    <row r="227" spans="2:67" x14ac:dyDescent="0.45">
      <c r="B227" s="58"/>
      <c r="C227" s="59"/>
      <c r="D227" s="58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</row>
    <row r="228" spans="2:67" x14ac:dyDescent="0.45">
      <c r="B228" s="58"/>
      <c r="C228" s="59"/>
      <c r="D228" s="5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</row>
    <row r="229" spans="2:67" x14ac:dyDescent="0.45">
      <c r="B229" s="58"/>
      <c r="C229" s="59"/>
      <c r="D229" s="58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</row>
    <row r="230" spans="2:67" x14ac:dyDescent="0.45">
      <c r="B230" s="58"/>
      <c r="C230" s="59"/>
      <c r="D230" s="58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</row>
    <row r="231" spans="2:67" x14ac:dyDescent="0.45">
      <c r="B231" s="58"/>
      <c r="C231" s="59"/>
      <c r="D231" s="58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</row>
    <row r="232" spans="2:67" x14ac:dyDescent="0.45">
      <c r="B232" s="58"/>
      <c r="C232" s="59"/>
      <c r="D232" s="58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</row>
    <row r="233" spans="2:67" x14ac:dyDescent="0.45">
      <c r="B233" s="58"/>
      <c r="C233" s="59"/>
      <c r="D233" s="5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</row>
    <row r="234" spans="2:67" x14ac:dyDescent="0.45">
      <c r="B234" s="58"/>
      <c r="C234" s="59"/>
      <c r="D234" s="58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</row>
    <row r="235" spans="2:67" x14ac:dyDescent="0.45">
      <c r="B235" s="58"/>
      <c r="C235" s="59"/>
      <c r="D235" s="58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</row>
    <row r="236" spans="2:67" x14ac:dyDescent="0.45">
      <c r="B236" s="60"/>
      <c r="C236" s="60"/>
      <c r="D236" s="58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</row>
    <row r="237" spans="2:67" x14ac:dyDescent="0.45">
      <c r="B237" s="60"/>
      <c r="C237" s="60"/>
      <c r="D237" s="58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</row>
    <row r="238" spans="2:67" x14ac:dyDescent="0.45">
      <c r="B238" s="60"/>
      <c r="C238" s="60"/>
      <c r="D238" s="5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</row>
    <row r="239" spans="2:67" x14ac:dyDescent="0.45">
      <c r="B239" s="60"/>
      <c r="C239" s="60"/>
      <c r="D239" s="58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</row>
    <row r="240" spans="2:67" x14ac:dyDescent="0.45">
      <c r="B240" s="60"/>
      <c r="C240" s="60"/>
      <c r="D240" s="5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</row>
    <row r="241" spans="2:67" x14ac:dyDescent="0.45">
      <c r="B241" s="60"/>
      <c r="C241" s="60"/>
      <c r="D241" s="58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</row>
    <row r="242" spans="2:67" x14ac:dyDescent="0.45">
      <c r="B242" s="60"/>
      <c r="C242" s="60"/>
      <c r="D242" s="58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</row>
    <row r="243" spans="2:67" x14ac:dyDescent="0.45">
      <c r="B243" s="61"/>
      <c r="C243" s="60"/>
      <c r="D243" s="58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</row>
    <row r="244" spans="2:67" x14ac:dyDescent="0.45">
      <c r="B244" s="58"/>
      <c r="C244" s="59"/>
      <c r="D244" s="58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</row>
    <row r="245" spans="2:67" x14ac:dyDescent="0.45">
      <c r="B245" s="58"/>
      <c r="C245" s="59"/>
      <c r="D245" s="58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</row>
    <row r="246" spans="2:67" x14ac:dyDescent="0.45">
      <c r="B246" s="58"/>
      <c r="C246" s="59"/>
      <c r="D246" s="58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</row>
    <row r="247" spans="2:67" x14ac:dyDescent="0.45">
      <c r="B247" s="58"/>
      <c r="C247" s="59"/>
      <c r="D247" s="5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</row>
    <row r="248" spans="2:67" x14ac:dyDescent="0.45">
      <c r="B248" s="58"/>
      <c r="C248" s="59"/>
      <c r="D248" s="5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</row>
    <row r="249" spans="2:67" x14ac:dyDescent="0.45">
      <c r="B249" s="58"/>
      <c r="C249" s="59"/>
      <c r="D249" s="58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</row>
    <row r="250" spans="2:67" x14ac:dyDescent="0.45">
      <c r="B250" s="58"/>
      <c r="C250" s="59"/>
      <c r="D250" s="58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</row>
    <row r="251" spans="2:67" x14ac:dyDescent="0.45">
      <c r="B251" s="58"/>
      <c r="C251" s="59"/>
      <c r="D251" s="58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</row>
    <row r="252" spans="2:67" x14ac:dyDescent="0.45">
      <c r="B252" s="58"/>
      <c r="C252" s="59"/>
      <c r="D252" s="58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</row>
    <row r="253" spans="2:67" x14ac:dyDescent="0.45">
      <c r="B253" s="58"/>
      <c r="C253" s="59"/>
      <c r="D253" s="58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</row>
    <row r="254" spans="2:67" x14ac:dyDescent="0.45">
      <c r="B254" s="58"/>
      <c r="C254" s="59"/>
      <c r="D254" s="58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</row>
    <row r="255" spans="2:67" x14ac:dyDescent="0.45">
      <c r="B255" s="58"/>
      <c r="C255" s="59"/>
      <c r="D255" s="58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</row>
    <row r="256" spans="2:67" x14ac:dyDescent="0.45">
      <c r="B256" s="58"/>
      <c r="C256" s="59"/>
      <c r="D256" s="5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</row>
    <row r="257" spans="2:67" x14ac:dyDescent="0.45">
      <c r="B257" s="58"/>
      <c r="C257" s="59"/>
      <c r="D257" s="58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</row>
    <row r="258" spans="2:67" x14ac:dyDescent="0.45">
      <c r="B258" s="58"/>
      <c r="C258" s="59"/>
      <c r="D258" s="5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</row>
    <row r="259" spans="2:67" x14ac:dyDescent="0.45">
      <c r="B259" s="58"/>
      <c r="C259" s="59"/>
      <c r="D259" s="58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</row>
    <row r="260" spans="2:67" x14ac:dyDescent="0.45">
      <c r="B260" s="58"/>
      <c r="C260" s="59"/>
      <c r="D260" s="58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</row>
    <row r="261" spans="2:67" x14ac:dyDescent="0.45">
      <c r="B261" s="58"/>
      <c r="C261" s="59"/>
      <c r="D261" s="5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</row>
    <row r="262" spans="2:67" x14ac:dyDescent="0.45">
      <c r="B262" s="58"/>
      <c r="C262" s="59"/>
      <c r="D262" s="58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</row>
    <row r="263" spans="2:67" x14ac:dyDescent="0.45">
      <c r="B263" s="58"/>
      <c r="C263" s="59"/>
      <c r="D263" s="58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</row>
    <row r="264" spans="2:67" x14ac:dyDescent="0.45">
      <c r="B264" s="58"/>
      <c r="C264" s="59"/>
      <c r="D264" s="58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</row>
    <row r="265" spans="2:67" x14ac:dyDescent="0.45">
      <c r="B265" s="58"/>
      <c r="C265" s="59"/>
      <c r="D265" s="58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</row>
    <row r="266" spans="2:67" x14ac:dyDescent="0.45">
      <c r="B266" s="58"/>
      <c r="C266" s="59"/>
      <c r="D266" s="5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</row>
    <row r="267" spans="2:67" x14ac:dyDescent="0.45">
      <c r="B267" s="58"/>
      <c r="C267" s="59"/>
      <c r="D267" s="58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</row>
    <row r="268" spans="2:67" x14ac:dyDescent="0.45">
      <c r="B268" s="58"/>
      <c r="C268" s="59"/>
      <c r="D268" s="5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</row>
    <row r="269" spans="2:67" x14ac:dyDescent="0.45">
      <c r="B269" s="58"/>
      <c r="C269" s="59"/>
      <c r="D269" s="5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</row>
    <row r="270" spans="2:67" x14ac:dyDescent="0.45">
      <c r="B270" s="58"/>
      <c r="C270" s="59"/>
      <c r="D270" s="58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</row>
    <row r="271" spans="2:67" x14ac:dyDescent="0.45">
      <c r="B271" s="58"/>
      <c r="C271" s="59"/>
      <c r="D271" s="5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</row>
    <row r="272" spans="2:67" x14ac:dyDescent="0.45">
      <c r="B272" s="58"/>
      <c r="C272" s="59"/>
      <c r="D272" s="58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</row>
    <row r="273" spans="2:67" x14ac:dyDescent="0.45">
      <c r="B273" s="58"/>
      <c r="C273" s="59"/>
      <c r="D273" s="58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</row>
    <row r="274" spans="2:67" x14ac:dyDescent="0.45">
      <c r="B274" s="58"/>
      <c r="C274" s="59"/>
      <c r="D274" s="5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</row>
    <row r="275" spans="2:67" x14ac:dyDescent="0.45">
      <c r="B275" s="58"/>
      <c r="C275" s="59"/>
      <c r="D275" s="58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</row>
    <row r="276" spans="2:67" x14ac:dyDescent="0.45">
      <c r="B276" s="58"/>
      <c r="C276" s="59"/>
      <c r="D276" s="58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</row>
    <row r="277" spans="2:67" x14ac:dyDescent="0.45">
      <c r="B277" s="58"/>
      <c r="C277" s="59"/>
      <c r="D277" s="58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</row>
    <row r="278" spans="2:67" x14ac:dyDescent="0.45">
      <c r="B278" s="58"/>
      <c r="C278" s="59"/>
      <c r="D278" s="58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</row>
    <row r="279" spans="2:67" x14ac:dyDescent="0.45">
      <c r="B279" s="58"/>
      <c r="C279" s="59"/>
      <c r="D279" s="58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</row>
    <row r="280" spans="2:67" x14ac:dyDescent="0.45">
      <c r="B280" s="58"/>
      <c r="C280" s="59"/>
      <c r="D280" s="58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</row>
    <row r="281" spans="2:67" x14ac:dyDescent="0.45">
      <c r="B281" s="58"/>
      <c r="C281" s="59"/>
      <c r="D281" s="58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</row>
    <row r="282" spans="2:67" x14ac:dyDescent="0.45">
      <c r="B282" s="58"/>
      <c r="C282" s="59"/>
      <c r="D282" s="58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</row>
    <row r="283" spans="2:67" x14ac:dyDescent="0.45">
      <c r="B283" s="58"/>
      <c r="C283" s="59"/>
      <c r="D283" s="5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</row>
    <row r="284" spans="2:67" x14ac:dyDescent="0.45">
      <c r="B284" s="58"/>
      <c r="C284" s="59"/>
      <c r="D284" s="58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</row>
    <row r="285" spans="2:67" x14ac:dyDescent="0.45">
      <c r="B285" s="58"/>
      <c r="C285" s="59"/>
      <c r="D285" s="58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</row>
    <row r="286" spans="2:67" x14ac:dyDescent="0.45">
      <c r="B286" s="58"/>
      <c r="C286" s="59"/>
      <c r="D286" s="58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</row>
    <row r="287" spans="2:67" x14ac:dyDescent="0.45">
      <c r="B287" s="58"/>
      <c r="C287" s="59"/>
      <c r="D287" s="58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</row>
    <row r="288" spans="2:67" x14ac:dyDescent="0.45">
      <c r="B288" s="58"/>
      <c r="C288" s="59"/>
      <c r="D288" s="58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</row>
    <row r="289" spans="2:67" x14ac:dyDescent="0.45">
      <c r="B289" s="58"/>
      <c r="C289" s="59"/>
      <c r="D289" s="58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</row>
    <row r="290" spans="2:67" x14ac:dyDescent="0.45">
      <c r="B290" s="58"/>
      <c r="C290" s="59"/>
      <c r="D290" s="58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</row>
    <row r="291" spans="2:67" x14ac:dyDescent="0.45">
      <c r="B291" s="58"/>
      <c r="C291" s="59"/>
      <c r="D291" s="58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</row>
    <row r="292" spans="2:67" x14ac:dyDescent="0.45">
      <c r="B292" s="58"/>
      <c r="C292" s="59"/>
      <c r="D292" s="58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</row>
    <row r="293" spans="2:67" x14ac:dyDescent="0.45">
      <c r="B293" s="58"/>
      <c r="C293" s="59"/>
      <c r="D293" s="58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</row>
    <row r="294" spans="2:67" x14ac:dyDescent="0.45">
      <c r="B294" s="58"/>
      <c r="C294" s="59"/>
      <c r="D294" s="58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</row>
    <row r="295" spans="2:67" x14ac:dyDescent="0.45">
      <c r="B295" s="58"/>
      <c r="C295" s="59"/>
      <c r="D295" s="58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</row>
    <row r="296" spans="2:67" x14ac:dyDescent="0.45">
      <c r="B296" s="58"/>
      <c r="C296" s="59"/>
      <c r="D296" s="58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</row>
    <row r="297" spans="2:67" x14ac:dyDescent="0.45">
      <c r="B297" s="58"/>
      <c r="C297" s="59"/>
      <c r="D297" s="58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</row>
    <row r="298" spans="2:67" x14ac:dyDescent="0.45">
      <c r="B298" s="58"/>
      <c r="C298" s="59"/>
      <c r="D298" s="58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</row>
    <row r="299" spans="2:67" x14ac:dyDescent="0.45">
      <c r="B299" s="58"/>
      <c r="C299" s="59"/>
      <c r="D299" s="58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</row>
    <row r="300" spans="2:67" x14ac:dyDescent="0.45">
      <c r="B300" s="58"/>
      <c r="C300" s="59"/>
      <c r="D300" s="58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</row>
    <row r="301" spans="2:67" x14ac:dyDescent="0.45">
      <c r="B301" s="58"/>
      <c r="C301" s="59"/>
      <c r="D301" s="58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</row>
    <row r="302" spans="2:67" x14ac:dyDescent="0.45">
      <c r="B302" s="58"/>
      <c r="C302" s="59"/>
      <c r="D302" s="58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</row>
    <row r="303" spans="2:67" x14ac:dyDescent="0.45">
      <c r="B303" s="58"/>
      <c r="C303" s="59"/>
      <c r="D303" s="58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</row>
    <row r="304" spans="2:67" x14ac:dyDescent="0.45">
      <c r="B304" s="58"/>
      <c r="C304" s="59"/>
      <c r="D304" s="58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</row>
    <row r="305" spans="2:67" x14ac:dyDescent="0.45">
      <c r="B305" s="58"/>
      <c r="C305" s="59"/>
      <c r="D305" s="58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</row>
    <row r="306" spans="2:67" x14ac:dyDescent="0.45">
      <c r="B306" s="58"/>
      <c r="C306" s="59"/>
      <c r="D306" s="58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</row>
    <row r="307" spans="2:67" x14ac:dyDescent="0.45">
      <c r="B307" s="58"/>
      <c r="C307" s="59"/>
      <c r="D307" s="58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</row>
    <row r="308" spans="2:67" x14ac:dyDescent="0.45">
      <c r="B308" s="58"/>
      <c r="C308" s="59"/>
      <c r="D308" s="58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</row>
    <row r="309" spans="2:67" x14ac:dyDescent="0.45">
      <c r="B309" s="58"/>
      <c r="C309" s="59"/>
      <c r="D309" s="58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</row>
    <row r="310" spans="2:67" x14ac:dyDescent="0.45">
      <c r="B310" s="58"/>
      <c r="C310" s="59"/>
      <c r="D310" s="58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</row>
    <row r="311" spans="2:67" x14ac:dyDescent="0.45">
      <c r="B311" s="58"/>
      <c r="C311" s="59"/>
      <c r="D311" s="58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</row>
    <row r="312" spans="2:67" x14ac:dyDescent="0.45">
      <c r="B312" s="58"/>
      <c r="C312" s="59"/>
      <c r="D312" s="58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</row>
    <row r="313" spans="2:67" x14ac:dyDescent="0.45">
      <c r="B313" s="58"/>
      <c r="C313" s="59"/>
      <c r="D313" s="58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</row>
    <row r="314" spans="2:67" x14ac:dyDescent="0.45">
      <c r="B314" s="58"/>
      <c r="C314" s="59"/>
      <c r="D314" s="58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</row>
    <row r="315" spans="2:67" x14ac:dyDescent="0.45">
      <c r="B315" s="58"/>
      <c r="C315" s="59"/>
      <c r="D315" s="58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</row>
    <row r="316" spans="2:67" x14ac:dyDescent="0.45">
      <c r="B316" s="58"/>
      <c r="C316" s="59"/>
      <c r="D316" s="58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</row>
    <row r="317" spans="2:67" x14ac:dyDescent="0.45">
      <c r="B317" s="58"/>
      <c r="C317" s="59"/>
      <c r="D317" s="58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</row>
    <row r="318" spans="2:67" x14ac:dyDescent="0.45">
      <c r="B318" s="58"/>
      <c r="C318" s="59"/>
      <c r="D318" s="58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</row>
    <row r="319" spans="2:67" x14ac:dyDescent="0.45">
      <c r="B319" s="58"/>
      <c r="C319" s="59"/>
      <c r="D319" s="58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</row>
    <row r="320" spans="2:67" x14ac:dyDescent="0.45">
      <c r="B320" s="58"/>
      <c r="C320" s="59"/>
      <c r="D320" s="58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</row>
    <row r="321" spans="2:67" x14ac:dyDescent="0.45">
      <c r="B321" s="58"/>
      <c r="C321" s="59"/>
      <c r="D321" s="58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</row>
    <row r="322" spans="2:67" x14ac:dyDescent="0.45">
      <c r="B322" s="58"/>
      <c r="C322" s="59"/>
      <c r="D322" s="58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</row>
    <row r="323" spans="2:67" x14ac:dyDescent="0.45">
      <c r="B323" s="58"/>
      <c r="C323" s="59"/>
      <c r="D323" s="58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</row>
    <row r="324" spans="2:67" x14ac:dyDescent="0.45">
      <c r="B324" s="58"/>
      <c r="C324" s="59"/>
      <c r="D324" s="5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</row>
    <row r="325" spans="2:67" x14ac:dyDescent="0.45">
      <c r="B325" s="58"/>
      <c r="C325" s="59"/>
      <c r="D325" s="58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</row>
    <row r="326" spans="2:67" x14ac:dyDescent="0.45">
      <c r="B326" s="58"/>
      <c r="C326" s="59"/>
      <c r="D326" s="58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</row>
    <row r="327" spans="2:67" x14ac:dyDescent="0.45">
      <c r="B327" s="58"/>
      <c r="C327" s="59"/>
      <c r="D327" s="58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</row>
    <row r="328" spans="2:67" x14ac:dyDescent="0.45">
      <c r="B328" s="58"/>
      <c r="C328" s="59"/>
      <c r="D328" s="58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</row>
    <row r="329" spans="2:67" x14ac:dyDescent="0.45">
      <c r="B329" s="58"/>
      <c r="C329" s="59"/>
      <c r="D329" s="58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</row>
    <row r="330" spans="2:67" x14ac:dyDescent="0.45">
      <c r="B330" s="58"/>
      <c r="C330" s="59"/>
      <c r="D330" s="58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</row>
    <row r="331" spans="2:67" x14ac:dyDescent="0.45">
      <c r="B331" s="58"/>
      <c r="C331" s="59"/>
      <c r="D331" s="58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</row>
    <row r="332" spans="2:67" x14ac:dyDescent="0.45">
      <c r="B332" s="58"/>
      <c r="C332" s="59"/>
      <c r="D332" s="58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</row>
    <row r="333" spans="2:67" x14ac:dyDescent="0.45">
      <c r="B333" s="58"/>
      <c r="C333" s="59"/>
      <c r="D333" s="58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</row>
    <row r="334" spans="2:67" x14ac:dyDescent="0.45">
      <c r="B334" s="58"/>
      <c r="C334" s="59"/>
      <c r="D334" s="58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</row>
    <row r="335" spans="2:67" x14ac:dyDescent="0.45">
      <c r="B335" s="58"/>
      <c r="C335" s="59"/>
      <c r="D335" s="5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</row>
    <row r="336" spans="2:67" x14ac:dyDescent="0.45">
      <c r="B336" s="58"/>
      <c r="C336" s="59"/>
      <c r="D336" s="58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</row>
    <row r="337" spans="2:67" x14ac:dyDescent="0.45">
      <c r="B337" s="58"/>
      <c r="C337" s="59"/>
      <c r="D337" s="58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</row>
    <row r="338" spans="2:67" x14ac:dyDescent="0.45">
      <c r="B338" s="58"/>
      <c r="C338" s="59"/>
      <c r="D338" s="58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</row>
    <row r="339" spans="2:67" x14ac:dyDescent="0.45">
      <c r="B339" s="58"/>
      <c r="C339" s="59"/>
      <c r="D339" s="58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</row>
    <row r="340" spans="2:67" x14ac:dyDescent="0.45">
      <c r="B340" s="58"/>
      <c r="C340" s="59"/>
      <c r="D340" s="58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</row>
    <row r="341" spans="2:67" x14ac:dyDescent="0.45">
      <c r="B341" s="58"/>
      <c r="C341" s="59"/>
      <c r="D341" s="5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</row>
    <row r="342" spans="2:67" x14ac:dyDescent="0.45">
      <c r="B342" s="58"/>
      <c r="C342" s="59"/>
      <c r="D342" s="58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</row>
    <row r="343" spans="2:67" x14ac:dyDescent="0.45">
      <c r="B343" s="58"/>
      <c r="C343" s="59"/>
      <c r="D343" s="58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</row>
    <row r="344" spans="2:67" x14ac:dyDescent="0.45">
      <c r="B344" s="58"/>
      <c r="C344" s="59"/>
      <c r="D344" s="58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</row>
    <row r="345" spans="2:67" x14ac:dyDescent="0.45">
      <c r="B345" s="58"/>
      <c r="C345" s="59"/>
      <c r="D345" s="58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</row>
    <row r="346" spans="2:67" x14ac:dyDescent="0.45">
      <c r="B346" s="58"/>
      <c r="C346" s="59"/>
      <c r="D346" s="58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</row>
    <row r="347" spans="2:67" x14ac:dyDescent="0.45">
      <c r="B347" s="58"/>
      <c r="C347" s="59"/>
      <c r="D347" s="58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</row>
    <row r="348" spans="2:67" x14ac:dyDescent="0.45">
      <c r="B348" s="58"/>
      <c r="C348" s="59"/>
      <c r="D348" s="58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</row>
    <row r="349" spans="2:67" x14ac:dyDescent="0.45">
      <c r="B349" s="58"/>
      <c r="C349" s="59"/>
      <c r="D349" s="58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</row>
    <row r="350" spans="2:67" x14ac:dyDescent="0.45">
      <c r="B350" s="58"/>
      <c r="C350" s="59"/>
      <c r="D350" s="58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</row>
    <row r="351" spans="2:67" x14ac:dyDescent="0.45">
      <c r="B351" s="58"/>
      <c r="C351" s="59"/>
      <c r="D351" s="58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</row>
    <row r="352" spans="2:67" x14ac:dyDescent="0.45">
      <c r="B352" s="58"/>
      <c r="C352" s="59"/>
      <c r="D352" s="5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</row>
    <row r="353" spans="2:67" x14ac:dyDescent="0.45">
      <c r="B353" s="58"/>
      <c r="C353" s="59"/>
      <c r="D353" s="58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</row>
    <row r="354" spans="2:67" x14ac:dyDescent="0.45">
      <c r="B354" s="58"/>
      <c r="C354" s="59"/>
      <c r="D354" s="58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</row>
    <row r="355" spans="2:67" x14ac:dyDescent="0.45">
      <c r="B355" s="58"/>
      <c r="C355" s="59"/>
      <c r="D355" s="58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</row>
    <row r="356" spans="2:67" x14ac:dyDescent="0.45">
      <c r="B356" s="60"/>
      <c r="C356" s="60"/>
      <c r="D356" s="58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</row>
    <row r="357" spans="2:67" x14ac:dyDescent="0.45">
      <c r="B357" s="60"/>
      <c r="C357" s="60"/>
      <c r="D357" s="58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</row>
    <row r="358" spans="2:67" x14ac:dyDescent="0.45">
      <c r="B358" s="60"/>
      <c r="C358" s="60"/>
      <c r="D358" s="58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</row>
    <row r="359" spans="2:67" x14ac:dyDescent="0.45">
      <c r="B359" s="60"/>
      <c r="C359" s="60"/>
      <c r="D359" s="58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</row>
    <row r="360" spans="2:67" x14ac:dyDescent="0.45">
      <c r="B360" s="60"/>
      <c r="C360" s="60"/>
      <c r="D360" s="58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</row>
    <row r="361" spans="2:67" x14ac:dyDescent="0.45">
      <c r="B361" s="60"/>
      <c r="C361" s="60"/>
      <c r="D361" s="58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</row>
    <row r="362" spans="2:67" x14ac:dyDescent="0.45">
      <c r="B362" s="60"/>
      <c r="C362" s="60"/>
      <c r="D362" s="5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</row>
    <row r="363" spans="2:67" x14ac:dyDescent="0.45">
      <c r="B363" s="61"/>
      <c r="C363" s="60"/>
      <c r="D363" s="58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</row>
    <row r="364" spans="2:67" x14ac:dyDescent="0.45">
      <c r="B364" s="58"/>
      <c r="C364" s="59"/>
      <c r="D364" s="58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</row>
    <row r="365" spans="2:67" x14ac:dyDescent="0.45">
      <c r="B365" s="58"/>
      <c r="C365" s="59"/>
      <c r="D365" s="58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</row>
    <row r="366" spans="2:67" x14ac:dyDescent="0.45">
      <c r="B366" s="58"/>
      <c r="C366" s="59"/>
      <c r="D366" s="58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</row>
    <row r="367" spans="2:67" x14ac:dyDescent="0.45">
      <c r="B367" s="58"/>
      <c r="C367" s="59"/>
      <c r="D367" s="58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</row>
    <row r="368" spans="2:67" x14ac:dyDescent="0.45">
      <c r="B368" s="58"/>
      <c r="C368" s="59"/>
      <c r="D368" s="58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</row>
    <row r="369" spans="2:67" x14ac:dyDescent="0.45">
      <c r="B369" s="58"/>
      <c r="C369" s="59"/>
      <c r="D369" s="58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</row>
    <row r="370" spans="2:67" x14ac:dyDescent="0.45">
      <c r="B370" s="58"/>
      <c r="C370" s="59"/>
      <c r="D370" s="58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</row>
    <row r="371" spans="2:67" x14ac:dyDescent="0.45">
      <c r="B371" s="58"/>
      <c r="C371" s="59"/>
      <c r="D371" s="58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</row>
    <row r="372" spans="2:67" x14ac:dyDescent="0.45">
      <c r="B372" s="58"/>
      <c r="C372" s="59"/>
      <c r="D372" s="58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</row>
    <row r="373" spans="2:67" x14ac:dyDescent="0.45">
      <c r="B373" s="58"/>
      <c r="C373" s="59"/>
      <c r="D373" s="58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</row>
    <row r="374" spans="2:67" x14ac:dyDescent="0.45">
      <c r="B374" s="58"/>
      <c r="C374" s="59"/>
      <c r="D374" s="58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</row>
    <row r="375" spans="2:67" x14ac:dyDescent="0.45">
      <c r="B375" s="58"/>
      <c r="C375" s="59"/>
      <c r="D375" s="58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</row>
    <row r="376" spans="2:67" x14ac:dyDescent="0.45">
      <c r="B376" s="58"/>
      <c r="C376" s="59"/>
      <c r="D376" s="58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</row>
    <row r="377" spans="2:67" x14ac:dyDescent="0.45">
      <c r="B377" s="58"/>
      <c r="C377" s="59"/>
      <c r="D377" s="58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</row>
    <row r="378" spans="2:67" x14ac:dyDescent="0.45">
      <c r="B378" s="58"/>
      <c r="C378" s="59"/>
      <c r="D378" s="58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</row>
    <row r="379" spans="2:67" x14ac:dyDescent="0.45">
      <c r="B379" s="58"/>
      <c r="C379" s="59"/>
      <c r="D379" s="5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</row>
    <row r="380" spans="2:67" x14ac:dyDescent="0.45">
      <c r="B380" s="58"/>
      <c r="C380" s="59"/>
      <c r="D380" s="58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</row>
    <row r="381" spans="2:67" x14ac:dyDescent="0.45">
      <c r="B381" s="58"/>
      <c r="C381" s="59"/>
      <c r="D381" s="58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</row>
    <row r="382" spans="2:67" x14ac:dyDescent="0.45">
      <c r="B382" s="58"/>
      <c r="C382" s="59"/>
      <c r="D382" s="58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</row>
    <row r="383" spans="2:67" x14ac:dyDescent="0.45">
      <c r="B383" s="58"/>
      <c r="C383" s="59"/>
      <c r="D383" s="58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</row>
    <row r="384" spans="2:67" x14ac:dyDescent="0.45">
      <c r="B384" s="58"/>
      <c r="C384" s="59"/>
      <c r="D384" s="58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</row>
    <row r="385" spans="2:67" x14ac:dyDescent="0.45">
      <c r="B385" s="58"/>
      <c r="C385" s="59"/>
      <c r="D385" s="58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</row>
    <row r="386" spans="2:67" x14ac:dyDescent="0.45">
      <c r="B386" s="58"/>
      <c r="C386" s="59"/>
      <c r="D386" s="58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</row>
    <row r="387" spans="2:67" x14ac:dyDescent="0.45">
      <c r="B387" s="58"/>
      <c r="C387" s="59"/>
      <c r="D387" s="5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</row>
    <row r="388" spans="2:67" x14ac:dyDescent="0.45">
      <c r="B388" s="58"/>
      <c r="C388" s="59"/>
      <c r="D388" s="58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</row>
    <row r="389" spans="2:67" x14ac:dyDescent="0.45">
      <c r="B389" s="58"/>
      <c r="C389" s="59"/>
      <c r="D389" s="58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</row>
    <row r="390" spans="2:67" x14ac:dyDescent="0.45">
      <c r="B390" s="58"/>
      <c r="C390" s="59"/>
      <c r="D390" s="58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</row>
    <row r="391" spans="2:67" x14ac:dyDescent="0.45">
      <c r="B391" s="58"/>
      <c r="C391" s="59"/>
      <c r="D391" s="58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</row>
    <row r="392" spans="2:67" x14ac:dyDescent="0.45">
      <c r="B392" s="58"/>
      <c r="C392" s="59"/>
      <c r="D392" s="58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</row>
    <row r="393" spans="2:67" x14ac:dyDescent="0.45">
      <c r="B393" s="58"/>
      <c r="C393" s="59"/>
      <c r="D393" s="58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</row>
    <row r="394" spans="2:67" x14ac:dyDescent="0.45">
      <c r="B394" s="58"/>
      <c r="C394" s="59"/>
      <c r="D394" s="58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</row>
    <row r="395" spans="2:67" x14ac:dyDescent="0.45">
      <c r="B395" s="58"/>
      <c r="C395" s="59"/>
      <c r="D395" s="58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</row>
    <row r="396" spans="2:67" x14ac:dyDescent="0.45">
      <c r="B396" s="58"/>
      <c r="C396" s="59"/>
      <c r="D396" s="58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</row>
    <row r="397" spans="2:67" x14ac:dyDescent="0.45">
      <c r="B397" s="58"/>
      <c r="C397" s="59"/>
      <c r="D397" s="58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</row>
    <row r="398" spans="2:67" x14ac:dyDescent="0.45">
      <c r="B398" s="58"/>
      <c r="C398" s="59"/>
      <c r="D398" s="58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</row>
    <row r="399" spans="2:67" x14ac:dyDescent="0.45">
      <c r="B399" s="58"/>
      <c r="C399" s="59"/>
      <c r="D399" s="58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</row>
    <row r="400" spans="2:67" x14ac:dyDescent="0.45">
      <c r="B400" s="58"/>
      <c r="C400" s="59"/>
      <c r="D400" s="58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</row>
    <row r="401" spans="2:67" x14ac:dyDescent="0.45">
      <c r="B401" s="58"/>
      <c r="C401" s="59"/>
      <c r="D401" s="58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</row>
    <row r="402" spans="2:67" x14ac:dyDescent="0.45">
      <c r="B402" s="58"/>
      <c r="C402" s="59"/>
      <c r="D402" s="58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</row>
    <row r="403" spans="2:67" x14ac:dyDescent="0.45">
      <c r="B403" s="58"/>
      <c r="C403" s="59"/>
      <c r="D403" s="58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</row>
    <row r="404" spans="2:67" x14ac:dyDescent="0.45">
      <c r="B404" s="58"/>
      <c r="C404" s="59"/>
      <c r="D404" s="58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</row>
    <row r="405" spans="2:67" x14ac:dyDescent="0.45">
      <c r="B405" s="58"/>
      <c r="C405" s="59"/>
      <c r="D405" s="58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</row>
    <row r="406" spans="2:67" x14ac:dyDescent="0.45">
      <c r="B406" s="58"/>
      <c r="C406" s="59"/>
      <c r="D406" s="58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</row>
    <row r="407" spans="2:67" x14ac:dyDescent="0.45">
      <c r="B407" s="58"/>
      <c r="C407" s="59"/>
      <c r="D407" s="58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</row>
    <row r="408" spans="2:67" x14ac:dyDescent="0.45">
      <c r="B408" s="58"/>
      <c r="C408" s="59"/>
      <c r="D408" s="58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</row>
    <row r="409" spans="2:67" x14ac:dyDescent="0.45">
      <c r="B409" s="58"/>
      <c r="C409" s="59"/>
      <c r="D409" s="58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</row>
    <row r="410" spans="2:67" x14ac:dyDescent="0.45">
      <c r="B410" s="58"/>
      <c r="C410" s="59"/>
      <c r="D410" s="58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</row>
    <row r="411" spans="2:67" x14ac:dyDescent="0.45">
      <c r="B411" s="58"/>
      <c r="C411" s="59"/>
      <c r="D411" s="58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</row>
    <row r="412" spans="2:67" x14ac:dyDescent="0.45">
      <c r="B412" s="58"/>
      <c r="C412" s="59"/>
      <c r="D412" s="58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</row>
    <row r="413" spans="2:67" x14ac:dyDescent="0.45">
      <c r="B413" s="58"/>
      <c r="C413" s="59"/>
      <c r="D413" s="58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</row>
    <row r="414" spans="2:67" x14ac:dyDescent="0.45">
      <c r="B414" s="58"/>
      <c r="C414" s="59"/>
      <c r="D414" s="58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</row>
    <row r="415" spans="2:67" x14ac:dyDescent="0.45">
      <c r="B415" s="58"/>
      <c r="C415" s="59"/>
      <c r="D415" s="58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</row>
    <row r="416" spans="2:67" x14ac:dyDescent="0.45">
      <c r="B416" s="58"/>
      <c r="C416" s="59"/>
      <c r="D416" s="58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</row>
    <row r="417" spans="2:67" x14ac:dyDescent="0.45">
      <c r="B417" s="58"/>
      <c r="C417" s="59"/>
      <c r="D417" s="58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</row>
    <row r="418" spans="2:67" x14ac:dyDescent="0.45">
      <c r="B418" s="58"/>
      <c r="C418" s="59"/>
      <c r="D418" s="58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</row>
    <row r="419" spans="2:67" x14ac:dyDescent="0.45">
      <c r="B419" s="58"/>
      <c r="C419" s="59"/>
      <c r="D419" s="58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</row>
    <row r="420" spans="2:67" x14ac:dyDescent="0.45">
      <c r="B420" s="58"/>
      <c r="C420" s="59"/>
      <c r="D420" s="58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</row>
    <row r="421" spans="2:67" x14ac:dyDescent="0.45">
      <c r="B421" s="58"/>
      <c r="C421" s="59"/>
      <c r="D421" s="58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</row>
    <row r="422" spans="2:67" x14ac:dyDescent="0.45">
      <c r="B422" s="58"/>
      <c r="C422" s="59"/>
      <c r="D422" s="58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</row>
    <row r="423" spans="2:67" x14ac:dyDescent="0.45">
      <c r="B423" s="58"/>
      <c r="C423" s="59"/>
      <c r="D423" s="58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</row>
    <row r="424" spans="2:67" x14ac:dyDescent="0.45">
      <c r="B424" s="58"/>
      <c r="C424" s="59"/>
      <c r="D424" s="58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</row>
    <row r="425" spans="2:67" x14ac:dyDescent="0.45">
      <c r="B425" s="58"/>
      <c r="C425" s="59"/>
      <c r="D425" s="58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</row>
    <row r="426" spans="2:67" x14ac:dyDescent="0.45">
      <c r="B426" s="58"/>
      <c r="C426" s="59"/>
      <c r="D426" s="58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</row>
    <row r="427" spans="2:67" x14ac:dyDescent="0.45">
      <c r="B427" s="58"/>
      <c r="C427" s="59"/>
      <c r="D427" s="58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</row>
    <row r="428" spans="2:67" x14ac:dyDescent="0.45">
      <c r="B428" s="58"/>
      <c r="C428" s="59"/>
      <c r="D428" s="58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</row>
    <row r="429" spans="2:67" x14ac:dyDescent="0.45">
      <c r="B429" s="58"/>
      <c r="C429" s="59"/>
      <c r="D429" s="58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</row>
    <row r="430" spans="2:67" x14ac:dyDescent="0.45">
      <c r="B430" s="58"/>
      <c r="C430" s="59"/>
      <c r="D430" s="58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</row>
    <row r="431" spans="2:67" x14ac:dyDescent="0.45">
      <c r="B431" s="58"/>
      <c r="C431" s="59"/>
      <c r="D431" s="58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</row>
    <row r="432" spans="2:67" x14ac:dyDescent="0.45">
      <c r="B432" s="58"/>
      <c r="C432" s="59"/>
      <c r="D432" s="58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</row>
    <row r="433" spans="2:67" x14ac:dyDescent="0.45">
      <c r="B433" s="58"/>
      <c r="C433" s="59"/>
      <c r="D433" s="58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</row>
    <row r="434" spans="2:67" x14ac:dyDescent="0.45">
      <c r="B434" s="58"/>
      <c r="C434" s="59"/>
      <c r="D434" s="58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</row>
    <row r="435" spans="2:67" x14ac:dyDescent="0.45">
      <c r="B435" s="58"/>
      <c r="C435" s="59"/>
      <c r="D435" s="58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</row>
    <row r="436" spans="2:67" x14ac:dyDescent="0.45">
      <c r="B436" s="58"/>
      <c r="C436" s="59"/>
      <c r="D436" s="58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</row>
    <row r="437" spans="2:67" x14ac:dyDescent="0.45">
      <c r="B437" s="58"/>
      <c r="C437" s="59"/>
      <c r="D437" s="58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</row>
    <row r="438" spans="2:67" x14ac:dyDescent="0.45">
      <c r="B438" s="58"/>
      <c r="C438" s="59"/>
      <c r="D438" s="58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</row>
    <row r="439" spans="2:67" x14ac:dyDescent="0.45">
      <c r="B439" s="58"/>
      <c r="C439" s="59"/>
      <c r="D439" s="58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</row>
    <row r="440" spans="2:67" x14ac:dyDescent="0.45">
      <c r="B440" s="58"/>
      <c r="C440" s="59"/>
      <c r="D440" s="58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</row>
    <row r="441" spans="2:67" x14ac:dyDescent="0.45">
      <c r="B441" s="58"/>
      <c r="C441" s="59"/>
      <c r="D441" s="58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</row>
    <row r="442" spans="2:67" x14ac:dyDescent="0.45">
      <c r="B442" s="58"/>
      <c r="C442" s="59"/>
      <c r="D442" s="58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</row>
    <row r="443" spans="2:67" x14ac:dyDescent="0.45">
      <c r="B443" s="58"/>
      <c r="C443" s="59"/>
      <c r="D443" s="58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</row>
    <row r="444" spans="2:67" x14ac:dyDescent="0.45">
      <c r="B444" s="58"/>
      <c r="C444" s="59"/>
      <c r="D444" s="58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</row>
    <row r="445" spans="2:67" x14ac:dyDescent="0.45">
      <c r="B445" s="58"/>
      <c r="C445" s="59"/>
      <c r="D445" s="58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</row>
    <row r="446" spans="2:67" x14ac:dyDescent="0.45">
      <c r="B446" s="58"/>
      <c r="C446" s="59"/>
      <c r="D446" s="58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</row>
    <row r="447" spans="2:67" x14ac:dyDescent="0.45">
      <c r="B447" s="58"/>
      <c r="C447" s="59"/>
      <c r="D447" s="58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</row>
    <row r="448" spans="2:67" x14ac:dyDescent="0.45">
      <c r="B448" s="58"/>
      <c r="C448" s="59"/>
      <c r="D448" s="58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</row>
    <row r="449" spans="2:67" x14ac:dyDescent="0.45">
      <c r="B449" s="58"/>
      <c r="C449" s="59"/>
      <c r="D449" s="58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</row>
    <row r="450" spans="2:67" x14ac:dyDescent="0.45">
      <c r="B450" s="58"/>
      <c r="C450" s="59"/>
      <c r="D450" s="58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</row>
    <row r="451" spans="2:67" x14ac:dyDescent="0.45">
      <c r="B451" s="58"/>
      <c r="C451" s="59"/>
      <c r="D451" s="58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</row>
    <row r="452" spans="2:67" x14ac:dyDescent="0.45">
      <c r="B452" s="58"/>
      <c r="C452" s="59"/>
      <c r="D452" s="58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</row>
    <row r="453" spans="2:67" x14ac:dyDescent="0.45">
      <c r="B453" s="58"/>
      <c r="C453" s="59"/>
      <c r="D453" s="58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</row>
    <row r="454" spans="2:67" x14ac:dyDescent="0.45">
      <c r="B454" s="58"/>
      <c r="C454" s="59"/>
      <c r="D454" s="58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</row>
    <row r="455" spans="2:67" x14ac:dyDescent="0.45">
      <c r="B455" s="58"/>
      <c r="C455" s="59"/>
      <c r="D455" s="58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</row>
    <row r="456" spans="2:67" x14ac:dyDescent="0.45">
      <c r="B456" s="58"/>
      <c r="C456" s="59"/>
      <c r="D456" s="58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</row>
    <row r="457" spans="2:67" x14ac:dyDescent="0.45">
      <c r="B457" s="58"/>
      <c r="C457" s="59"/>
      <c r="D457" s="58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</row>
    <row r="458" spans="2:67" x14ac:dyDescent="0.45">
      <c r="B458" s="58"/>
      <c r="C458" s="59"/>
      <c r="D458" s="58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</row>
    <row r="459" spans="2:67" x14ac:dyDescent="0.45">
      <c r="B459" s="58"/>
      <c r="C459" s="59"/>
      <c r="D459" s="58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</row>
    <row r="460" spans="2:67" x14ac:dyDescent="0.45">
      <c r="B460" s="58"/>
      <c r="C460" s="59"/>
      <c r="D460" s="58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</row>
    <row r="461" spans="2:67" x14ac:dyDescent="0.45">
      <c r="B461" s="58"/>
      <c r="C461" s="59"/>
      <c r="D461" s="58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</row>
    <row r="462" spans="2:67" x14ac:dyDescent="0.45">
      <c r="B462" s="58"/>
      <c r="C462" s="59"/>
      <c r="D462" s="58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</row>
    <row r="463" spans="2:67" x14ac:dyDescent="0.45">
      <c r="B463" s="58"/>
      <c r="C463" s="59"/>
      <c r="D463" s="58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</row>
    <row r="464" spans="2:67" x14ac:dyDescent="0.45">
      <c r="B464" s="58"/>
      <c r="C464" s="59"/>
      <c r="D464" s="58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</row>
    <row r="465" spans="2:67" x14ac:dyDescent="0.45">
      <c r="B465" s="58"/>
      <c r="C465" s="59"/>
      <c r="D465" s="58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</row>
    <row r="466" spans="2:67" x14ac:dyDescent="0.45">
      <c r="B466" s="58"/>
      <c r="C466" s="59"/>
      <c r="D466" s="58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</row>
    <row r="467" spans="2:67" x14ac:dyDescent="0.45">
      <c r="B467" s="58"/>
      <c r="C467" s="59"/>
      <c r="D467" s="58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</row>
    <row r="468" spans="2:67" x14ac:dyDescent="0.45">
      <c r="B468" s="58"/>
      <c r="C468" s="59"/>
      <c r="D468" s="58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</row>
    <row r="469" spans="2:67" x14ac:dyDescent="0.45">
      <c r="B469" s="58"/>
      <c r="C469" s="59"/>
      <c r="D469" s="58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</row>
    <row r="470" spans="2:67" x14ac:dyDescent="0.45">
      <c r="B470" s="58"/>
      <c r="C470" s="59"/>
      <c r="D470" s="58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</row>
    <row r="471" spans="2:67" x14ac:dyDescent="0.45">
      <c r="B471" s="58"/>
      <c r="C471" s="59"/>
      <c r="D471" s="58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</row>
    <row r="472" spans="2:67" x14ac:dyDescent="0.45">
      <c r="B472" s="58"/>
      <c r="C472" s="59"/>
      <c r="D472" s="58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</row>
    <row r="473" spans="2:67" x14ac:dyDescent="0.45">
      <c r="B473" s="58"/>
      <c r="C473" s="59"/>
      <c r="D473" s="58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</row>
    <row r="474" spans="2:67" x14ac:dyDescent="0.45">
      <c r="B474" s="58"/>
      <c r="C474" s="59"/>
      <c r="D474" s="58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</row>
    <row r="475" spans="2:67" x14ac:dyDescent="0.45">
      <c r="B475" s="58"/>
      <c r="C475" s="59"/>
      <c r="D475" s="58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</row>
    <row r="476" spans="2:67" x14ac:dyDescent="0.45">
      <c r="B476" s="60"/>
      <c r="C476" s="60"/>
      <c r="D476" s="58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</row>
    <row r="477" spans="2:67" x14ac:dyDescent="0.45">
      <c r="B477" s="60"/>
      <c r="C477" s="60"/>
      <c r="D477" s="58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</row>
    <row r="478" spans="2:67" x14ac:dyDescent="0.45">
      <c r="B478" s="60"/>
      <c r="C478" s="60"/>
      <c r="D478" s="58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</row>
    <row r="479" spans="2:67" x14ac:dyDescent="0.45">
      <c r="B479" s="60"/>
      <c r="C479" s="60"/>
      <c r="D479" s="58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</row>
    <row r="480" spans="2:67" x14ac:dyDescent="0.45">
      <c r="B480" s="60"/>
      <c r="C480" s="60"/>
      <c r="D480" s="58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</row>
    <row r="481" spans="2:67" x14ac:dyDescent="0.45">
      <c r="B481" s="60"/>
      <c r="C481" s="60"/>
      <c r="D481" s="58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</row>
    <row r="482" spans="2:67" x14ac:dyDescent="0.45">
      <c r="B482" s="60"/>
      <c r="C482" s="60"/>
      <c r="D482" s="58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</row>
    <row r="483" spans="2:67" x14ac:dyDescent="0.45">
      <c r="B483" s="61"/>
      <c r="C483" s="60"/>
      <c r="D483" s="58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</row>
    <row r="484" spans="2:67" x14ac:dyDescent="0.45">
      <c r="B484" s="58"/>
      <c r="C484" s="59"/>
      <c r="D484" s="58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</row>
    <row r="485" spans="2:67" x14ac:dyDescent="0.45">
      <c r="B485" s="58"/>
      <c r="C485" s="59"/>
      <c r="D485" s="58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</row>
    <row r="486" spans="2:67" x14ac:dyDescent="0.45">
      <c r="B486" s="58"/>
      <c r="C486" s="59"/>
      <c r="D486" s="58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</row>
    <row r="487" spans="2:67" x14ac:dyDescent="0.45">
      <c r="B487" s="58"/>
      <c r="C487" s="59"/>
      <c r="D487" s="58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</row>
    <row r="488" spans="2:67" x14ac:dyDescent="0.45">
      <c r="B488" s="58"/>
      <c r="C488" s="59"/>
      <c r="D488" s="58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</row>
    <row r="489" spans="2:67" x14ac:dyDescent="0.45">
      <c r="B489" s="58"/>
      <c r="C489" s="59"/>
      <c r="D489" s="58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</row>
    <row r="490" spans="2:67" x14ac:dyDescent="0.45">
      <c r="B490" s="58"/>
      <c r="C490" s="59"/>
      <c r="D490" s="58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</row>
    <row r="491" spans="2:67" x14ac:dyDescent="0.45">
      <c r="B491" s="58"/>
      <c r="C491" s="59"/>
      <c r="D491" s="58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</row>
    <row r="492" spans="2:67" x14ac:dyDescent="0.45">
      <c r="B492" s="58"/>
      <c r="C492" s="59"/>
      <c r="D492" s="58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</row>
    <row r="493" spans="2:67" x14ac:dyDescent="0.45">
      <c r="B493" s="58"/>
      <c r="C493" s="59"/>
      <c r="D493" s="58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</row>
    <row r="494" spans="2:67" x14ac:dyDescent="0.45">
      <c r="B494" s="58"/>
      <c r="C494" s="59"/>
      <c r="D494" s="58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</row>
    <row r="495" spans="2:67" x14ac:dyDescent="0.45">
      <c r="B495" s="58"/>
      <c r="C495" s="59"/>
      <c r="D495" s="58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</row>
    <row r="496" spans="2:67" x14ac:dyDescent="0.45">
      <c r="B496" s="58"/>
      <c r="C496" s="59"/>
      <c r="D496" s="58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</row>
    <row r="497" spans="2:67" x14ac:dyDescent="0.45">
      <c r="B497" s="58"/>
      <c r="C497" s="59"/>
      <c r="D497" s="58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</row>
    <row r="498" spans="2:67" x14ac:dyDescent="0.45">
      <c r="B498" s="58"/>
      <c r="C498" s="59"/>
      <c r="D498" s="58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</row>
    <row r="499" spans="2:67" x14ac:dyDescent="0.45">
      <c r="B499" s="58"/>
      <c r="C499" s="59"/>
      <c r="D499" s="58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</row>
    <row r="500" spans="2:67" x14ac:dyDescent="0.45">
      <c r="B500" s="58"/>
      <c r="C500" s="59"/>
      <c r="D500" s="58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</row>
    <row r="501" spans="2:67" x14ac:dyDescent="0.45">
      <c r="B501" s="58"/>
      <c r="C501" s="59"/>
      <c r="D501" s="58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</row>
    <row r="502" spans="2:67" x14ac:dyDescent="0.45">
      <c r="B502" s="58"/>
      <c r="C502" s="59"/>
      <c r="D502" s="58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</row>
    <row r="503" spans="2:67" x14ac:dyDescent="0.45">
      <c r="B503" s="58"/>
      <c r="C503" s="59"/>
      <c r="D503" s="58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</row>
    <row r="504" spans="2:67" x14ac:dyDescent="0.45">
      <c r="B504" s="58"/>
      <c r="C504" s="59"/>
      <c r="D504" s="58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</row>
    <row r="505" spans="2:67" x14ac:dyDescent="0.45">
      <c r="B505" s="58"/>
      <c r="C505" s="59"/>
      <c r="D505" s="58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</row>
    <row r="506" spans="2:67" x14ac:dyDescent="0.45">
      <c r="B506" s="58"/>
      <c r="C506" s="59"/>
      <c r="D506" s="58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</row>
    <row r="507" spans="2:67" x14ac:dyDescent="0.45">
      <c r="B507" s="58"/>
      <c r="C507" s="59"/>
      <c r="D507" s="58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</row>
    <row r="508" spans="2:67" x14ac:dyDescent="0.45">
      <c r="B508" s="58"/>
      <c r="C508" s="59"/>
      <c r="D508" s="58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</row>
    <row r="509" spans="2:67" x14ac:dyDescent="0.45">
      <c r="B509" s="58"/>
      <c r="C509" s="59"/>
      <c r="D509" s="58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</row>
    <row r="510" spans="2:67" x14ac:dyDescent="0.45">
      <c r="B510" s="58"/>
      <c r="C510" s="59"/>
      <c r="D510" s="58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</row>
    <row r="511" spans="2:67" x14ac:dyDescent="0.45">
      <c r="B511" s="58"/>
      <c r="C511" s="59"/>
      <c r="D511" s="58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</row>
    <row r="512" spans="2:67" x14ac:dyDescent="0.45">
      <c r="B512" s="58"/>
      <c r="C512" s="59"/>
      <c r="D512" s="58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</row>
    <row r="513" spans="2:67" x14ac:dyDescent="0.45">
      <c r="B513" s="58"/>
      <c r="C513" s="59"/>
      <c r="D513" s="58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</row>
    <row r="514" spans="2:67" x14ac:dyDescent="0.45">
      <c r="B514" s="58"/>
      <c r="C514" s="59"/>
      <c r="D514" s="58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</row>
    <row r="515" spans="2:67" x14ac:dyDescent="0.45">
      <c r="B515" s="58"/>
      <c r="C515" s="59"/>
      <c r="D515" s="58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</row>
    <row r="516" spans="2:67" x14ac:dyDescent="0.45">
      <c r="B516" s="58"/>
      <c r="C516" s="59"/>
      <c r="D516" s="58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</row>
    <row r="517" spans="2:67" x14ac:dyDescent="0.45">
      <c r="B517" s="58"/>
      <c r="C517" s="59"/>
      <c r="D517" s="58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</row>
    <row r="518" spans="2:67" x14ac:dyDescent="0.45">
      <c r="B518" s="58"/>
      <c r="C518" s="59"/>
      <c r="D518" s="58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</row>
    <row r="519" spans="2:67" x14ac:dyDescent="0.45">
      <c r="B519" s="58"/>
      <c r="C519" s="59"/>
      <c r="D519" s="58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</row>
    <row r="520" spans="2:67" x14ac:dyDescent="0.45">
      <c r="B520" s="58"/>
      <c r="C520" s="59"/>
      <c r="D520" s="58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</row>
    <row r="521" spans="2:67" x14ac:dyDescent="0.45">
      <c r="B521" s="58"/>
      <c r="C521" s="59"/>
      <c r="D521" s="58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</row>
    <row r="522" spans="2:67" x14ac:dyDescent="0.45">
      <c r="B522" s="58"/>
      <c r="C522" s="59"/>
      <c r="D522" s="58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</row>
    <row r="523" spans="2:67" x14ac:dyDescent="0.45">
      <c r="B523" s="58"/>
      <c r="C523" s="59"/>
      <c r="D523" s="58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</row>
    <row r="524" spans="2:67" x14ac:dyDescent="0.45">
      <c r="B524" s="58"/>
      <c r="C524" s="59"/>
      <c r="D524" s="58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</row>
    <row r="525" spans="2:67" x14ac:dyDescent="0.45">
      <c r="B525" s="58"/>
      <c r="C525" s="59"/>
      <c r="D525" s="58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</row>
    <row r="526" spans="2:67" x14ac:dyDescent="0.45">
      <c r="B526" s="58"/>
      <c r="C526" s="59"/>
      <c r="D526" s="58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</row>
    <row r="527" spans="2:67" x14ac:dyDescent="0.45">
      <c r="B527" s="58"/>
      <c r="C527" s="59"/>
      <c r="D527" s="58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</row>
    <row r="528" spans="2:67" x14ac:dyDescent="0.45">
      <c r="B528" s="58"/>
      <c r="C528" s="59"/>
      <c r="D528" s="58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</row>
    <row r="529" spans="2:67" x14ac:dyDescent="0.45">
      <c r="B529" s="58"/>
      <c r="C529" s="59"/>
      <c r="D529" s="58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</row>
    <row r="530" spans="2:67" x14ac:dyDescent="0.45">
      <c r="B530" s="58"/>
      <c r="C530" s="59"/>
      <c r="D530" s="58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</row>
    <row r="531" spans="2:67" x14ac:dyDescent="0.45">
      <c r="B531" s="58"/>
      <c r="C531" s="59"/>
      <c r="D531" s="58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</row>
    <row r="532" spans="2:67" x14ac:dyDescent="0.45">
      <c r="B532" s="58"/>
      <c r="C532" s="59"/>
      <c r="D532" s="58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</row>
    <row r="533" spans="2:67" x14ac:dyDescent="0.45">
      <c r="B533" s="58"/>
      <c r="C533" s="59"/>
      <c r="D533" s="58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</row>
    <row r="534" spans="2:67" x14ac:dyDescent="0.45">
      <c r="B534" s="58"/>
      <c r="C534" s="59"/>
      <c r="D534" s="58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</row>
    <row r="535" spans="2:67" x14ac:dyDescent="0.45">
      <c r="B535" s="58"/>
      <c r="C535" s="59"/>
      <c r="D535" s="58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</row>
    <row r="536" spans="2:67" x14ac:dyDescent="0.45">
      <c r="B536" s="58"/>
      <c r="C536" s="59"/>
      <c r="D536" s="58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</row>
    <row r="537" spans="2:67" x14ac:dyDescent="0.45">
      <c r="B537" s="58"/>
      <c r="C537" s="59"/>
      <c r="D537" s="58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</row>
    <row r="538" spans="2:67" x14ac:dyDescent="0.45">
      <c r="B538" s="58"/>
      <c r="C538" s="59"/>
      <c r="D538" s="58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</row>
    <row r="539" spans="2:67" x14ac:dyDescent="0.45">
      <c r="B539" s="58"/>
      <c r="C539" s="59"/>
      <c r="D539" s="58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</row>
    <row r="540" spans="2:67" x14ac:dyDescent="0.45">
      <c r="B540" s="58"/>
      <c r="C540" s="59"/>
      <c r="D540" s="58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</row>
    <row r="541" spans="2:67" x14ac:dyDescent="0.45">
      <c r="B541" s="58"/>
      <c r="C541" s="59"/>
      <c r="D541" s="58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</row>
    <row r="542" spans="2:67" x14ac:dyDescent="0.45">
      <c r="B542" s="58"/>
      <c r="C542" s="59"/>
      <c r="D542" s="58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</row>
    <row r="543" spans="2:67" x14ac:dyDescent="0.45">
      <c r="B543" s="58"/>
      <c r="C543" s="59"/>
      <c r="D543" s="58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</row>
    <row r="544" spans="2:67" x14ac:dyDescent="0.45">
      <c r="B544" s="58"/>
      <c r="C544" s="59"/>
      <c r="D544" s="58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</row>
    <row r="545" spans="2:67" x14ac:dyDescent="0.45">
      <c r="B545" s="58"/>
      <c r="C545" s="59"/>
      <c r="D545" s="58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</row>
    <row r="546" spans="2:67" x14ac:dyDescent="0.45">
      <c r="B546" s="58"/>
      <c r="C546" s="59"/>
      <c r="D546" s="58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</row>
    <row r="547" spans="2:67" x14ac:dyDescent="0.45">
      <c r="B547" s="58"/>
      <c r="C547" s="59"/>
      <c r="D547" s="58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</row>
    <row r="548" spans="2:67" x14ac:dyDescent="0.45">
      <c r="B548" s="58"/>
      <c r="C548" s="59"/>
      <c r="D548" s="58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</row>
    <row r="549" spans="2:67" x14ac:dyDescent="0.45">
      <c r="B549" s="58"/>
      <c r="C549" s="59"/>
      <c r="D549" s="58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</row>
    <row r="550" spans="2:67" x14ac:dyDescent="0.45">
      <c r="B550" s="58"/>
      <c r="C550" s="59"/>
      <c r="D550" s="58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</row>
    <row r="551" spans="2:67" x14ac:dyDescent="0.45">
      <c r="B551" s="58"/>
      <c r="C551" s="59"/>
      <c r="D551" s="58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</row>
    <row r="552" spans="2:67" x14ac:dyDescent="0.45">
      <c r="B552" s="58"/>
      <c r="C552" s="59"/>
      <c r="D552" s="58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</row>
    <row r="553" spans="2:67" x14ac:dyDescent="0.45">
      <c r="B553" s="58"/>
      <c r="C553" s="59"/>
      <c r="D553" s="58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</row>
    <row r="554" spans="2:67" x14ac:dyDescent="0.45">
      <c r="B554" s="58"/>
      <c r="C554" s="59"/>
      <c r="D554" s="58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</row>
    <row r="555" spans="2:67" x14ac:dyDescent="0.45">
      <c r="B555" s="58"/>
      <c r="C555" s="59"/>
      <c r="D555" s="58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</row>
    <row r="556" spans="2:67" x14ac:dyDescent="0.45">
      <c r="B556" s="58"/>
      <c r="C556" s="59"/>
      <c r="D556" s="58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</row>
    <row r="557" spans="2:67" x14ac:dyDescent="0.45">
      <c r="B557" s="58"/>
      <c r="C557" s="59"/>
      <c r="D557" s="58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</row>
    <row r="558" spans="2:67" x14ac:dyDescent="0.45">
      <c r="B558" s="58"/>
      <c r="C558" s="59"/>
      <c r="D558" s="58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</row>
    <row r="559" spans="2:67" x14ac:dyDescent="0.45">
      <c r="B559" s="58"/>
      <c r="C559" s="59"/>
      <c r="D559" s="58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</row>
    <row r="560" spans="2:67" x14ac:dyDescent="0.45">
      <c r="B560" s="58"/>
      <c r="C560" s="59"/>
      <c r="D560" s="58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</row>
    <row r="561" spans="2:67" x14ac:dyDescent="0.45">
      <c r="B561" s="58"/>
      <c r="C561" s="59"/>
      <c r="D561" s="58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</row>
    <row r="562" spans="2:67" x14ac:dyDescent="0.45">
      <c r="B562" s="58"/>
      <c r="C562" s="59"/>
      <c r="D562" s="58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</row>
    <row r="563" spans="2:67" x14ac:dyDescent="0.45">
      <c r="B563" s="58"/>
      <c r="C563" s="59"/>
      <c r="D563" s="58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</row>
    <row r="564" spans="2:67" x14ac:dyDescent="0.45">
      <c r="B564" s="58"/>
      <c r="C564" s="59"/>
      <c r="D564" s="58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</row>
    <row r="565" spans="2:67" x14ac:dyDescent="0.45">
      <c r="B565" s="58"/>
      <c r="C565" s="59"/>
      <c r="D565" s="58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</row>
    <row r="566" spans="2:67" x14ac:dyDescent="0.45">
      <c r="B566" s="58"/>
      <c r="C566" s="59"/>
      <c r="D566" s="58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</row>
    <row r="567" spans="2:67" x14ac:dyDescent="0.45">
      <c r="B567" s="58"/>
      <c r="C567" s="59"/>
      <c r="D567" s="58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</row>
    <row r="568" spans="2:67" x14ac:dyDescent="0.45">
      <c r="B568" s="58"/>
      <c r="C568" s="59"/>
      <c r="D568" s="58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</row>
    <row r="569" spans="2:67" x14ac:dyDescent="0.45">
      <c r="B569" s="58"/>
      <c r="C569" s="59"/>
      <c r="D569" s="58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</row>
    <row r="570" spans="2:67" x14ac:dyDescent="0.45">
      <c r="B570" s="58"/>
      <c r="C570" s="59"/>
      <c r="D570" s="58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</row>
    <row r="571" spans="2:67" x14ac:dyDescent="0.45">
      <c r="B571" s="58"/>
      <c r="C571" s="59"/>
      <c r="D571" s="58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</row>
    <row r="572" spans="2:67" x14ac:dyDescent="0.45">
      <c r="B572" s="58"/>
      <c r="C572" s="59"/>
      <c r="D572" s="58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</row>
    <row r="573" spans="2:67" x14ac:dyDescent="0.45">
      <c r="B573" s="58"/>
      <c r="C573" s="59"/>
      <c r="D573" s="58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</row>
    <row r="574" spans="2:67" x14ac:dyDescent="0.45">
      <c r="B574" s="58"/>
      <c r="C574" s="59"/>
      <c r="D574" s="58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</row>
    <row r="575" spans="2:67" x14ac:dyDescent="0.45">
      <c r="B575" s="58"/>
      <c r="C575" s="59"/>
      <c r="D575" s="58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</row>
    <row r="576" spans="2:67" x14ac:dyDescent="0.45">
      <c r="B576" s="58"/>
      <c r="C576" s="59"/>
      <c r="D576" s="58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</row>
    <row r="577" spans="2:67" x14ac:dyDescent="0.45">
      <c r="B577" s="58"/>
      <c r="C577" s="59"/>
      <c r="D577" s="58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</row>
    <row r="578" spans="2:67" x14ac:dyDescent="0.45">
      <c r="B578" s="58"/>
      <c r="C578" s="59"/>
      <c r="D578" s="58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</row>
    <row r="579" spans="2:67" x14ac:dyDescent="0.45">
      <c r="B579" s="58"/>
      <c r="C579" s="59"/>
      <c r="D579" s="58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</row>
    <row r="580" spans="2:67" x14ac:dyDescent="0.45">
      <c r="B580" s="58"/>
      <c r="C580" s="59"/>
      <c r="D580" s="58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</row>
    <row r="581" spans="2:67" x14ac:dyDescent="0.45">
      <c r="B581" s="58"/>
      <c r="C581" s="59"/>
      <c r="D581" s="58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</row>
    <row r="582" spans="2:67" x14ac:dyDescent="0.45">
      <c r="B582" s="58"/>
      <c r="C582" s="59"/>
      <c r="D582" s="58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</row>
    <row r="583" spans="2:67" x14ac:dyDescent="0.45">
      <c r="B583" s="58"/>
      <c r="C583" s="59"/>
      <c r="D583" s="58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</row>
    <row r="584" spans="2:67" x14ac:dyDescent="0.45">
      <c r="B584" s="58"/>
      <c r="C584" s="59"/>
      <c r="D584" s="58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</row>
    <row r="585" spans="2:67" x14ac:dyDescent="0.45">
      <c r="B585" s="58"/>
      <c r="C585" s="59"/>
      <c r="D585" s="58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</row>
    <row r="586" spans="2:67" x14ac:dyDescent="0.45">
      <c r="B586" s="58"/>
      <c r="C586" s="59"/>
      <c r="D586" s="58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</row>
    <row r="587" spans="2:67" x14ac:dyDescent="0.45">
      <c r="B587" s="58"/>
      <c r="C587" s="59"/>
      <c r="D587" s="58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</row>
    <row r="588" spans="2:67" x14ac:dyDescent="0.45">
      <c r="B588" s="58"/>
      <c r="C588" s="59"/>
      <c r="D588" s="58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</row>
    <row r="589" spans="2:67" x14ac:dyDescent="0.45">
      <c r="B589" s="58"/>
      <c r="C589" s="59"/>
      <c r="D589" s="58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</row>
    <row r="590" spans="2:67" x14ac:dyDescent="0.45">
      <c r="B590" s="58"/>
      <c r="C590" s="59"/>
      <c r="D590" s="58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</row>
    <row r="591" spans="2:67" x14ac:dyDescent="0.45">
      <c r="B591" s="58"/>
      <c r="C591" s="59"/>
      <c r="D591" s="58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</row>
    <row r="592" spans="2:67" x14ac:dyDescent="0.45">
      <c r="B592" s="58"/>
      <c r="C592" s="59"/>
      <c r="D592" s="58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</row>
    <row r="593" spans="2:67" x14ac:dyDescent="0.45">
      <c r="B593" s="58"/>
      <c r="C593" s="59"/>
      <c r="D593" s="58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</row>
    <row r="594" spans="2:67" x14ac:dyDescent="0.45">
      <c r="B594" s="58"/>
      <c r="C594" s="59"/>
      <c r="D594" s="58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</row>
    <row r="595" spans="2:67" x14ac:dyDescent="0.45">
      <c r="B595" s="58"/>
      <c r="C595" s="59"/>
      <c r="D595" s="58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</row>
    <row r="596" spans="2:67" x14ac:dyDescent="0.45">
      <c r="B596" s="60"/>
      <c r="C596" s="60"/>
      <c r="D596" s="58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</row>
    <row r="597" spans="2:67" x14ac:dyDescent="0.45">
      <c r="B597" s="60"/>
      <c r="C597" s="60"/>
      <c r="D597" s="58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</row>
    <row r="598" spans="2:67" x14ac:dyDescent="0.45">
      <c r="B598" s="60"/>
      <c r="C598" s="60"/>
      <c r="D598" s="58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</row>
    <row r="599" spans="2:67" x14ac:dyDescent="0.45">
      <c r="B599" s="60"/>
      <c r="C599" s="60"/>
      <c r="D599" s="58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</row>
    <row r="600" spans="2:67" x14ac:dyDescent="0.45">
      <c r="B600" s="60"/>
      <c r="C600" s="60"/>
      <c r="D600" s="58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</row>
    <row r="601" spans="2:67" x14ac:dyDescent="0.45">
      <c r="B601" s="60"/>
      <c r="C601" s="60"/>
      <c r="D601" s="58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</row>
    <row r="602" spans="2:67" x14ac:dyDescent="0.45">
      <c r="B602" s="60"/>
      <c r="C602" s="60"/>
      <c r="D602" s="58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</row>
    <row r="603" spans="2:67" x14ac:dyDescent="0.45">
      <c r="B603" s="61"/>
      <c r="C603" s="60"/>
      <c r="D603" s="58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</row>
    <row r="604" spans="2:67" x14ac:dyDescent="0.45">
      <c r="B604" s="58"/>
      <c r="C604" s="59"/>
      <c r="D604" s="58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</row>
    <row r="605" spans="2:67" x14ac:dyDescent="0.45">
      <c r="B605" s="58"/>
      <c r="C605" s="59"/>
      <c r="D605" s="58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</row>
    <row r="606" spans="2:67" x14ac:dyDescent="0.45">
      <c r="B606" s="58"/>
      <c r="C606" s="59"/>
      <c r="D606" s="58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</row>
    <row r="607" spans="2:67" x14ac:dyDescent="0.45">
      <c r="B607" s="58"/>
      <c r="C607" s="59"/>
      <c r="D607" s="58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</row>
    <row r="608" spans="2:67" x14ac:dyDescent="0.45">
      <c r="B608" s="58"/>
      <c r="C608" s="59"/>
      <c r="D608" s="58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</row>
    <row r="609" spans="2:67" x14ac:dyDescent="0.45">
      <c r="B609" s="58"/>
      <c r="C609" s="59"/>
      <c r="D609" s="58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</row>
    <row r="610" spans="2:67" x14ac:dyDescent="0.45">
      <c r="B610" s="58"/>
      <c r="C610" s="59"/>
      <c r="D610" s="58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</row>
    <row r="611" spans="2:67" x14ac:dyDescent="0.45">
      <c r="B611" s="58"/>
      <c r="C611" s="59"/>
      <c r="D611" s="58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</row>
    <row r="612" spans="2:67" x14ac:dyDescent="0.45">
      <c r="B612" s="58"/>
      <c r="C612" s="59"/>
      <c r="D612" s="58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</row>
    <row r="613" spans="2:67" x14ac:dyDescent="0.45">
      <c r="B613" s="58"/>
      <c r="C613" s="59"/>
      <c r="D613" s="58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</row>
    <row r="614" spans="2:67" x14ac:dyDescent="0.45">
      <c r="B614" s="58"/>
      <c r="C614" s="59"/>
      <c r="D614" s="58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</row>
    <row r="615" spans="2:67" x14ac:dyDescent="0.45">
      <c r="B615" s="58"/>
      <c r="C615" s="59"/>
      <c r="D615" s="58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</row>
    <row r="616" spans="2:67" x14ac:dyDescent="0.45">
      <c r="B616" s="58"/>
      <c r="C616" s="59"/>
      <c r="D616" s="58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</row>
    <row r="617" spans="2:67" x14ac:dyDescent="0.45">
      <c r="B617" s="58"/>
      <c r="C617" s="59"/>
      <c r="D617" s="58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</row>
    <row r="618" spans="2:67" x14ac:dyDescent="0.45">
      <c r="B618" s="58"/>
      <c r="C618" s="59"/>
      <c r="D618" s="58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</row>
    <row r="619" spans="2:67" x14ac:dyDescent="0.45">
      <c r="B619" s="58"/>
      <c r="C619" s="59"/>
      <c r="D619" s="58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</row>
    <row r="620" spans="2:67" x14ac:dyDescent="0.45">
      <c r="B620" s="58"/>
      <c r="C620" s="59"/>
      <c r="D620" s="58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</row>
    <row r="621" spans="2:67" x14ac:dyDescent="0.45">
      <c r="B621" s="58"/>
      <c r="C621" s="59"/>
      <c r="D621" s="58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</row>
    <row r="622" spans="2:67" x14ac:dyDescent="0.45">
      <c r="B622" s="58"/>
      <c r="C622" s="59"/>
      <c r="D622" s="58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</row>
    <row r="623" spans="2:67" x14ac:dyDescent="0.45">
      <c r="B623" s="58"/>
      <c r="C623" s="59"/>
      <c r="D623" s="58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</row>
    <row r="624" spans="2:67" x14ac:dyDescent="0.45">
      <c r="B624" s="58"/>
      <c r="C624" s="59"/>
      <c r="D624" s="58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</row>
    <row r="625" spans="2:67" x14ac:dyDescent="0.45">
      <c r="B625" s="58"/>
      <c r="C625" s="59"/>
      <c r="D625" s="58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</row>
    <row r="626" spans="2:67" x14ac:dyDescent="0.45">
      <c r="B626" s="58"/>
      <c r="C626" s="59"/>
      <c r="D626" s="58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</row>
    <row r="627" spans="2:67" x14ac:dyDescent="0.45">
      <c r="B627" s="58"/>
      <c r="C627" s="59"/>
      <c r="D627" s="58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</row>
    <row r="628" spans="2:67" x14ac:dyDescent="0.45">
      <c r="B628" s="58"/>
      <c r="C628" s="59"/>
      <c r="D628" s="58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</row>
    <row r="629" spans="2:67" x14ac:dyDescent="0.45">
      <c r="B629" s="58"/>
      <c r="C629" s="59"/>
      <c r="D629" s="58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</row>
    <row r="630" spans="2:67" x14ac:dyDescent="0.45">
      <c r="B630" s="58"/>
      <c r="C630" s="59"/>
      <c r="D630" s="58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</row>
    <row r="631" spans="2:67" x14ac:dyDescent="0.45">
      <c r="B631" s="58"/>
      <c r="C631" s="59"/>
      <c r="D631" s="58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</row>
    <row r="632" spans="2:67" x14ac:dyDescent="0.45">
      <c r="B632" s="58"/>
      <c r="C632" s="59"/>
      <c r="D632" s="58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</row>
    <row r="633" spans="2:67" x14ac:dyDescent="0.45">
      <c r="B633" s="58"/>
      <c r="C633" s="59"/>
      <c r="D633" s="58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</row>
    <row r="634" spans="2:67" x14ac:dyDescent="0.45">
      <c r="B634" s="58"/>
      <c r="C634" s="59"/>
      <c r="D634" s="58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</row>
    <row r="635" spans="2:67" x14ac:dyDescent="0.45">
      <c r="B635" s="58"/>
      <c r="C635" s="59"/>
      <c r="D635" s="58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</row>
    <row r="636" spans="2:67" x14ac:dyDescent="0.45">
      <c r="B636" s="58"/>
      <c r="C636" s="59"/>
      <c r="D636" s="58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</row>
    <row r="637" spans="2:67" x14ac:dyDescent="0.45">
      <c r="B637" s="58"/>
      <c r="C637" s="59"/>
      <c r="D637" s="58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</row>
    <row r="638" spans="2:67" x14ac:dyDescent="0.45">
      <c r="B638" s="58"/>
      <c r="C638" s="59"/>
      <c r="D638" s="58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</row>
    <row r="639" spans="2:67" x14ac:dyDescent="0.45">
      <c r="B639" s="58"/>
      <c r="C639" s="59"/>
      <c r="D639" s="58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</row>
    <row r="640" spans="2:67" x14ac:dyDescent="0.45">
      <c r="B640" s="58"/>
      <c r="C640" s="59"/>
      <c r="D640" s="58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</row>
    <row r="641" spans="2:67" x14ac:dyDescent="0.45">
      <c r="B641" s="58"/>
      <c r="C641" s="59"/>
      <c r="D641" s="58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</row>
    <row r="642" spans="2:67" x14ac:dyDescent="0.45">
      <c r="B642" s="58"/>
      <c r="C642" s="59"/>
      <c r="D642" s="58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</row>
    <row r="643" spans="2:67" x14ac:dyDescent="0.45">
      <c r="B643" s="58"/>
      <c r="C643" s="59"/>
      <c r="D643" s="58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</row>
    <row r="644" spans="2:67" x14ac:dyDescent="0.45">
      <c r="B644" s="58"/>
      <c r="C644" s="59"/>
      <c r="D644" s="58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</row>
    <row r="645" spans="2:67" x14ac:dyDescent="0.45">
      <c r="B645" s="58"/>
      <c r="C645" s="59"/>
      <c r="D645" s="58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</row>
    <row r="646" spans="2:67" x14ac:dyDescent="0.45">
      <c r="B646" s="58"/>
      <c r="C646" s="59"/>
      <c r="D646" s="58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</row>
    <row r="647" spans="2:67" x14ac:dyDescent="0.45">
      <c r="B647" s="58"/>
      <c r="C647" s="59"/>
      <c r="D647" s="58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</row>
    <row r="648" spans="2:67" x14ac:dyDescent="0.45">
      <c r="B648" s="58"/>
      <c r="C648" s="59"/>
      <c r="D648" s="58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</row>
    <row r="649" spans="2:67" x14ac:dyDescent="0.45">
      <c r="B649" s="58"/>
      <c r="C649" s="59"/>
      <c r="D649" s="58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</row>
    <row r="650" spans="2:67" x14ac:dyDescent="0.45">
      <c r="B650" s="58"/>
      <c r="C650" s="59"/>
      <c r="D650" s="58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</row>
    <row r="651" spans="2:67" x14ac:dyDescent="0.45">
      <c r="B651" s="58"/>
      <c r="C651" s="59"/>
      <c r="D651" s="58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</row>
    <row r="652" spans="2:67" x14ac:dyDescent="0.45">
      <c r="B652" s="58"/>
      <c r="C652" s="59"/>
      <c r="D652" s="58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</row>
    <row r="653" spans="2:67" x14ac:dyDescent="0.45">
      <c r="B653" s="58"/>
      <c r="C653" s="59"/>
      <c r="D653" s="58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</row>
    <row r="654" spans="2:67" x14ac:dyDescent="0.45">
      <c r="B654" s="58"/>
      <c r="C654" s="59"/>
      <c r="D654" s="58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</row>
    <row r="655" spans="2:67" x14ac:dyDescent="0.45">
      <c r="B655" s="58"/>
      <c r="C655" s="59"/>
      <c r="D655" s="58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</row>
    <row r="656" spans="2:67" x14ac:dyDescent="0.45">
      <c r="B656" s="58"/>
      <c r="C656" s="59"/>
      <c r="D656" s="58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</row>
    <row r="657" spans="2:67" x14ac:dyDescent="0.45">
      <c r="B657" s="58"/>
      <c r="C657" s="59"/>
      <c r="D657" s="58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</row>
    <row r="658" spans="2:67" x14ac:dyDescent="0.45">
      <c r="B658" s="58"/>
      <c r="C658" s="59"/>
      <c r="D658" s="58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</row>
    <row r="659" spans="2:67" x14ac:dyDescent="0.45">
      <c r="B659" s="58"/>
      <c r="C659" s="59"/>
      <c r="D659" s="58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</row>
    <row r="660" spans="2:67" x14ac:dyDescent="0.45">
      <c r="B660" s="58"/>
      <c r="C660" s="59"/>
      <c r="D660" s="58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</row>
    <row r="661" spans="2:67" x14ac:dyDescent="0.45">
      <c r="B661" s="58"/>
      <c r="C661" s="59"/>
      <c r="D661" s="58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</row>
    <row r="662" spans="2:67" x14ac:dyDescent="0.45">
      <c r="B662" s="58"/>
      <c r="C662" s="59"/>
      <c r="D662" s="58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</row>
    <row r="663" spans="2:67" x14ac:dyDescent="0.45">
      <c r="B663" s="58"/>
      <c r="C663" s="59"/>
      <c r="D663" s="58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</row>
    <row r="664" spans="2:67" x14ac:dyDescent="0.45">
      <c r="B664" s="58"/>
      <c r="C664" s="59"/>
      <c r="D664" s="58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</row>
    <row r="665" spans="2:67" x14ac:dyDescent="0.45">
      <c r="B665" s="58"/>
      <c r="C665" s="59"/>
      <c r="D665" s="58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</row>
    <row r="666" spans="2:67" x14ac:dyDescent="0.45">
      <c r="B666" s="58"/>
      <c r="C666" s="59"/>
      <c r="D666" s="58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</row>
    <row r="667" spans="2:67" x14ac:dyDescent="0.45">
      <c r="B667" s="58"/>
      <c r="C667" s="59"/>
      <c r="D667" s="58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</row>
    <row r="668" spans="2:67" x14ac:dyDescent="0.45">
      <c r="B668" s="58"/>
      <c r="C668" s="59"/>
      <c r="D668" s="58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</row>
    <row r="669" spans="2:67" x14ac:dyDescent="0.45">
      <c r="B669" s="58"/>
      <c r="C669" s="59"/>
      <c r="D669" s="58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</row>
    <row r="670" spans="2:67" x14ac:dyDescent="0.45">
      <c r="B670" s="58"/>
      <c r="C670" s="59"/>
      <c r="D670" s="58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</row>
    <row r="671" spans="2:67" x14ac:dyDescent="0.45">
      <c r="B671" s="58"/>
      <c r="C671" s="59"/>
      <c r="D671" s="58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</row>
    <row r="672" spans="2:67" x14ac:dyDescent="0.45">
      <c r="B672" s="58"/>
      <c r="C672" s="59"/>
      <c r="D672" s="58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</row>
    <row r="673" spans="2:67" x14ac:dyDescent="0.45">
      <c r="B673" s="58"/>
      <c r="C673" s="59"/>
      <c r="D673" s="58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</row>
    <row r="674" spans="2:67" x14ac:dyDescent="0.45">
      <c r="B674" s="58"/>
      <c r="C674" s="59"/>
      <c r="D674" s="58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</row>
    <row r="675" spans="2:67" x14ac:dyDescent="0.45">
      <c r="B675" s="58"/>
      <c r="C675" s="59"/>
      <c r="D675" s="58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</row>
    <row r="676" spans="2:67" x14ac:dyDescent="0.45">
      <c r="B676" s="58"/>
      <c r="C676" s="59"/>
      <c r="D676" s="58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</row>
    <row r="677" spans="2:67" x14ac:dyDescent="0.45">
      <c r="B677" s="58"/>
      <c r="C677" s="59"/>
      <c r="D677" s="58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</row>
    <row r="678" spans="2:67" x14ac:dyDescent="0.45">
      <c r="B678" s="58"/>
      <c r="C678" s="59"/>
      <c r="D678" s="58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</row>
    <row r="679" spans="2:67" x14ac:dyDescent="0.45">
      <c r="B679" s="58"/>
      <c r="C679" s="59"/>
      <c r="D679" s="58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</row>
    <row r="680" spans="2:67" x14ac:dyDescent="0.45">
      <c r="B680" s="58"/>
      <c r="C680" s="59"/>
      <c r="D680" s="58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</row>
    <row r="681" spans="2:67" x14ac:dyDescent="0.45">
      <c r="B681" s="58"/>
      <c r="C681" s="59"/>
      <c r="D681" s="58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</row>
    <row r="682" spans="2:67" x14ac:dyDescent="0.45">
      <c r="B682" s="58"/>
      <c r="C682" s="59"/>
      <c r="D682" s="58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</row>
    <row r="683" spans="2:67" x14ac:dyDescent="0.45">
      <c r="B683" s="58"/>
      <c r="C683" s="59"/>
      <c r="D683" s="58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</row>
    <row r="684" spans="2:67" x14ac:dyDescent="0.45">
      <c r="B684" s="58"/>
      <c r="C684" s="59"/>
      <c r="D684" s="58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</row>
    <row r="685" spans="2:67" x14ac:dyDescent="0.45">
      <c r="B685" s="58"/>
      <c r="C685" s="59"/>
      <c r="D685" s="58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</row>
    <row r="686" spans="2:67" x14ac:dyDescent="0.45">
      <c r="B686" s="58"/>
      <c r="C686" s="59"/>
      <c r="D686" s="58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</row>
    <row r="687" spans="2:67" x14ac:dyDescent="0.45">
      <c r="B687" s="58"/>
      <c r="C687" s="59"/>
      <c r="D687" s="58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</row>
    <row r="688" spans="2:67" x14ac:dyDescent="0.45">
      <c r="B688" s="58"/>
      <c r="C688" s="59"/>
      <c r="D688" s="58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</row>
    <row r="689" spans="2:67" x14ac:dyDescent="0.45">
      <c r="B689" s="58"/>
      <c r="C689" s="59"/>
      <c r="D689" s="58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</row>
    <row r="690" spans="2:67" x14ac:dyDescent="0.45">
      <c r="B690" s="58"/>
      <c r="C690" s="59"/>
      <c r="D690" s="58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</row>
    <row r="691" spans="2:67" x14ac:dyDescent="0.45">
      <c r="B691" s="58"/>
      <c r="C691" s="59"/>
      <c r="D691" s="58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</row>
    <row r="692" spans="2:67" x14ac:dyDescent="0.45">
      <c r="B692" s="58"/>
      <c r="C692" s="59"/>
      <c r="D692" s="58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</row>
    <row r="693" spans="2:67" x14ac:dyDescent="0.45">
      <c r="B693" s="58"/>
      <c r="C693" s="59"/>
      <c r="D693" s="58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</row>
    <row r="694" spans="2:67" x14ac:dyDescent="0.45">
      <c r="B694" s="58"/>
      <c r="C694" s="59"/>
      <c r="D694" s="58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</row>
    <row r="695" spans="2:67" x14ac:dyDescent="0.45">
      <c r="B695" s="58"/>
      <c r="C695" s="59"/>
      <c r="D695" s="58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</row>
    <row r="696" spans="2:67" x14ac:dyDescent="0.45">
      <c r="B696" s="58"/>
      <c r="C696" s="59"/>
      <c r="D696" s="58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</row>
    <row r="697" spans="2:67" x14ac:dyDescent="0.45">
      <c r="B697" s="58"/>
      <c r="C697" s="59"/>
      <c r="D697" s="58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</row>
    <row r="698" spans="2:67" x14ac:dyDescent="0.45">
      <c r="B698" s="58"/>
      <c r="C698" s="59"/>
      <c r="D698" s="58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</row>
    <row r="699" spans="2:67" x14ac:dyDescent="0.45">
      <c r="B699" s="58"/>
      <c r="C699" s="59"/>
      <c r="D699" s="58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</row>
    <row r="700" spans="2:67" x14ac:dyDescent="0.45">
      <c r="B700" s="58"/>
      <c r="C700" s="59"/>
      <c r="D700" s="58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</row>
    <row r="701" spans="2:67" x14ac:dyDescent="0.45">
      <c r="B701" s="58"/>
      <c r="C701" s="59"/>
      <c r="D701" s="58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</row>
    <row r="702" spans="2:67" x14ac:dyDescent="0.45">
      <c r="B702" s="58"/>
      <c r="C702" s="59"/>
      <c r="D702" s="58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</row>
    <row r="703" spans="2:67" x14ac:dyDescent="0.45">
      <c r="B703" s="58"/>
      <c r="C703" s="59"/>
      <c r="D703" s="58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</row>
    <row r="704" spans="2:67" x14ac:dyDescent="0.45">
      <c r="B704" s="58"/>
      <c r="C704" s="59"/>
      <c r="D704" s="58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</row>
    <row r="705" spans="2:67" x14ac:dyDescent="0.45">
      <c r="B705" s="58"/>
      <c r="C705" s="59"/>
      <c r="D705" s="58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</row>
    <row r="706" spans="2:67" x14ac:dyDescent="0.45">
      <c r="B706" s="58"/>
      <c r="C706" s="59"/>
      <c r="D706" s="58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</row>
    <row r="707" spans="2:67" x14ac:dyDescent="0.45">
      <c r="B707" s="58"/>
      <c r="C707" s="59"/>
      <c r="D707" s="58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</row>
    <row r="708" spans="2:67" x14ac:dyDescent="0.45">
      <c r="B708" s="58"/>
      <c r="C708" s="59"/>
      <c r="D708" s="58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</row>
    <row r="709" spans="2:67" x14ac:dyDescent="0.45">
      <c r="B709" s="58"/>
      <c r="C709" s="59"/>
      <c r="D709" s="58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</row>
    <row r="710" spans="2:67" x14ac:dyDescent="0.45">
      <c r="B710" s="58"/>
      <c r="C710" s="59"/>
      <c r="D710" s="58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</row>
    <row r="711" spans="2:67" x14ac:dyDescent="0.45">
      <c r="B711" s="58"/>
      <c r="C711" s="59"/>
      <c r="D711" s="58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</row>
    <row r="712" spans="2:67" x14ac:dyDescent="0.45">
      <c r="B712" s="58"/>
      <c r="C712" s="59"/>
      <c r="D712" s="58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</row>
    <row r="713" spans="2:67" x14ac:dyDescent="0.45">
      <c r="B713" s="58"/>
      <c r="C713" s="59"/>
      <c r="D713" s="58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</row>
    <row r="714" spans="2:67" x14ac:dyDescent="0.45">
      <c r="B714" s="58"/>
      <c r="C714" s="59"/>
      <c r="D714" s="58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</row>
    <row r="715" spans="2:67" x14ac:dyDescent="0.45">
      <c r="B715" s="58"/>
      <c r="C715" s="59"/>
      <c r="D715" s="58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</row>
    <row r="716" spans="2:67" x14ac:dyDescent="0.45">
      <c r="B716" s="60"/>
      <c r="C716" s="60"/>
      <c r="D716" s="58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</row>
    <row r="717" spans="2:67" x14ac:dyDescent="0.45">
      <c r="B717" s="60"/>
      <c r="C717" s="60"/>
      <c r="D717" s="5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</row>
    <row r="718" spans="2:67" x14ac:dyDescent="0.45">
      <c r="B718" s="60"/>
      <c r="C718" s="60"/>
      <c r="D718" s="5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</row>
    <row r="719" spans="2:67" x14ac:dyDescent="0.45">
      <c r="B719" s="60"/>
      <c r="C719" s="60"/>
      <c r="D719" s="5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</row>
    <row r="720" spans="2:67" x14ac:dyDescent="0.45">
      <c r="B720" s="60"/>
      <c r="C720" s="60"/>
      <c r="D720" s="5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</row>
    <row r="721" spans="2:67" x14ac:dyDescent="0.45">
      <c r="B721" s="60"/>
      <c r="C721" s="60"/>
      <c r="D721" s="5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</row>
    <row r="722" spans="2:67" x14ac:dyDescent="0.45">
      <c r="B722" s="60"/>
      <c r="C722" s="60"/>
      <c r="D722" s="5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</row>
    <row r="723" spans="2:67" x14ac:dyDescent="0.45">
      <c r="B723" s="61"/>
      <c r="C723" s="60"/>
      <c r="D723" s="5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</row>
    <row r="724" spans="2:67" x14ac:dyDescent="0.45">
      <c r="B724" s="58"/>
      <c r="C724" s="59"/>
      <c r="D724" s="5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</row>
    <row r="725" spans="2:67" x14ac:dyDescent="0.45">
      <c r="B725" s="58"/>
      <c r="C725" s="59"/>
      <c r="D725" s="5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</row>
    <row r="726" spans="2:67" x14ac:dyDescent="0.45">
      <c r="B726" s="58"/>
      <c r="C726" s="59"/>
      <c r="D726" s="5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</row>
    <row r="727" spans="2:67" x14ac:dyDescent="0.45">
      <c r="B727" s="58"/>
      <c r="C727" s="59"/>
      <c r="D727" s="5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</row>
    <row r="728" spans="2:67" x14ac:dyDescent="0.45">
      <c r="B728" s="58"/>
      <c r="C728" s="59"/>
      <c r="D728" s="5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</row>
    <row r="729" spans="2:67" x14ac:dyDescent="0.45">
      <c r="B729" s="58"/>
      <c r="C729" s="59"/>
      <c r="D729" s="5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</row>
    <row r="730" spans="2:67" x14ac:dyDescent="0.45">
      <c r="B730" s="58"/>
      <c r="C730" s="59"/>
      <c r="D730" s="5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</row>
    <row r="731" spans="2:67" x14ac:dyDescent="0.45">
      <c r="B731" s="58"/>
      <c r="C731" s="59"/>
      <c r="D731" s="5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</row>
    <row r="732" spans="2:67" x14ac:dyDescent="0.45">
      <c r="B732" s="58"/>
      <c r="C732" s="59"/>
      <c r="D732" s="5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</row>
    <row r="733" spans="2:67" x14ac:dyDescent="0.45">
      <c r="B733" s="58"/>
      <c r="C733" s="59"/>
      <c r="D733" s="5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</row>
    <row r="734" spans="2:67" x14ac:dyDescent="0.45">
      <c r="B734" s="58"/>
      <c r="C734" s="59"/>
      <c r="D734" s="5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</row>
    <row r="735" spans="2:67" x14ac:dyDescent="0.45">
      <c r="B735" s="58"/>
      <c r="C735" s="59"/>
      <c r="D735" s="5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</row>
    <row r="736" spans="2:67" x14ac:dyDescent="0.45">
      <c r="B736" s="58"/>
      <c r="C736" s="59"/>
      <c r="D736" s="5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</row>
    <row r="737" spans="2:67" x14ac:dyDescent="0.45">
      <c r="B737" s="58"/>
      <c r="C737" s="59"/>
      <c r="D737" s="5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</row>
    <row r="738" spans="2:67" x14ac:dyDescent="0.45">
      <c r="B738" s="58"/>
      <c r="C738" s="59"/>
      <c r="D738" s="5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</row>
    <row r="739" spans="2:67" x14ac:dyDescent="0.45">
      <c r="B739" s="58"/>
      <c r="C739" s="59"/>
      <c r="D739" s="5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</row>
    <row r="740" spans="2:67" x14ac:dyDescent="0.45">
      <c r="B740" s="58"/>
      <c r="C740" s="59"/>
      <c r="D740" s="5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</row>
    <row r="741" spans="2:67" x14ac:dyDescent="0.45">
      <c r="B741" s="58"/>
      <c r="C741" s="59"/>
      <c r="D741" s="5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</row>
    <row r="742" spans="2:67" x14ac:dyDescent="0.45">
      <c r="B742" s="58"/>
      <c r="C742" s="59"/>
      <c r="D742" s="5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</row>
    <row r="743" spans="2:67" x14ac:dyDescent="0.45">
      <c r="B743" s="58"/>
      <c r="C743" s="59"/>
      <c r="D743" s="5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</row>
    <row r="744" spans="2:67" x14ac:dyDescent="0.45">
      <c r="B744" s="58"/>
      <c r="C744" s="59"/>
      <c r="D744" s="5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</row>
    <row r="745" spans="2:67" x14ac:dyDescent="0.45">
      <c r="B745" s="58"/>
      <c r="C745" s="59"/>
      <c r="D745" s="5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</row>
    <row r="746" spans="2:67" x14ac:dyDescent="0.45">
      <c r="B746" s="58"/>
      <c r="C746" s="59"/>
      <c r="D746" s="5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</row>
    <row r="747" spans="2:67" x14ac:dyDescent="0.45">
      <c r="B747" s="58"/>
      <c r="C747" s="59"/>
      <c r="D747" s="5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</row>
    <row r="748" spans="2:67" x14ac:dyDescent="0.45">
      <c r="B748" s="58"/>
      <c r="C748" s="59"/>
      <c r="D748" s="5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</row>
    <row r="749" spans="2:67" x14ac:dyDescent="0.45">
      <c r="B749" s="58"/>
      <c r="C749" s="59"/>
      <c r="D749" s="5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</row>
    <row r="750" spans="2:67" x14ac:dyDescent="0.45">
      <c r="B750" s="58"/>
      <c r="C750" s="59"/>
      <c r="D750" s="5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</row>
    <row r="751" spans="2:67" x14ac:dyDescent="0.45">
      <c r="B751" s="58"/>
      <c r="C751" s="59"/>
      <c r="D751" s="58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</row>
    <row r="752" spans="2:67" x14ac:dyDescent="0.45">
      <c r="B752" s="58"/>
      <c r="C752" s="59"/>
      <c r="D752" s="58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</row>
    <row r="753" spans="2:67" x14ac:dyDescent="0.45">
      <c r="B753" s="58"/>
      <c r="C753" s="59"/>
      <c r="D753" s="58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</row>
    <row r="754" spans="2:67" x14ac:dyDescent="0.45">
      <c r="B754" s="58"/>
      <c r="C754" s="59"/>
      <c r="D754" s="58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</row>
    <row r="755" spans="2:67" x14ac:dyDescent="0.45">
      <c r="B755" s="58"/>
      <c r="C755" s="59"/>
      <c r="D755" s="58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</row>
    <row r="756" spans="2:67" x14ac:dyDescent="0.45">
      <c r="B756" s="58"/>
      <c r="C756" s="59"/>
      <c r="D756" s="58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</row>
    <row r="757" spans="2:67" x14ac:dyDescent="0.45">
      <c r="B757" s="58"/>
      <c r="C757" s="59"/>
      <c r="D757" s="58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</row>
    <row r="758" spans="2:67" x14ac:dyDescent="0.45">
      <c r="B758" s="58"/>
      <c r="C758" s="59"/>
      <c r="D758" s="58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</row>
    <row r="759" spans="2:67" x14ac:dyDescent="0.45">
      <c r="B759" s="58"/>
      <c r="C759" s="59"/>
      <c r="D759" s="58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</row>
    <row r="760" spans="2:67" x14ac:dyDescent="0.45">
      <c r="B760" s="58"/>
      <c r="C760" s="59"/>
      <c r="D760" s="58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</row>
    <row r="761" spans="2:67" x14ac:dyDescent="0.45">
      <c r="B761" s="58"/>
      <c r="C761" s="59"/>
      <c r="D761" s="58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</row>
    <row r="762" spans="2:67" x14ac:dyDescent="0.45">
      <c r="B762" s="58"/>
      <c r="C762" s="59"/>
      <c r="D762" s="58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</row>
    <row r="763" spans="2:67" x14ac:dyDescent="0.45">
      <c r="B763" s="58"/>
      <c r="C763" s="59"/>
      <c r="D763" s="58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</row>
    <row r="764" spans="2:67" x14ac:dyDescent="0.45">
      <c r="B764" s="58"/>
      <c r="C764" s="59"/>
      <c r="D764" s="58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</row>
    <row r="765" spans="2:67" x14ac:dyDescent="0.45">
      <c r="B765" s="58"/>
      <c r="C765" s="59"/>
      <c r="D765" s="58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</row>
    <row r="766" spans="2:67" x14ac:dyDescent="0.45">
      <c r="B766" s="58"/>
      <c r="C766" s="59"/>
      <c r="D766" s="58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</row>
    <row r="767" spans="2:67" x14ac:dyDescent="0.45">
      <c r="B767" s="58"/>
      <c r="C767" s="59"/>
      <c r="D767" s="58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</row>
    <row r="768" spans="2:67" x14ac:dyDescent="0.45">
      <c r="B768" s="58"/>
      <c r="C768" s="59"/>
      <c r="D768" s="58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</row>
    <row r="769" spans="2:67" x14ac:dyDescent="0.45">
      <c r="B769" s="58"/>
      <c r="C769" s="59"/>
      <c r="D769" s="58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</row>
    <row r="770" spans="2:67" x14ac:dyDescent="0.45">
      <c r="B770" s="58"/>
      <c r="C770" s="59"/>
      <c r="D770" s="58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</row>
    <row r="771" spans="2:67" x14ac:dyDescent="0.45">
      <c r="B771" s="58"/>
      <c r="C771" s="59"/>
      <c r="D771" s="58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</row>
    <row r="772" spans="2:67" x14ac:dyDescent="0.45">
      <c r="B772" s="58"/>
      <c r="C772" s="59"/>
      <c r="D772" s="58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</row>
    <row r="773" spans="2:67" x14ac:dyDescent="0.45">
      <c r="B773" s="58"/>
      <c r="C773" s="59"/>
      <c r="D773" s="58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</row>
    <row r="774" spans="2:67" x14ac:dyDescent="0.45">
      <c r="B774" s="58"/>
      <c r="C774" s="59"/>
      <c r="D774" s="58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</row>
    <row r="775" spans="2:67" x14ac:dyDescent="0.45">
      <c r="B775" s="58"/>
      <c r="C775" s="59"/>
      <c r="D775" s="58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</row>
    <row r="776" spans="2:67" x14ac:dyDescent="0.45">
      <c r="B776" s="58"/>
      <c r="C776" s="59"/>
      <c r="D776" s="58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</row>
    <row r="777" spans="2:67" x14ac:dyDescent="0.45">
      <c r="B777" s="58"/>
      <c r="C777" s="59"/>
      <c r="D777" s="58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</row>
    <row r="778" spans="2:67" x14ac:dyDescent="0.45">
      <c r="B778" s="58"/>
      <c r="C778" s="59"/>
      <c r="D778" s="58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</row>
    <row r="779" spans="2:67" x14ac:dyDescent="0.45">
      <c r="B779" s="58"/>
      <c r="C779" s="59"/>
      <c r="D779" s="58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</row>
    <row r="780" spans="2:67" x14ac:dyDescent="0.45">
      <c r="B780" s="58"/>
      <c r="C780" s="59"/>
      <c r="D780" s="58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</row>
    <row r="781" spans="2:67" x14ac:dyDescent="0.45">
      <c r="B781" s="58"/>
      <c r="C781" s="59"/>
      <c r="D781" s="58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</row>
    <row r="782" spans="2:67" x14ac:dyDescent="0.45">
      <c r="B782" s="58"/>
      <c r="C782" s="59"/>
      <c r="D782" s="58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</row>
    <row r="783" spans="2:67" x14ac:dyDescent="0.45">
      <c r="B783" s="58"/>
      <c r="C783" s="59"/>
      <c r="D783" s="58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</row>
    <row r="784" spans="2:67" x14ac:dyDescent="0.45">
      <c r="B784" s="58"/>
      <c r="C784" s="59"/>
      <c r="D784" s="58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</row>
    <row r="785" spans="2:67" x14ac:dyDescent="0.45">
      <c r="B785" s="58"/>
      <c r="C785" s="59"/>
      <c r="D785" s="58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</row>
    <row r="786" spans="2:67" x14ac:dyDescent="0.45">
      <c r="B786" s="58"/>
      <c r="C786" s="59"/>
      <c r="D786" s="58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</row>
    <row r="787" spans="2:67" x14ac:dyDescent="0.45">
      <c r="B787" s="58"/>
      <c r="C787" s="59"/>
      <c r="D787" s="58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</row>
    <row r="788" spans="2:67" x14ac:dyDescent="0.45">
      <c r="B788" s="58"/>
      <c r="C788" s="59"/>
      <c r="D788" s="58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</row>
    <row r="789" spans="2:67" x14ac:dyDescent="0.45">
      <c r="B789" s="58"/>
      <c r="C789" s="59"/>
      <c r="D789" s="58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</row>
    <row r="790" spans="2:67" x14ac:dyDescent="0.45">
      <c r="B790" s="58"/>
      <c r="C790" s="59"/>
      <c r="D790" s="58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</row>
    <row r="791" spans="2:67" x14ac:dyDescent="0.45">
      <c r="B791" s="58"/>
      <c r="C791" s="59"/>
      <c r="D791" s="58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</row>
    <row r="792" spans="2:67" x14ac:dyDescent="0.45">
      <c r="B792" s="58"/>
      <c r="C792" s="59"/>
      <c r="D792" s="58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</row>
    <row r="793" spans="2:67" x14ac:dyDescent="0.45">
      <c r="B793" s="58"/>
      <c r="C793" s="59"/>
      <c r="D793" s="58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</row>
    <row r="794" spans="2:67" x14ac:dyDescent="0.45">
      <c r="B794" s="58"/>
      <c r="C794" s="59"/>
      <c r="D794" s="58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</row>
    <row r="795" spans="2:67" x14ac:dyDescent="0.45">
      <c r="B795" s="58"/>
      <c r="C795" s="59"/>
      <c r="D795" s="58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</row>
    <row r="796" spans="2:67" x14ac:dyDescent="0.45">
      <c r="B796" s="58"/>
      <c r="C796" s="59"/>
      <c r="D796" s="58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</row>
    <row r="797" spans="2:67" x14ac:dyDescent="0.45">
      <c r="B797" s="58"/>
      <c r="C797" s="59"/>
      <c r="D797" s="58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</row>
    <row r="798" spans="2:67" x14ac:dyDescent="0.45">
      <c r="B798" s="58"/>
      <c r="C798" s="59"/>
      <c r="D798" s="58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</row>
    <row r="799" spans="2:67" x14ac:dyDescent="0.45">
      <c r="B799" s="58"/>
      <c r="C799" s="59"/>
      <c r="D799" s="58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</row>
    <row r="800" spans="2:67" x14ac:dyDescent="0.45">
      <c r="B800" s="58"/>
      <c r="C800" s="59"/>
      <c r="D800" s="58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</row>
    <row r="801" spans="2:67" x14ac:dyDescent="0.45">
      <c r="B801" s="58"/>
      <c r="C801" s="59"/>
      <c r="D801" s="58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</row>
    <row r="802" spans="2:67" x14ac:dyDescent="0.45">
      <c r="B802" s="58"/>
      <c r="C802" s="59"/>
      <c r="D802" s="58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</row>
    <row r="803" spans="2:67" x14ac:dyDescent="0.45">
      <c r="B803" s="58"/>
      <c r="C803" s="59"/>
      <c r="D803" s="58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</row>
    <row r="804" spans="2:67" x14ac:dyDescent="0.45">
      <c r="B804" s="58"/>
      <c r="C804" s="59"/>
      <c r="D804" s="58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</row>
    <row r="805" spans="2:67" x14ac:dyDescent="0.45">
      <c r="B805" s="58"/>
      <c r="C805" s="59"/>
      <c r="D805" s="58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</row>
    <row r="806" spans="2:67" x14ac:dyDescent="0.45">
      <c r="B806" s="58"/>
      <c r="C806" s="59"/>
      <c r="D806" s="58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</row>
    <row r="807" spans="2:67" x14ac:dyDescent="0.45">
      <c r="B807" s="58"/>
      <c r="C807" s="59"/>
      <c r="D807" s="58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</row>
    <row r="808" spans="2:67" x14ac:dyDescent="0.45">
      <c r="B808" s="58"/>
      <c r="C808" s="59"/>
      <c r="D808" s="58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</row>
    <row r="809" spans="2:67" x14ac:dyDescent="0.45">
      <c r="B809" s="58"/>
      <c r="C809" s="59"/>
      <c r="D809" s="58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</row>
    <row r="810" spans="2:67" x14ac:dyDescent="0.45">
      <c r="B810" s="58"/>
      <c r="C810" s="59"/>
      <c r="D810" s="58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</row>
    <row r="811" spans="2:67" x14ac:dyDescent="0.45">
      <c r="B811" s="58"/>
      <c r="C811" s="59"/>
      <c r="D811" s="58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</row>
    <row r="812" spans="2:67" x14ac:dyDescent="0.45">
      <c r="B812" s="58"/>
      <c r="C812" s="59"/>
      <c r="D812" s="58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</row>
    <row r="813" spans="2:67" x14ac:dyDescent="0.45">
      <c r="B813" s="58"/>
      <c r="C813" s="59"/>
      <c r="D813" s="58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</row>
    <row r="814" spans="2:67" x14ac:dyDescent="0.45">
      <c r="B814" s="58"/>
      <c r="C814" s="59"/>
      <c r="D814" s="58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</row>
    <row r="815" spans="2:67" x14ac:dyDescent="0.45">
      <c r="B815" s="58"/>
      <c r="C815" s="59"/>
      <c r="D815" s="58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</row>
    <row r="816" spans="2:67" x14ac:dyDescent="0.45">
      <c r="B816" s="58"/>
      <c r="C816" s="59"/>
      <c r="D816" s="58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</row>
    <row r="817" spans="2:67" x14ac:dyDescent="0.45">
      <c r="B817" s="58"/>
      <c r="C817" s="59"/>
      <c r="D817" s="58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</row>
    <row r="818" spans="2:67" x14ac:dyDescent="0.45">
      <c r="B818" s="58"/>
      <c r="C818" s="59"/>
      <c r="D818" s="58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</row>
    <row r="819" spans="2:67" x14ac:dyDescent="0.45">
      <c r="B819" s="58"/>
      <c r="C819" s="59"/>
      <c r="D819" s="58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</row>
    <row r="820" spans="2:67" x14ac:dyDescent="0.45">
      <c r="B820" s="58"/>
      <c r="C820" s="59"/>
      <c r="D820" s="58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</row>
    <row r="821" spans="2:67" x14ac:dyDescent="0.45">
      <c r="B821" s="58"/>
      <c r="C821" s="59"/>
      <c r="D821" s="58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</row>
    <row r="822" spans="2:67" x14ac:dyDescent="0.45">
      <c r="B822" s="58"/>
      <c r="C822" s="59"/>
      <c r="D822" s="58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</row>
    <row r="823" spans="2:67" x14ac:dyDescent="0.45">
      <c r="B823" s="58"/>
      <c r="C823" s="59"/>
      <c r="D823" s="58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</row>
    <row r="824" spans="2:67" x14ac:dyDescent="0.45">
      <c r="B824" s="58"/>
      <c r="C824" s="59"/>
      <c r="D824" s="58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</row>
    <row r="825" spans="2:67" x14ac:dyDescent="0.45">
      <c r="B825" s="58"/>
      <c r="C825" s="59"/>
      <c r="D825" s="58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</row>
    <row r="826" spans="2:67" x14ac:dyDescent="0.45">
      <c r="B826" s="58"/>
      <c r="C826" s="59"/>
      <c r="D826" s="58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</row>
    <row r="827" spans="2:67" x14ac:dyDescent="0.45">
      <c r="B827" s="58"/>
      <c r="C827" s="59"/>
      <c r="D827" s="58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</row>
    <row r="828" spans="2:67" x14ac:dyDescent="0.45">
      <c r="B828" s="58"/>
      <c r="C828" s="59"/>
      <c r="D828" s="58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</row>
    <row r="829" spans="2:67" x14ac:dyDescent="0.45">
      <c r="B829" s="58"/>
      <c r="C829" s="59"/>
      <c r="D829" s="58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</row>
    <row r="830" spans="2:67" x14ac:dyDescent="0.45">
      <c r="B830" s="58"/>
      <c r="C830" s="59"/>
      <c r="D830" s="58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</row>
    <row r="831" spans="2:67" x14ac:dyDescent="0.45">
      <c r="B831" s="58"/>
      <c r="C831" s="59"/>
      <c r="D831" s="58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</row>
    <row r="832" spans="2:67" x14ac:dyDescent="0.45">
      <c r="B832" s="58"/>
      <c r="C832" s="59"/>
      <c r="D832" s="58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</row>
    <row r="833" spans="2:67" x14ac:dyDescent="0.45">
      <c r="B833" s="58"/>
      <c r="C833" s="59"/>
      <c r="D833" s="58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</row>
    <row r="834" spans="2:67" x14ac:dyDescent="0.45">
      <c r="B834" s="58"/>
      <c r="C834" s="59"/>
      <c r="D834" s="58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</row>
    <row r="835" spans="2:67" x14ac:dyDescent="0.45">
      <c r="B835" s="58"/>
      <c r="C835" s="59"/>
      <c r="D835" s="58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</row>
    <row r="836" spans="2:67" x14ac:dyDescent="0.45">
      <c r="B836" s="60"/>
      <c r="C836" s="60"/>
      <c r="D836" s="58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</row>
    <row r="837" spans="2:67" x14ac:dyDescent="0.45">
      <c r="B837" s="60"/>
      <c r="C837" s="60"/>
      <c r="D837" s="58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</row>
    <row r="838" spans="2:67" x14ac:dyDescent="0.45">
      <c r="B838" s="60"/>
      <c r="C838" s="60"/>
      <c r="D838" s="58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</row>
    <row r="839" spans="2:67" x14ac:dyDescent="0.45">
      <c r="B839" s="60"/>
      <c r="C839" s="60"/>
      <c r="D839" s="58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</row>
    <row r="840" spans="2:67" x14ac:dyDescent="0.45">
      <c r="B840" s="60"/>
      <c r="C840" s="60"/>
      <c r="D840" s="58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</row>
    <row r="841" spans="2:67" x14ac:dyDescent="0.45">
      <c r="B841" s="60"/>
      <c r="C841" s="60"/>
      <c r="D841" s="58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</row>
    <row r="842" spans="2:67" x14ac:dyDescent="0.45">
      <c r="B842" s="60"/>
      <c r="C842" s="60"/>
      <c r="D842" s="58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</row>
    <row r="843" spans="2:67" x14ac:dyDescent="0.45">
      <c r="B843" s="61"/>
      <c r="C843" s="60"/>
      <c r="D843" s="58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</row>
    <row r="844" spans="2:67" x14ac:dyDescent="0.45">
      <c r="B844" s="58"/>
      <c r="C844" s="59"/>
      <c r="D844" s="58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</row>
    <row r="845" spans="2:67" x14ac:dyDescent="0.45">
      <c r="B845" s="58"/>
      <c r="C845" s="59"/>
      <c r="D845" s="58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</row>
    <row r="846" spans="2:67" x14ac:dyDescent="0.45">
      <c r="B846" s="58"/>
      <c r="C846" s="59"/>
      <c r="D846" s="58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</row>
    <row r="847" spans="2:67" x14ac:dyDescent="0.45">
      <c r="B847" s="58"/>
      <c r="C847" s="59"/>
      <c r="D847" s="58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</row>
    <row r="848" spans="2:67" x14ac:dyDescent="0.45">
      <c r="B848" s="58"/>
      <c r="C848" s="59"/>
      <c r="D848" s="58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</row>
    <row r="849" spans="2:67" x14ac:dyDescent="0.45">
      <c r="B849" s="58"/>
      <c r="C849" s="59"/>
      <c r="D849" s="58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</row>
    <row r="850" spans="2:67" x14ac:dyDescent="0.45">
      <c r="B850" s="58"/>
      <c r="C850" s="59"/>
      <c r="D850" s="58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</row>
    <row r="851" spans="2:67" x14ac:dyDescent="0.45">
      <c r="B851" s="58"/>
      <c r="C851" s="59"/>
      <c r="D851" s="58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</row>
    <row r="852" spans="2:67" x14ac:dyDescent="0.45">
      <c r="B852" s="58"/>
      <c r="C852" s="59"/>
      <c r="D852" s="58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</row>
    <row r="853" spans="2:67" x14ac:dyDescent="0.45">
      <c r="B853" s="58"/>
      <c r="C853" s="59"/>
      <c r="D853" s="58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</row>
    <row r="854" spans="2:67" x14ac:dyDescent="0.45">
      <c r="B854" s="58"/>
      <c r="C854" s="59"/>
      <c r="D854" s="58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</row>
    <row r="855" spans="2:67" x14ac:dyDescent="0.45">
      <c r="B855" s="58"/>
      <c r="C855" s="59"/>
      <c r="D855" s="58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</row>
    <row r="856" spans="2:67" x14ac:dyDescent="0.45">
      <c r="B856" s="58"/>
      <c r="C856" s="59"/>
      <c r="D856" s="58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</row>
    <row r="857" spans="2:67" x14ac:dyDescent="0.45">
      <c r="B857" s="58"/>
      <c r="C857" s="59"/>
      <c r="D857" s="58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</row>
    <row r="858" spans="2:67" x14ac:dyDescent="0.45">
      <c r="B858" s="58"/>
      <c r="C858" s="59"/>
      <c r="D858" s="58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</row>
    <row r="859" spans="2:67" x14ac:dyDescent="0.45">
      <c r="B859" s="58"/>
      <c r="C859" s="59"/>
      <c r="D859" s="58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</row>
    <row r="860" spans="2:67" x14ac:dyDescent="0.45">
      <c r="B860" s="58"/>
      <c r="C860" s="59"/>
      <c r="D860" s="58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</row>
    <row r="861" spans="2:67" x14ac:dyDescent="0.45">
      <c r="B861" s="58"/>
      <c r="C861" s="59"/>
      <c r="D861" s="58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</row>
    <row r="862" spans="2:67" x14ac:dyDescent="0.45">
      <c r="B862" s="58"/>
      <c r="C862" s="59"/>
      <c r="D862" s="58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</row>
    <row r="863" spans="2:67" x14ac:dyDescent="0.45">
      <c r="B863" s="58"/>
      <c r="C863" s="59"/>
      <c r="D863" s="58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</row>
    <row r="864" spans="2:67" x14ac:dyDescent="0.45">
      <c r="B864" s="58"/>
      <c r="C864" s="59"/>
      <c r="D864" s="58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</row>
    <row r="865" spans="2:67" x14ac:dyDescent="0.45">
      <c r="B865" s="58"/>
      <c r="C865" s="59"/>
      <c r="D865" s="58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</row>
    <row r="866" spans="2:67" x14ac:dyDescent="0.45">
      <c r="B866" s="58"/>
      <c r="C866" s="59"/>
      <c r="D866" s="58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</row>
    <row r="867" spans="2:67" x14ac:dyDescent="0.45">
      <c r="B867" s="58"/>
      <c r="C867" s="59"/>
      <c r="D867" s="58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</row>
    <row r="868" spans="2:67" x14ac:dyDescent="0.45">
      <c r="B868" s="58"/>
      <c r="C868" s="59"/>
      <c r="D868" s="58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</row>
    <row r="869" spans="2:67" x14ac:dyDescent="0.45">
      <c r="B869" s="58"/>
      <c r="C869" s="59"/>
      <c r="D869" s="58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</row>
    <row r="870" spans="2:67" x14ac:dyDescent="0.45">
      <c r="B870" s="58"/>
      <c r="C870" s="59"/>
      <c r="D870" s="58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</row>
    <row r="871" spans="2:67" x14ac:dyDescent="0.45">
      <c r="B871" s="58"/>
      <c r="C871" s="59"/>
      <c r="D871" s="58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</row>
    <row r="872" spans="2:67" x14ac:dyDescent="0.45">
      <c r="B872" s="58"/>
      <c r="C872" s="59"/>
      <c r="D872" s="58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</row>
    <row r="873" spans="2:67" x14ac:dyDescent="0.45">
      <c r="B873" s="58"/>
      <c r="C873" s="59"/>
      <c r="D873" s="58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</row>
    <row r="874" spans="2:67" x14ac:dyDescent="0.45">
      <c r="B874" s="58"/>
      <c r="C874" s="59"/>
      <c r="D874" s="58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</row>
    <row r="875" spans="2:67" x14ac:dyDescent="0.45">
      <c r="B875" s="58"/>
      <c r="C875" s="59"/>
      <c r="D875" s="58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</row>
    <row r="876" spans="2:67" x14ac:dyDescent="0.45">
      <c r="B876" s="58"/>
      <c r="C876" s="59"/>
      <c r="D876" s="58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</row>
    <row r="877" spans="2:67" x14ac:dyDescent="0.45">
      <c r="B877" s="58"/>
      <c r="C877" s="59"/>
      <c r="D877" s="58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</row>
    <row r="878" spans="2:67" x14ac:dyDescent="0.45">
      <c r="B878" s="58"/>
      <c r="C878" s="59"/>
      <c r="D878" s="58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</row>
    <row r="879" spans="2:67" x14ac:dyDescent="0.45">
      <c r="B879" s="58"/>
      <c r="C879" s="59"/>
      <c r="D879" s="58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</row>
    <row r="880" spans="2:67" x14ac:dyDescent="0.45">
      <c r="B880" s="58"/>
      <c r="C880" s="59"/>
      <c r="D880" s="58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</row>
    <row r="881" spans="2:67" x14ac:dyDescent="0.45">
      <c r="B881" s="58"/>
      <c r="C881" s="59"/>
      <c r="D881" s="58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</row>
    <row r="882" spans="2:67" x14ac:dyDescent="0.45">
      <c r="B882" s="58"/>
      <c r="C882" s="59"/>
      <c r="D882" s="58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</row>
    <row r="883" spans="2:67" x14ac:dyDescent="0.45">
      <c r="B883" s="58"/>
      <c r="C883" s="59"/>
      <c r="D883" s="58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</row>
    <row r="884" spans="2:67" x14ac:dyDescent="0.45">
      <c r="B884" s="58"/>
      <c r="C884" s="59"/>
      <c r="D884" s="58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</row>
    <row r="885" spans="2:67" x14ac:dyDescent="0.45">
      <c r="B885" s="58"/>
      <c r="C885" s="59"/>
      <c r="D885" s="58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</row>
    <row r="886" spans="2:67" x14ac:dyDescent="0.45">
      <c r="B886" s="58"/>
      <c r="C886" s="59"/>
      <c r="D886" s="58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</row>
    <row r="887" spans="2:67" x14ac:dyDescent="0.45">
      <c r="B887" s="58"/>
      <c r="C887" s="59"/>
      <c r="D887" s="58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</row>
    <row r="888" spans="2:67" x14ac:dyDescent="0.45">
      <c r="B888" s="58"/>
      <c r="C888" s="59"/>
      <c r="D888" s="58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</row>
    <row r="889" spans="2:67" x14ac:dyDescent="0.45">
      <c r="B889" s="58"/>
      <c r="C889" s="59"/>
      <c r="D889" s="58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</row>
    <row r="890" spans="2:67" x14ac:dyDescent="0.45">
      <c r="B890" s="58"/>
      <c r="C890" s="59"/>
      <c r="D890" s="58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</row>
    <row r="891" spans="2:67" x14ac:dyDescent="0.45">
      <c r="B891" s="58"/>
      <c r="C891" s="59"/>
      <c r="D891" s="58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</row>
    <row r="892" spans="2:67" x14ac:dyDescent="0.45">
      <c r="B892" s="58"/>
      <c r="C892" s="59"/>
      <c r="D892" s="58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</row>
    <row r="893" spans="2:67" x14ac:dyDescent="0.45">
      <c r="B893" s="58"/>
      <c r="C893" s="59"/>
      <c r="D893" s="58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</row>
    <row r="894" spans="2:67" x14ac:dyDescent="0.45">
      <c r="B894" s="58"/>
      <c r="C894" s="59"/>
      <c r="D894" s="58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</row>
    <row r="895" spans="2:67" x14ac:dyDescent="0.45">
      <c r="B895" s="58"/>
      <c r="C895" s="59"/>
      <c r="D895" s="58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</row>
    <row r="896" spans="2:67" x14ac:dyDescent="0.45">
      <c r="B896" s="58"/>
      <c r="C896" s="59"/>
      <c r="D896" s="58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</row>
    <row r="897" spans="2:67" x14ac:dyDescent="0.45">
      <c r="B897" s="58"/>
      <c r="C897" s="59"/>
      <c r="D897" s="58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</row>
    <row r="898" spans="2:67" x14ac:dyDescent="0.45">
      <c r="B898" s="58"/>
      <c r="C898" s="59"/>
      <c r="D898" s="58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</row>
    <row r="899" spans="2:67" x14ac:dyDescent="0.45">
      <c r="B899" s="58"/>
      <c r="C899" s="59"/>
      <c r="D899" s="58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</row>
    <row r="900" spans="2:67" x14ac:dyDescent="0.45">
      <c r="B900" s="58"/>
      <c r="C900" s="59"/>
      <c r="D900" s="58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</row>
    <row r="901" spans="2:67" x14ac:dyDescent="0.45">
      <c r="B901" s="58"/>
      <c r="C901" s="59"/>
      <c r="D901" s="58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</row>
    <row r="902" spans="2:67" x14ac:dyDescent="0.45">
      <c r="B902" s="58"/>
      <c r="C902" s="59"/>
      <c r="D902" s="58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</row>
    <row r="903" spans="2:67" x14ac:dyDescent="0.45">
      <c r="B903" s="58"/>
      <c r="C903" s="59"/>
      <c r="D903" s="58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</row>
    <row r="904" spans="2:67" x14ac:dyDescent="0.45">
      <c r="B904" s="58"/>
      <c r="C904" s="59"/>
      <c r="D904" s="58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</row>
    <row r="905" spans="2:67" x14ac:dyDescent="0.45">
      <c r="B905" s="58"/>
      <c r="C905" s="59"/>
      <c r="D905" s="58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</row>
    <row r="906" spans="2:67" x14ac:dyDescent="0.45">
      <c r="B906" s="58"/>
      <c r="C906" s="59"/>
      <c r="D906" s="58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</row>
    <row r="907" spans="2:67" x14ac:dyDescent="0.45">
      <c r="B907" s="58"/>
      <c r="C907" s="59"/>
      <c r="D907" s="58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</row>
    <row r="908" spans="2:67" x14ac:dyDescent="0.45">
      <c r="B908" s="58"/>
      <c r="C908" s="59"/>
      <c r="D908" s="58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</row>
    <row r="909" spans="2:67" x14ac:dyDescent="0.45">
      <c r="B909" s="58"/>
      <c r="C909" s="59"/>
      <c r="D909" s="58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</row>
    <row r="910" spans="2:67" x14ac:dyDescent="0.45">
      <c r="B910" s="58"/>
      <c r="C910" s="59"/>
      <c r="D910" s="58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</row>
    <row r="911" spans="2:67" x14ac:dyDescent="0.45">
      <c r="B911" s="58"/>
      <c r="C911" s="59"/>
      <c r="D911" s="58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</row>
    <row r="912" spans="2:67" x14ac:dyDescent="0.45">
      <c r="B912" s="58"/>
      <c r="C912" s="59"/>
      <c r="D912" s="58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</row>
    <row r="913" spans="2:67" x14ac:dyDescent="0.45">
      <c r="B913" s="58"/>
      <c r="C913" s="59"/>
      <c r="D913" s="58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</row>
    <row r="914" spans="2:67" x14ac:dyDescent="0.45">
      <c r="B914" s="58"/>
      <c r="C914" s="59"/>
      <c r="D914" s="58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</row>
    <row r="915" spans="2:67" x14ac:dyDescent="0.45">
      <c r="B915" s="58"/>
      <c r="C915" s="59"/>
      <c r="D915" s="58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</row>
    <row r="916" spans="2:67" x14ac:dyDescent="0.45">
      <c r="B916" s="58"/>
      <c r="C916" s="59"/>
      <c r="D916" s="58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</row>
    <row r="917" spans="2:67" x14ac:dyDescent="0.45">
      <c r="B917" s="58"/>
      <c r="C917" s="59"/>
      <c r="D917" s="58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</row>
    <row r="918" spans="2:67" x14ac:dyDescent="0.45">
      <c r="B918" s="58"/>
      <c r="C918" s="59"/>
      <c r="D918" s="58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</row>
    <row r="919" spans="2:67" x14ac:dyDescent="0.45">
      <c r="B919" s="58"/>
      <c r="C919" s="59"/>
      <c r="D919" s="58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</row>
    <row r="920" spans="2:67" x14ac:dyDescent="0.45">
      <c r="B920" s="58"/>
      <c r="C920" s="59"/>
      <c r="D920" s="58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</row>
    <row r="921" spans="2:67" x14ac:dyDescent="0.45">
      <c r="B921" s="58"/>
      <c r="C921" s="59"/>
      <c r="D921" s="58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</row>
    <row r="922" spans="2:67" x14ac:dyDescent="0.45">
      <c r="B922" s="58"/>
      <c r="C922" s="59"/>
      <c r="D922" s="58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</row>
    <row r="923" spans="2:67" x14ac:dyDescent="0.45">
      <c r="B923" s="58"/>
      <c r="C923" s="59"/>
      <c r="D923" s="58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</row>
    <row r="924" spans="2:67" x14ac:dyDescent="0.45">
      <c r="B924" s="58"/>
      <c r="C924" s="59"/>
      <c r="D924" s="58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</row>
    <row r="925" spans="2:67" x14ac:dyDescent="0.45">
      <c r="B925" s="58"/>
      <c r="C925" s="59"/>
      <c r="D925" s="58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</row>
    <row r="926" spans="2:67" x14ac:dyDescent="0.45">
      <c r="B926" s="58"/>
      <c r="C926" s="59"/>
      <c r="D926" s="58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</row>
    <row r="927" spans="2:67" x14ac:dyDescent="0.45">
      <c r="B927" s="58"/>
      <c r="C927" s="59"/>
      <c r="D927" s="58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</row>
    <row r="928" spans="2:67" x14ac:dyDescent="0.45">
      <c r="B928" s="58"/>
      <c r="C928" s="59"/>
      <c r="D928" s="58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</row>
    <row r="929" spans="2:67" x14ac:dyDescent="0.45">
      <c r="B929" s="58"/>
      <c r="C929" s="59"/>
      <c r="D929" s="58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</row>
    <row r="930" spans="2:67" x14ac:dyDescent="0.45">
      <c r="B930" s="58"/>
      <c r="C930" s="59"/>
      <c r="D930" s="58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</row>
    <row r="931" spans="2:67" x14ac:dyDescent="0.45">
      <c r="B931" s="58"/>
      <c r="C931" s="59"/>
      <c r="D931" s="58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</row>
    <row r="932" spans="2:67" x14ac:dyDescent="0.45">
      <c r="B932" s="58"/>
      <c r="C932" s="59"/>
      <c r="D932" s="58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</row>
    <row r="933" spans="2:67" x14ac:dyDescent="0.45">
      <c r="B933" s="58"/>
      <c r="C933" s="59"/>
      <c r="D933" s="58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</row>
    <row r="934" spans="2:67" x14ac:dyDescent="0.45">
      <c r="B934" s="58"/>
      <c r="C934" s="59"/>
      <c r="D934" s="58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</row>
    <row r="935" spans="2:67" x14ac:dyDescent="0.45">
      <c r="B935" s="58"/>
      <c r="C935" s="59"/>
      <c r="D935" s="58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</row>
    <row r="936" spans="2:67" x14ac:dyDescent="0.45">
      <c r="B936" s="58"/>
      <c r="C936" s="59"/>
      <c r="D936" s="58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</row>
    <row r="937" spans="2:67" x14ac:dyDescent="0.45">
      <c r="B937" s="58"/>
      <c r="C937" s="59"/>
      <c r="D937" s="58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</row>
    <row r="938" spans="2:67" x14ac:dyDescent="0.45">
      <c r="B938" s="58"/>
      <c r="C938" s="59"/>
      <c r="D938" s="58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</row>
    <row r="939" spans="2:67" x14ac:dyDescent="0.45">
      <c r="B939" s="58"/>
      <c r="C939" s="59"/>
      <c r="D939" s="58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</row>
    <row r="940" spans="2:67" x14ac:dyDescent="0.45">
      <c r="B940" s="58"/>
      <c r="C940" s="59"/>
      <c r="D940" s="58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</row>
    <row r="941" spans="2:67" x14ac:dyDescent="0.45">
      <c r="B941" s="58"/>
      <c r="C941" s="59"/>
      <c r="D941" s="58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</row>
    <row r="942" spans="2:67" x14ac:dyDescent="0.45">
      <c r="B942" s="58"/>
      <c r="C942" s="59"/>
      <c r="D942" s="58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</row>
    <row r="943" spans="2:67" x14ac:dyDescent="0.45">
      <c r="B943" s="58"/>
      <c r="C943" s="59"/>
      <c r="D943" s="58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</row>
    <row r="944" spans="2:67" x14ac:dyDescent="0.45">
      <c r="B944" s="58"/>
      <c r="C944" s="59"/>
      <c r="D944" s="58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</row>
    <row r="945" spans="2:67" x14ac:dyDescent="0.45">
      <c r="B945" s="58"/>
      <c r="C945" s="59"/>
      <c r="D945" s="58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</row>
    <row r="946" spans="2:67" x14ac:dyDescent="0.45">
      <c r="B946" s="58"/>
      <c r="C946" s="59"/>
      <c r="D946" s="58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</row>
    <row r="947" spans="2:67" x14ac:dyDescent="0.45">
      <c r="B947" s="58"/>
      <c r="C947" s="59"/>
      <c r="D947" s="58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</row>
    <row r="948" spans="2:67" x14ac:dyDescent="0.45">
      <c r="B948" s="58"/>
      <c r="C948" s="59"/>
      <c r="D948" s="58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</row>
    <row r="949" spans="2:67" x14ac:dyDescent="0.45">
      <c r="B949" s="58"/>
      <c r="C949" s="59"/>
      <c r="D949" s="58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</row>
    <row r="950" spans="2:67" x14ac:dyDescent="0.45">
      <c r="B950" s="58"/>
      <c r="C950" s="59"/>
      <c r="D950" s="58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</row>
    <row r="951" spans="2:67" x14ac:dyDescent="0.45">
      <c r="B951" s="58"/>
      <c r="C951" s="59"/>
      <c r="D951" s="58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</row>
    <row r="952" spans="2:67" x14ac:dyDescent="0.45">
      <c r="B952" s="58"/>
      <c r="C952" s="59"/>
      <c r="D952" s="58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</row>
    <row r="953" spans="2:67" x14ac:dyDescent="0.45">
      <c r="B953" s="58"/>
      <c r="C953" s="59"/>
      <c r="D953" s="58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</row>
    <row r="954" spans="2:67" x14ac:dyDescent="0.45">
      <c r="B954" s="58"/>
      <c r="C954" s="59"/>
      <c r="D954" s="58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</row>
    <row r="955" spans="2:67" x14ac:dyDescent="0.45">
      <c r="B955" s="58"/>
      <c r="C955" s="59"/>
      <c r="D955" s="58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</row>
    <row r="956" spans="2:67" x14ac:dyDescent="0.45">
      <c r="B956" s="60"/>
      <c r="C956" s="60"/>
      <c r="D956" s="58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</row>
    <row r="957" spans="2:67" x14ac:dyDescent="0.45">
      <c r="B957" s="60"/>
      <c r="C957" s="60"/>
      <c r="D957" s="58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</row>
    <row r="958" spans="2:67" x14ac:dyDescent="0.45">
      <c r="B958" s="60"/>
      <c r="C958" s="60"/>
      <c r="D958" s="58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</row>
    <row r="959" spans="2:67" x14ac:dyDescent="0.45">
      <c r="B959" s="60"/>
      <c r="C959" s="60"/>
      <c r="D959" s="58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</row>
    <row r="960" spans="2:67" x14ac:dyDescent="0.45">
      <c r="B960" s="60"/>
      <c r="C960" s="60"/>
      <c r="D960" s="58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</row>
    <row r="961" spans="2:67" x14ac:dyDescent="0.45">
      <c r="B961" s="60"/>
      <c r="C961" s="60"/>
      <c r="D961" s="58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</row>
    <row r="962" spans="2:67" x14ac:dyDescent="0.45">
      <c r="B962" s="60"/>
      <c r="C962" s="60"/>
      <c r="D962" s="58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</row>
    <row r="963" spans="2:67" x14ac:dyDescent="0.45">
      <c r="B963" s="61"/>
      <c r="C963" s="60"/>
      <c r="D963" s="58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</row>
    <row r="964" spans="2:67" x14ac:dyDescent="0.45">
      <c r="B964" s="58"/>
      <c r="C964" s="59"/>
      <c r="D964" s="58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</row>
    <row r="965" spans="2:67" x14ac:dyDescent="0.45">
      <c r="B965" s="58"/>
      <c r="C965" s="59"/>
      <c r="D965" s="58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</row>
    <row r="966" spans="2:67" x14ac:dyDescent="0.45">
      <c r="B966" s="58"/>
      <c r="C966" s="59"/>
      <c r="D966" s="58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</row>
    <row r="967" spans="2:67" x14ac:dyDescent="0.45">
      <c r="B967" s="58"/>
      <c r="C967" s="59"/>
      <c r="D967" s="58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</row>
    <row r="968" spans="2:67" x14ac:dyDescent="0.45">
      <c r="B968" s="58"/>
      <c r="C968" s="59"/>
      <c r="D968" s="58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</row>
    <row r="969" spans="2:67" x14ac:dyDescent="0.45">
      <c r="B969" s="58"/>
      <c r="C969" s="59"/>
      <c r="D969" s="58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</row>
    <row r="970" spans="2:67" x14ac:dyDescent="0.45">
      <c r="B970" s="58"/>
      <c r="C970" s="59"/>
      <c r="D970" s="58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</row>
    <row r="971" spans="2:67" x14ac:dyDescent="0.45">
      <c r="B971" s="58"/>
      <c r="C971" s="59"/>
      <c r="D971" s="58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</row>
    <row r="972" spans="2:67" x14ac:dyDescent="0.45">
      <c r="B972" s="58"/>
      <c r="C972" s="59"/>
      <c r="D972" s="58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</row>
    <row r="973" spans="2:67" x14ac:dyDescent="0.45">
      <c r="B973" s="58"/>
      <c r="C973" s="59"/>
      <c r="D973" s="58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</row>
    <row r="974" spans="2:67" x14ac:dyDescent="0.45">
      <c r="B974" s="58"/>
      <c r="C974" s="59"/>
      <c r="D974" s="58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</row>
    <row r="975" spans="2:67" x14ac:dyDescent="0.45">
      <c r="B975" s="58"/>
      <c r="C975" s="59"/>
      <c r="D975" s="58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</row>
    <row r="976" spans="2:67" x14ac:dyDescent="0.45">
      <c r="B976" s="58"/>
      <c r="C976" s="59"/>
      <c r="D976" s="58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</row>
    <row r="977" spans="2:67" x14ac:dyDescent="0.45">
      <c r="B977" s="58"/>
      <c r="C977" s="59"/>
      <c r="D977" s="58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</row>
    <row r="978" spans="2:67" x14ac:dyDescent="0.45">
      <c r="B978" s="58"/>
      <c r="C978" s="59"/>
      <c r="D978" s="58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</row>
    <row r="979" spans="2:67" x14ac:dyDescent="0.45">
      <c r="B979" s="58"/>
      <c r="C979" s="59"/>
      <c r="D979" s="58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</row>
    <row r="980" spans="2:67" x14ac:dyDescent="0.45">
      <c r="B980" s="58"/>
      <c r="C980" s="59"/>
      <c r="D980" s="58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</row>
    <row r="981" spans="2:67" x14ac:dyDescent="0.45">
      <c r="B981" s="58"/>
      <c r="C981" s="59"/>
      <c r="D981" s="58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</row>
    <row r="982" spans="2:67" x14ac:dyDescent="0.45">
      <c r="B982" s="58"/>
      <c r="C982" s="59"/>
      <c r="D982" s="58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</row>
    <row r="983" spans="2:67" x14ac:dyDescent="0.45">
      <c r="B983" s="58"/>
      <c r="C983" s="59"/>
      <c r="D983" s="58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</row>
    <row r="984" spans="2:67" x14ac:dyDescent="0.45">
      <c r="B984" s="58"/>
      <c r="C984" s="59"/>
      <c r="D984" s="58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</row>
    <row r="985" spans="2:67" x14ac:dyDescent="0.45">
      <c r="B985" s="58"/>
      <c r="C985" s="59"/>
      <c r="D985" s="58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</row>
    <row r="986" spans="2:67" x14ac:dyDescent="0.45">
      <c r="B986" s="58"/>
      <c r="C986" s="59"/>
      <c r="D986" s="58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</row>
    <row r="987" spans="2:67" x14ac:dyDescent="0.45">
      <c r="B987" s="58"/>
      <c r="C987" s="59"/>
      <c r="D987" s="58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</row>
    <row r="988" spans="2:67" x14ac:dyDescent="0.45">
      <c r="B988" s="58"/>
      <c r="C988" s="59"/>
      <c r="D988" s="58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</row>
    <row r="989" spans="2:67" x14ac:dyDescent="0.45">
      <c r="B989" s="58"/>
      <c r="C989" s="59"/>
      <c r="D989" s="58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</row>
    <row r="990" spans="2:67" x14ac:dyDescent="0.45">
      <c r="B990" s="58"/>
      <c r="C990" s="59"/>
      <c r="D990" s="58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</row>
    <row r="991" spans="2:67" x14ac:dyDescent="0.45">
      <c r="B991" s="58"/>
      <c r="C991" s="59"/>
      <c r="D991" s="58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</row>
    <row r="992" spans="2:67" x14ac:dyDescent="0.45">
      <c r="B992" s="58"/>
      <c r="C992" s="59"/>
      <c r="D992" s="58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</row>
    <row r="993" spans="2:67" x14ac:dyDescent="0.45">
      <c r="B993" s="58"/>
      <c r="C993" s="59"/>
      <c r="D993" s="58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</row>
    <row r="994" spans="2:67" x14ac:dyDescent="0.45">
      <c r="B994" s="58"/>
      <c r="C994" s="59"/>
      <c r="D994" s="58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</row>
    <row r="995" spans="2:67" x14ac:dyDescent="0.45">
      <c r="B995" s="58"/>
      <c r="C995" s="59"/>
      <c r="D995" s="58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</row>
    <row r="996" spans="2:67" x14ac:dyDescent="0.45">
      <c r="B996" s="58"/>
      <c r="C996" s="59"/>
      <c r="D996" s="58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</row>
    <row r="997" spans="2:67" x14ac:dyDescent="0.45">
      <c r="B997" s="58"/>
      <c r="C997" s="59"/>
      <c r="D997" s="58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</row>
    <row r="998" spans="2:67" x14ac:dyDescent="0.45">
      <c r="B998" s="58"/>
      <c r="C998" s="59"/>
      <c r="D998" s="58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</row>
    <row r="999" spans="2:67" x14ac:dyDescent="0.45">
      <c r="B999" s="58"/>
      <c r="C999" s="59"/>
      <c r="D999" s="58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</row>
    <row r="1000" spans="2:67" x14ac:dyDescent="0.45">
      <c r="B1000" s="58"/>
      <c r="C1000" s="59"/>
      <c r="D1000" s="58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</row>
    <row r="1001" spans="2:67" x14ac:dyDescent="0.45">
      <c r="B1001" s="58"/>
      <c r="C1001" s="59"/>
      <c r="D1001" s="58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</row>
    <row r="1002" spans="2:67" x14ac:dyDescent="0.45">
      <c r="B1002" s="58"/>
      <c r="C1002" s="59"/>
      <c r="D1002" s="58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</row>
    <row r="1003" spans="2:67" x14ac:dyDescent="0.45">
      <c r="B1003" s="58"/>
      <c r="C1003" s="59"/>
      <c r="D1003" s="58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</row>
    <row r="1004" spans="2:67" x14ac:dyDescent="0.45">
      <c r="B1004" s="58"/>
      <c r="C1004" s="59"/>
      <c r="D1004" s="58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</row>
    <row r="1005" spans="2:67" x14ac:dyDescent="0.45">
      <c r="B1005" s="58"/>
      <c r="C1005" s="59"/>
      <c r="D1005" s="58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</row>
    <row r="1006" spans="2:67" x14ac:dyDescent="0.45">
      <c r="B1006" s="58"/>
      <c r="C1006" s="59"/>
      <c r="D1006" s="58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</row>
    <row r="1007" spans="2:67" x14ac:dyDescent="0.45">
      <c r="B1007" s="58"/>
      <c r="C1007" s="59"/>
      <c r="D1007" s="58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</row>
    <row r="1008" spans="2:67" x14ac:dyDescent="0.45">
      <c r="B1008" s="58"/>
      <c r="C1008" s="59"/>
      <c r="D1008" s="58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</row>
    <row r="1009" spans="2:67" x14ac:dyDescent="0.45">
      <c r="B1009" s="58"/>
      <c r="C1009" s="59"/>
      <c r="D1009" s="58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</row>
    <row r="1010" spans="2:67" x14ac:dyDescent="0.45">
      <c r="B1010" s="58"/>
      <c r="C1010" s="59"/>
      <c r="D1010" s="58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</row>
    <row r="1011" spans="2:67" x14ac:dyDescent="0.45">
      <c r="B1011" s="58"/>
      <c r="C1011" s="59"/>
      <c r="D1011" s="58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</row>
    <row r="1012" spans="2:67" x14ac:dyDescent="0.45">
      <c r="B1012" s="58"/>
      <c r="C1012" s="59"/>
      <c r="D1012" s="58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</row>
    <row r="1013" spans="2:67" x14ac:dyDescent="0.45">
      <c r="B1013" s="58"/>
      <c r="C1013" s="59"/>
      <c r="D1013" s="58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</row>
    <row r="1014" spans="2:67" x14ac:dyDescent="0.45">
      <c r="B1014" s="58"/>
      <c r="C1014" s="59"/>
      <c r="D1014" s="58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</row>
    <row r="1015" spans="2:67" x14ac:dyDescent="0.45">
      <c r="B1015" s="58"/>
      <c r="C1015" s="59"/>
      <c r="D1015" s="58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</row>
    <row r="1016" spans="2:67" x14ac:dyDescent="0.45">
      <c r="B1016" s="58"/>
      <c r="C1016" s="59"/>
      <c r="D1016" s="58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</row>
    <row r="1017" spans="2:67" x14ac:dyDescent="0.45">
      <c r="B1017" s="58"/>
      <c r="C1017" s="59"/>
      <c r="D1017" s="58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</row>
    <row r="1018" spans="2:67" x14ac:dyDescent="0.45">
      <c r="B1018" s="58"/>
      <c r="C1018" s="59"/>
      <c r="D1018" s="58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</row>
    <row r="1019" spans="2:67" x14ac:dyDescent="0.45">
      <c r="B1019" s="58"/>
      <c r="C1019" s="59"/>
      <c r="D1019" s="58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</row>
    <row r="1020" spans="2:67" x14ac:dyDescent="0.45">
      <c r="B1020" s="58"/>
      <c r="C1020" s="59"/>
      <c r="D1020" s="58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</row>
    <row r="1021" spans="2:67" x14ac:dyDescent="0.45">
      <c r="B1021" s="58"/>
      <c r="C1021" s="59"/>
      <c r="D1021" s="58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</row>
    <row r="1022" spans="2:67" x14ac:dyDescent="0.45">
      <c r="B1022" s="58"/>
      <c r="C1022" s="59"/>
      <c r="D1022" s="58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</row>
    <row r="1023" spans="2:67" x14ac:dyDescent="0.45">
      <c r="B1023" s="58"/>
      <c r="C1023" s="59"/>
      <c r="D1023" s="58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</row>
    <row r="1024" spans="2:67" x14ac:dyDescent="0.45">
      <c r="B1024" s="58"/>
      <c r="C1024" s="59"/>
      <c r="D1024" s="58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</row>
    <row r="1025" spans="2:67" x14ac:dyDescent="0.45">
      <c r="B1025" s="58"/>
      <c r="C1025" s="59"/>
      <c r="D1025" s="58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</row>
    <row r="1026" spans="2:67" x14ac:dyDescent="0.45">
      <c r="B1026" s="58"/>
      <c r="C1026" s="59"/>
      <c r="D1026" s="58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</row>
    <row r="1027" spans="2:67" x14ac:dyDescent="0.45">
      <c r="B1027" s="58"/>
      <c r="C1027" s="59"/>
      <c r="D1027" s="58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</row>
    <row r="1028" spans="2:67" x14ac:dyDescent="0.45">
      <c r="B1028" s="58"/>
      <c r="C1028" s="59"/>
      <c r="D1028" s="58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</row>
    <row r="1029" spans="2:67" x14ac:dyDescent="0.45">
      <c r="B1029" s="58"/>
      <c r="C1029" s="59"/>
      <c r="D1029" s="58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</row>
    <row r="1030" spans="2:67" x14ac:dyDescent="0.45">
      <c r="B1030" s="58"/>
      <c r="C1030" s="59"/>
      <c r="D1030" s="58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</row>
    <row r="1031" spans="2:67" x14ac:dyDescent="0.45">
      <c r="B1031" s="58"/>
      <c r="C1031" s="59"/>
      <c r="D1031" s="58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</row>
    <row r="1032" spans="2:67" x14ac:dyDescent="0.45">
      <c r="B1032" s="58"/>
      <c r="C1032" s="59"/>
      <c r="D1032" s="58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</row>
    <row r="1033" spans="2:67" x14ac:dyDescent="0.45">
      <c r="B1033" s="58"/>
      <c r="C1033" s="59"/>
      <c r="D1033" s="58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</row>
    <row r="1034" spans="2:67" x14ac:dyDescent="0.45">
      <c r="B1034" s="58"/>
      <c r="C1034" s="59"/>
      <c r="D1034" s="58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</row>
    <row r="1035" spans="2:67" x14ac:dyDescent="0.45">
      <c r="B1035" s="58"/>
      <c r="C1035" s="59"/>
      <c r="D1035" s="58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</row>
    <row r="1036" spans="2:67" x14ac:dyDescent="0.45">
      <c r="B1036" s="58"/>
      <c r="C1036" s="59"/>
      <c r="D1036" s="58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</row>
    <row r="1037" spans="2:67" x14ac:dyDescent="0.45">
      <c r="B1037" s="58"/>
      <c r="C1037" s="59"/>
      <c r="D1037" s="58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</row>
    <row r="1038" spans="2:67" x14ac:dyDescent="0.45">
      <c r="B1038" s="58"/>
      <c r="C1038" s="59"/>
      <c r="D1038" s="58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</row>
    <row r="1039" spans="2:67" x14ac:dyDescent="0.45">
      <c r="B1039" s="58"/>
      <c r="C1039" s="59"/>
      <c r="D1039" s="58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</row>
    <row r="1040" spans="2:67" x14ac:dyDescent="0.45">
      <c r="B1040" s="58"/>
      <c r="C1040" s="59"/>
      <c r="D1040" s="58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</row>
    <row r="1041" spans="2:67" x14ac:dyDescent="0.45">
      <c r="B1041" s="58"/>
      <c r="C1041" s="59"/>
      <c r="D1041" s="58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</row>
    <row r="1042" spans="2:67" x14ac:dyDescent="0.45">
      <c r="B1042" s="58"/>
      <c r="C1042" s="59"/>
      <c r="D1042" s="58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</row>
    <row r="1043" spans="2:67" x14ac:dyDescent="0.45">
      <c r="B1043" s="58"/>
      <c r="C1043" s="59"/>
      <c r="D1043" s="58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</row>
    <row r="1044" spans="2:67" x14ac:dyDescent="0.45">
      <c r="B1044" s="58"/>
      <c r="C1044" s="59"/>
      <c r="D1044" s="58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</row>
    <row r="1045" spans="2:67" x14ac:dyDescent="0.45">
      <c r="B1045" s="58"/>
      <c r="C1045" s="59"/>
      <c r="D1045" s="58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</row>
    <row r="1046" spans="2:67" x14ac:dyDescent="0.45">
      <c r="B1046" s="58"/>
      <c r="C1046" s="59"/>
      <c r="D1046" s="58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</row>
    <row r="1047" spans="2:67" x14ac:dyDescent="0.45">
      <c r="B1047" s="58"/>
      <c r="C1047" s="59"/>
      <c r="D1047" s="58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</row>
    <row r="1048" spans="2:67" x14ac:dyDescent="0.45">
      <c r="B1048" s="58"/>
      <c r="C1048" s="59"/>
      <c r="D1048" s="58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</row>
    <row r="1049" spans="2:67" x14ac:dyDescent="0.45">
      <c r="B1049" s="58"/>
      <c r="C1049" s="59"/>
      <c r="D1049" s="58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</row>
    <row r="1050" spans="2:67" x14ac:dyDescent="0.45">
      <c r="B1050" s="58"/>
      <c r="C1050" s="59"/>
      <c r="D1050" s="58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</row>
    <row r="1051" spans="2:67" x14ac:dyDescent="0.45">
      <c r="B1051" s="58"/>
      <c r="C1051" s="59"/>
      <c r="D1051" s="58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</row>
    <row r="1052" spans="2:67" x14ac:dyDescent="0.45">
      <c r="B1052" s="58"/>
      <c r="C1052" s="59"/>
      <c r="D1052" s="58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</row>
    <row r="1053" spans="2:67" x14ac:dyDescent="0.45">
      <c r="B1053" s="58"/>
      <c r="C1053" s="59"/>
      <c r="D1053" s="58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</row>
    <row r="1054" spans="2:67" x14ac:dyDescent="0.45">
      <c r="B1054" s="58"/>
      <c r="C1054" s="59"/>
      <c r="D1054" s="58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</row>
    <row r="1055" spans="2:67" x14ac:dyDescent="0.45">
      <c r="B1055" s="58"/>
      <c r="C1055" s="59"/>
      <c r="D1055" s="58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</row>
    <row r="1056" spans="2:67" x14ac:dyDescent="0.45">
      <c r="B1056" s="58"/>
      <c r="C1056" s="59"/>
      <c r="D1056" s="58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</row>
    <row r="1057" spans="2:67" x14ac:dyDescent="0.45">
      <c r="B1057" s="58"/>
      <c r="C1057" s="59"/>
      <c r="D1057" s="58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</row>
    <row r="1058" spans="2:67" x14ac:dyDescent="0.45">
      <c r="B1058" s="58"/>
      <c r="C1058" s="59"/>
      <c r="D1058" s="58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</row>
    <row r="1059" spans="2:67" x14ac:dyDescent="0.45">
      <c r="B1059" s="58"/>
      <c r="C1059" s="59"/>
      <c r="D1059" s="58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</row>
    <row r="1060" spans="2:67" x14ac:dyDescent="0.45">
      <c r="B1060" s="58"/>
      <c r="C1060" s="59"/>
      <c r="D1060" s="58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</row>
    <row r="1061" spans="2:67" x14ac:dyDescent="0.45">
      <c r="B1061" s="58"/>
      <c r="C1061" s="59"/>
      <c r="D1061" s="58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</row>
    <row r="1062" spans="2:67" x14ac:dyDescent="0.45">
      <c r="B1062" s="58"/>
      <c r="C1062" s="59"/>
      <c r="D1062" s="58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</row>
    <row r="1063" spans="2:67" x14ac:dyDescent="0.45">
      <c r="B1063" s="58"/>
      <c r="C1063" s="59"/>
      <c r="D1063" s="58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</row>
    <row r="1064" spans="2:67" x14ac:dyDescent="0.45">
      <c r="B1064" s="58"/>
      <c r="C1064" s="59"/>
      <c r="D1064" s="58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</row>
    <row r="1065" spans="2:67" x14ac:dyDescent="0.45">
      <c r="B1065" s="58"/>
      <c r="C1065" s="59"/>
      <c r="D1065" s="58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</row>
    <row r="1066" spans="2:67" x14ac:dyDescent="0.45">
      <c r="B1066" s="58"/>
      <c r="C1066" s="59"/>
      <c r="D1066" s="58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</row>
    <row r="1067" spans="2:67" x14ac:dyDescent="0.45">
      <c r="B1067" s="58"/>
      <c r="C1067" s="59"/>
      <c r="D1067" s="58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</row>
    <row r="1068" spans="2:67" x14ac:dyDescent="0.45">
      <c r="B1068" s="58"/>
      <c r="C1068" s="59"/>
      <c r="D1068" s="58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</row>
    <row r="1069" spans="2:67" x14ac:dyDescent="0.45">
      <c r="B1069" s="58"/>
      <c r="C1069" s="59"/>
      <c r="D1069" s="58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</row>
    <row r="1070" spans="2:67" x14ac:dyDescent="0.45">
      <c r="B1070" s="58"/>
      <c r="C1070" s="59"/>
      <c r="D1070" s="58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</row>
    <row r="1071" spans="2:67" x14ac:dyDescent="0.45">
      <c r="B1071" s="58"/>
      <c r="C1071" s="59"/>
      <c r="D1071" s="58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</row>
    <row r="1072" spans="2:67" x14ac:dyDescent="0.45">
      <c r="B1072" s="58"/>
      <c r="C1072" s="59"/>
      <c r="D1072" s="58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</row>
    <row r="1073" spans="2:67" x14ac:dyDescent="0.45">
      <c r="B1073" s="58"/>
      <c r="C1073" s="59"/>
      <c r="D1073" s="58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</row>
    <row r="1074" spans="2:67" x14ac:dyDescent="0.45">
      <c r="B1074" s="58"/>
      <c r="C1074" s="59"/>
      <c r="D1074" s="58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</row>
    <row r="1075" spans="2:67" x14ac:dyDescent="0.45">
      <c r="B1075" s="58"/>
      <c r="C1075" s="59"/>
      <c r="D1075" s="58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</row>
    <row r="1076" spans="2:67" x14ac:dyDescent="0.45">
      <c r="B1076" s="60"/>
      <c r="C1076" s="60"/>
      <c r="D1076" s="58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</row>
    <row r="1077" spans="2:67" x14ac:dyDescent="0.45">
      <c r="B1077" s="60"/>
      <c r="C1077" s="60"/>
      <c r="D1077" s="58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</row>
    <row r="1078" spans="2:67" x14ac:dyDescent="0.45">
      <c r="B1078" s="60"/>
      <c r="C1078" s="60"/>
      <c r="D1078" s="58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</row>
    <row r="1079" spans="2:67" x14ac:dyDescent="0.45">
      <c r="B1079" s="60"/>
      <c r="C1079" s="60"/>
      <c r="D1079" s="58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</row>
    <row r="1080" spans="2:67" x14ac:dyDescent="0.45">
      <c r="B1080" s="60"/>
      <c r="C1080" s="60"/>
      <c r="D1080" s="58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</row>
    <row r="1081" spans="2:67" x14ac:dyDescent="0.45">
      <c r="B1081" s="60"/>
      <c r="C1081" s="60"/>
      <c r="D1081" s="58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</row>
    <row r="1082" spans="2:67" x14ac:dyDescent="0.45">
      <c r="B1082" s="60"/>
      <c r="C1082" s="60"/>
      <c r="D1082" s="58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</row>
    <row r="1083" spans="2:67" x14ac:dyDescent="0.45">
      <c r="B1083" s="61"/>
      <c r="C1083" s="60"/>
      <c r="D1083" s="58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</row>
    <row r="1084" spans="2:67" x14ac:dyDescent="0.45">
      <c r="B1084" s="58"/>
      <c r="C1084" s="59"/>
      <c r="D1084" s="58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</row>
    <row r="1085" spans="2:67" x14ac:dyDescent="0.45">
      <c r="B1085" s="58"/>
      <c r="C1085" s="59"/>
      <c r="D1085" s="58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</row>
    <row r="1086" spans="2:67" x14ac:dyDescent="0.45">
      <c r="B1086" s="58"/>
      <c r="C1086" s="59"/>
      <c r="D1086" s="58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</row>
    <row r="1087" spans="2:67" x14ac:dyDescent="0.45">
      <c r="B1087" s="58"/>
      <c r="C1087" s="59"/>
      <c r="D1087" s="58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</row>
    <row r="1088" spans="2:67" x14ac:dyDescent="0.45">
      <c r="B1088" s="58"/>
      <c r="C1088" s="59"/>
      <c r="D1088" s="58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</row>
    <row r="1089" spans="2:67" x14ac:dyDescent="0.45">
      <c r="B1089" s="58"/>
      <c r="C1089" s="59"/>
      <c r="D1089" s="58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</row>
    <row r="1090" spans="2:67" x14ac:dyDescent="0.45">
      <c r="B1090" s="58"/>
      <c r="C1090" s="59"/>
      <c r="D1090" s="58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</row>
    <row r="1091" spans="2:67" x14ac:dyDescent="0.45">
      <c r="B1091" s="58"/>
      <c r="C1091" s="59"/>
      <c r="D1091" s="58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</row>
    <row r="1092" spans="2:67" x14ac:dyDescent="0.45">
      <c r="B1092" s="58"/>
      <c r="C1092" s="59"/>
      <c r="D1092" s="58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</row>
    <row r="1093" spans="2:67" x14ac:dyDescent="0.45">
      <c r="B1093" s="58"/>
      <c r="C1093" s="59"/>
      <c r="D1093" s="58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</row>
    <row r="1094" spans="2:67" x14ac:dyDescent="0.45">
      <c r="B1094" s="58"/>
      <c r="C1094" s="59"/>
      <c r="D1094" s="58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</row>
    <row r="1095" spans="2:67" x14ac:dyDescent="0.45">
      <c r="B1095" s="58"/>
      <c r="C1095" s="59"/>
      <c r="D1095" s="58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</row>
    <row r="1096" spans="2:67" x14ac:dyDescent="0.45">
      <c r="B1096" s="58"/>
      <c r="C1096" s="59"/>
      <c r="D1096" s="58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</row>
    <row r="1097" spans="2:67" x14ac:dyDescent="0.45">
      <c r="B1097" s="58"/>
      <c r="C1097" s="59"/>
      <c r="D1097" s="58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</row>
    <row r="1098" spans="2:67" x14ac:dyDescent="0.45">
      <c r="B1098" s="58"/>
      <c r="C1098" s="59"/>
      <c r="D1098" s="58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</row>
    <row r="1099" spans="2:67" x14ac:dyDescent="0.45">
      <c r="B1099" s="58"/>
      <c r="C1099" s="59"/>
      <c r="D1099" s="58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</row>
    <row r="1100" spans="2:67" x14ac:dyDescent="0.45">
      <c r="B1100" s="58"/>
      <c r="C1100" s="59"/>
      <c r="D1100" s="58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</row>
    <row r="1101" spans="2:67" x14ac:dyDescent="0.45">
      <c r="B1101" s="58"/>
      <c r="C1101" s="59"/>
      <c r="D1101" s="58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</row>
    <row r="1102" spans="2:67" x14ac:dyDescent="0.45">
      <c r="B1102" s="58"/>
      <c r="C1102" s="59"/>
      <c r="D1102" s="58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</row>
    <row r="1103" spans="2:67" x14ac:dyDescent="0.45">
      <c r="B1103" s="58"/>
      <c r="C1103" s="59"/>
      <c r="D1103" s="58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</row>
    <row r="1104" spans="2:67" x14ac:dyDescent="0.45">
      <c r="B1104" s="58"/>
      <c r="C1104" s="59"/>
      <c r="D1104" s="58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</row>
    <row r="1105" spans="2:67" x14ac:dyDescent="0.45">
      <c r="B1105" s="58"/>
      <c r="C1105" s="59"/>
      <c r="D1105" s="58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</row>
    <row r="1106" spans="2:67" x14ac:dyDescent="0.45">
      <c r="B1106" s="58"/>
      <c r="C1106" s="59"/>
      <c r="D1106" s="58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</row>
    <row r="1107" spans="2:67" x14ac:dyDescent="0.45">
      <c r="B1107" s="58"/>
      <c r="C1107" s="59"/>
      <c r="D1107" s="58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</row>
    <row r="1108" spans="2:67" x14ac:dyDescent="0.45">
      <c r="B1108" s="58"/>
      <c r="C1108" s="59"/>
      <c r="D1108" s="58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</row>
    <row r="1109" spans="2:67" x14ac:dyDescent="0.45">
      <c r="B1109" s="58"/>
      <c r="C1109" s="59"/>
      <c r="D1109" s="58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</row>
    <row r="1110" spans="2:67" x14ac:dyDescent="0.45">
      <c r="B1110" s="58"/>
      <c r="C1110" s="59"/>
      <c r="D1110" s="58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</row>
    <row r="1111" spans="2:67" x14ac:dyDescent="0.45">
      <c r="B1111" s="58"/>
      <c r="C1111" s="59"/>
      <c r="D1111" s="58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</row>
    <row r="1112" spans="2:67" x14ac:dyDescent="0.45">
      <c r="B1112" s="58"/>
      <c r="C1112" s="59"/>
      <c r="D1112" s="58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</row>
    <row r="1113" spans="2:67" x14ac:dyDescent="0.45">
      <c r="B1113" s="58"/>
      <c r="C1113" s="59"/>
      <c r="D1113" s="58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</row>
    <row r="1114" spans="2:67" x14ac:dyDescent="0.45">
      <c r="B1114" s="58"/>
      <c r="C1114" s="59"/>
      <c r="D1114" s="58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</row>
    <row r="1115" spans="2:67" x14ac:dyDescent="0.45">
      <c r="B1115" s="58"/>
      <c r="C1115" s="59"/>
      <c r="D1115" s="58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</row>
    <row r="1116" spans="2:67" x14ac:dyDescent="0.45">
      <c r="B1116" s="58"/>
      <c r="C1116" s="59"/>
      <c r="D1116" s="58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</row>
    <row r="1117" spans="2:67" x14ac:dyDescent="0.45">
      <c r="B1117" s="58"/>
      <c r="C1117" s="59"/>
      <c r="D1117" s="58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</row>
    <row r="1118" spans="2:67" x14ac:dyDescent="0.45">
      <c r="B1118" s="58"/>
      <c r="C1118" s="59"/>
      <c r="D1118" s="58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</row>
    <row r="1119" spans="2:67" x14ac:dyDescent="0.45">
      <c r="B1119" s="58"/>
      <c r="C1119" s="59"/>
      <c r="D1119" s="58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</row>
    <row r="1120" spans="2:67" x14ac:dyDescent="0.45">
      <c r="B1120" s="58"/>
      <c r="C1120" s="59"/>
      <c r="D1120" s="58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</row>
    <row r="1121" spans="2:67" x14ac:dyDescent="0.45">
      <c r="B1121" s="58"/>
      <c r="C1121" s="59"/>
      <c r="D1121" s="58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</row>
    <row r="1122" spans="2:67" x14ac:dyDescent="0.45">
      <c r="B1122" s="58"/>
      <c r="C1122" s="59"/>
      <c r="D1122" s="58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</row>
    <row r="1123" spans="2:67" x14ac:dyDescent="0.45">
      <c r="B1123" s="58"/>
      <c r="C1123" s="59"/>
      <c r="D1123" s="58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</row>
    <row r="1124" spans="2:67" x14ac:dyDescent="0.45">
      <c r="B1124" s="58"/>
      <c r="C1124" s="59"/>
      <c r="D1124" s="58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</row>
    <row r="1125" spans="2:67" x14ac:dyDescent="0.45">
      <c r="B1125" s="58"/>
      <c r="C1125" s="59"/>
      <c r="D1125" s="58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</row>
    <row r="1126" spans="2:67" x14ac:dyDescent="0.45">
      <c r="B1126" s="58"/>
      <c r="C1126" s="59"/>
      <c r="D1126" s="58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</row>
    <row r="1127" spans="2:67" x14ac:dyDescent="0.45">
      <c r="B1127" s="58"/>
      <c r="C1127" s="59"/>
      <c r="D1127" s="58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</row>
    <row r="1128" spans="2:67" x14ac:dyDescent="0.45">
      <c r="B1128" s="58"/>
      <c r="C1128" s="59"/>
      <c r="D1128" s="58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</row>
    <row r="1129" spans="2:67" x14ac:dyDescent="0.45">
      <c r="B1129" s="58"/>
      <c r="C1129" s="59"/>
      <c r="D1129" s="58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</row>
    <row r="1130" spans="2:67" x14ac:dyDescent="0.45">
      <c r="B1130" s="58"/>
      <c r="C1130" s="59"/>
      <c r="D1130" s="58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</row>
    <row r="1131" spans="2:67" x14ac:dyDescent="0.45">
      <c r="B1131" s="58"/>
      <c r="C1131" s="59"/>
      <c r="D1131" s="58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</row>
    <row r="1132" spans="2:67" x14ac:dyDescent="0.45">
      <c r="B1132" s="58"/>
      <c r="C1132" s="59"/>
      <c r="D1132" s="58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</row>
    <row r="1133" spans="2:67" x14ac:dyDescent="0.45">
      <c r="B1133" s="58"/>
      <c r="C1133" s="59"/>
      <c r="D1133" s="58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</row>
    <row r="1134" spans="2:67" x14ac:dyDescent="0.45">
      <c r="B1134" s="58"/>
      <c r="C1134" s="59"/>
      <c r="D1134" s="58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</row>
    <row r="1135" spans="2:67" x14ac:dyDescent="0.45">
      <c r="B1135" s="58"/>
      <c r="C1135" s="59"/>
      <c r="D1135" s="58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</row>
    <row r="1136" spans="2:67" x14ac:dyDescent="0.45">
      <c r="B1136" s="58"/>
      <c r="C1136" s="59"/>
      <c r="D1136" s="58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</row>
    <row r="1137" spans="2:67" x14ac:dyDescent="0.45">
      <c r="B1137" s="58"/>
      <c r="C1137" s="59"/>
      <c r="D1137" s="58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</row>
    <row r="1138" spans="2:67" x14ac:dyDescent="0.45">
      <c r="B1138" s="58"/>
      <c r="C1138" s="59"/>
      <c r="D1138" s="58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</row>
    <row r="1139" spans="2:67" x14ac:dyDescent="0.45">
      <c r="B1139" s="58"/>
      <c r="C1139" s="59"/>
      <c r="D1139" s="58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</row>
    <row r="1140" spans="2:67" x14ac:dyDescent="0.45">
      <c r="B1140" s="58"/>
      <c r="C1140" s="59"/>
      <c r="D1140" s="58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</row>
    <row r="1141" spans="2:67" x14ac:dyDescent="0.45">
      <c r="B1141" s="58"/>
      <c r="C1141" s="59"/>
      <c r="D1141" s="58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</row>
    <row r="1142" spans="2:67" x14ac:dyDescent="0.45">
      <c r="B1142" s="58"/>
      <c r="C1142" s="59"/>
      <c r="D1142" s="58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</row>
    <row r="1143" spans="2:67" x14ac:dyDescent="0.45">
      <c r="B1143" s="58"/>
      <c r="C1143" s="59"/>
      <c r="D1143" s="58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</row>
    <row r="1144" spans="2:67" x14ac:dyDescent="0.45">
      <c r="B1144" s="58"/>
      <c r="C1144" s="59"/>
      <c r="D1144" s="58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</row>
    <row r="1145" spans="2:67" x14ac:dyDescent="0.45">
      <c r="B1145" s="58"/>
      <c r="C1145" s="59"/>
      <c r="D1145" s="58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</row>
    <row r="1146" spans="2:67" x14ac:dyDescent="0.45">
      <c r="B1146" s="58"/>
      <c r="C1146" s="59"/>
      <c r="D1146" s="58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</row>
    <row r="1147" spans="2:67" x14ac:dyDescent="0.45">
      <c r="B1147" s="58"/>
      <c r="C1147" s="59"/>
      <c r="D1147" s="58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</row>
    <row r="1148" spans="2:67" x14ac:dyDescent="0.45">
      <c r="B1148" s="58"/>
      <c r="C1148" s="59"/>
      <c r="D1148" s="58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</row>
    <row r="1149" spans="2:67" x14ac:dyDescent="0.45">
      <c r="B1149" s="58"/>
      <c r="C1149" s="59"/>
      <c r="D1149" s="58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</row>
    <row r="1150" spans="2:67" x14ac:dyDescent="0.45">
      <c r="B1150" s="58"/>
      <c r="C1150" s="59"/>
      <c r="D1150" s="58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</row>
    <row r="1151" spans="2:67" x14ac:dyDescent="0.45">
      <c r="B1151" s="58"/>
      <c r="C1151" s="59"/>
      <c r="D1151" s="58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</row>
    <row r="1152" spans="2:67" x14ac:dyDescent="0.45">
      <c r="B1152" s="58"/>
      <c r="C1152" s="59"/>
      <c r="D1152" s="58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</row>
    <row r="1153" spans="2:67" x14ac:dyDescent="0.45">
      <c r="B1153" s="58"/>
      <c r="C1153" s="59"/>
      <c r="D1153" s="58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</row>
    <row r="1154" spans="2:67" x14ac:dyDescent="0.45">
      <c r="B1154" s="58"/>
      <c r="C1154" s="59"/>
      <c r="D1154" s="58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</row>
    <row r="1155" spans="2:67" x14ac:dyDescent="0.45">
      <c r="B1155" s="58"/>
      <c r="C1155" s="59"/>
      <c r="D1155" s="58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</row>
    <row r="1156" spans="2:67" x14ac:dyDescent="0.45">
      <c r="B1156" s="58"/>
      <c r="C1156" s="59"/>
      <c r="D1156" s="58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</row>
    <row r="1157" spans="2:67" x14ac:dyDescent="0.45">
      <c r="B1157" s="58"/>
      <c r="C1157" s="59"/>
      <c r="D1157" s="58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</row>
    <row r="1158" spans="2:67" x14ac:dyDescent="0.45">
      <c r="B1158" s="58"/>
      <c r="C1158" s="59"/>
      <c r="D1158" s="58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</row>
    <row r="1159" spans="2:67" x14ac:dyDescent="0.45">
      <c r="B1159" s="58"/>
      <c r="C1159" s="59"/>
      <c r="D1159" s="58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</row>
    <row r="1160" spans="2:67" x14ac:dyDescent="0.45">
      <c r="B1160" s="58"/>
      <c r="C1160" s="59"/>
      <c r="D1160" s="58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</row>
    <row r="1161" spans="2:67" x14ac:dyDescent="0.45">
      <c r="B1161" s="58"/>
      <c r="C1161" s="59"/>
      <c r="D1161" s="58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</row>
    <row r="1162" spans="2:67" x14ac:dyDescent="0.45">
      <c r="B1162" s="58"/>
      <c r="C1162" s="59"/>
      <c r="D1162" s="58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</row>
    <row r="1163" spans="2:67" x14ac:dyDescent="0.45">
      <c r="B1163" s="58"/>
      <c r="C1163" s="59"/>
      <c r="D1163" s="58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</row>
    <row r="1164" spans="2:67" x14ac:dyDescent="0.45">
      <c r="B1164" s="58"/>
      <c r="C1164" s="59"/>
      <c r="D1164" s="58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</row>
    <row r="1165" spans="2:67" x14ac:dyDescent="0.45">
      <c r="B1165" s="58"/>
      <c r="C1165" s="59"/>
      <c r="D1165" s="58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</row>
    <row r="1166" spans="2:67" x14ac:dyDescent="0.45">
      <c r="B1166" s="58"/>
      <c r="C1166" s="59"/>
      <c r="D1166" s="58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</row>
    <row r="1167" spans="2:67" x14ac:dyDescent="0.45">
      <c r="B1167" s="58"/>
      <c r="C1167" s="59"/>
      <c r="D1167" s="58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</row>
    <row r="1168" spans="2:67" x14ac:dyDescent="0.45">
      <c r="B1168" s="58"/>
      <c r="C1168" s="59"/>
      <c r="D1168" s="58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</row>
    <row r="1169" spans="2:67" x14ac:dyDescent="0.45">
      <c r="B1169" s="58"/>
      <c r="C1169" s="59"/>
      <c r="D1169" s="58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</row>
    <row r="1170" spans="2:67" x14ac:dyDescent="0.45">
      <c r="B1170" s="58"/>
      <c r="C1170" s="59"/>
      <c r="D1170" s="58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</row>
    <row r="1171" spans="2:67" x14ac:dyDescent="0.45">
      <c r="B1171" s="58"/>
      <c r="C1171" s="59"/>
      <c r="D1171" s="58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</row>
    <row r="1172" spans="2:67" x14ac:dyDescent="0.45">
      <c r="B1172" s="58"/>
      <c r="C1172" s="59"/>
      <c r="D1172" s="58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</row>
    <row r="1173" spans="2:67" x14ac:dyDescent="0.45">
      <c r="B1173" s="58"/>
      <c r="C1173" s="59"/>
      <c r="D1173" s="58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</row>
    <row r="1174" spans="2:67" x14ac:dyDescent="0.45">
      <c r="B1174" s="58"/>
      <c r="C1174" s="59"/>
      <c r="D1174" s="58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</row>
    <row r="1175" spans="2:67" x14ac:dyDescent="0.45">
      <c r="B1175" s="58"/>
      <c r="C1175" s="59"/>
      <c r="D1175" s="58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</row>
    <row r="1176" spans="2:67" x14ac:dyDescent="0.45">
      <c r="B1176" s="58"/>
      <c r="C1176" s="59"/>
      <c r="D1176" s="58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</row>
    <row r="1177" spans="2:67" x14ac:dyDescent="0.45">
      <c r="B1177" s="58"/>
      <c r="C1177" s="59"/>
      <c r="D1177" s="58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</row>
    <row r="1178" spans="2:67" x14ac:dyDescent="0.45">
      <c r="B1178" s="58"/>
      <c r="C1178" s="59"/>
      <c r="D1178" s="58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</row>
    <row r="1179" spans="2:67" x14ac:dyDescent="0.45">
      <c r="B1179" s="58"/>
      <c r="C1179" s="59"/>
      <c r="D1179" s="58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</row>
    <row r="1180" spans="2:67" x14ac:dyDescent="0.45">
      <c r="B1180" s="58"/>
      <c r="C1180" s="59"/>
      <c r="D1180" s="58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</row>
    <row r="1181" spans="2:67" x14ac:dyDescent="0.45">
      <c r="B1181" s="58"/>
      <c r="C1181" s="59"/>
      <c r="D1181" s="58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</row>
    <row r="1182" spans="2:67" x14ac:dyDescent="0.45">
      <c r="B1182" s="58"/>
      <c r="C1182" s="59"/>
      <c r="D1182" s="58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</row>
    <row r="1183" spans="2:67" x14ac:dyDescent="0.45">
      <c r="B1183" s="58"/>
      <c r="C1183" s="59"/>
      <c r="D1183" s="58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</row>
    <row r="1184" spans="2:67" x14ac:dyDescent="0.45">
      <c r="B1184" s="58"/>
      <c r="C1184" s="59"/>
      <c r="D1184" s="58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</row>
    <row r="1185" spans="2:67" x14ac:dyDescent="0.45">
      <c r="B1185" s="58"/>
      <c r="C1185" s="59"/>
      <c r="D1185" s="58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</row>
    <row r="1186" spans="2:67" x14ac:dyDescent="0.45">
      <c r="B1186" s="58"/>
      <c r="C1186" s="59"/>
      <c r="D1186" s="58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</row>
    <row r="1187" spans="2:67" x14ac:dyDescent="0.45">
      <c r="B1187" s="58"/>
      <c r="C1187" s="59"/>
      <c r="D1187" s="58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</row>
    <row r="1188" spans="2:67" x14ac:dyDescent="0.45">
      <c r="B1188" s="58"/>
      <c r="C1188" s="59"/>
      <c r="D1188" s="58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</row>
    <row r="1189" spans="2:67" x14ac:dyDescent="0.45">
      <c r="B1189" s="58"/>
      <c r="C1189" s="59"/>
      <c r="D1189" s="58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</row>
    <row r="1190" spans="2:67" x14ac:dyDescent="0.45">
      <c r="B1190" s="58"/>
      <c r="C1190" s="59"/>
      <c r="D1190" s="58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</row>
    <row r="1191" spans="2:67" x14ac:dyDescent="0.45">
      <c r="B1191" s="58"/>
      <c r="C1191" s="59"/>
      <c r="D1191" s="58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</row>
    <row r="1192" spans="2:67" x14ac:dyDescent="0.45">
      <c r="B1192" s="58"/>
      <c r="C1192" s="59"/>
      <c r="D1192" s="58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</row>
    <row r="1193" spans="2:67" x14ac:dyDescent="0.45">
      <c r="B1193" s="58"/>
      <c r="C1193" s="59"/>
      <c r="D1193" s="58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</row>
    <row r="1194" spans="2:67" x14ac:dyDescent="0.45">
      <c r="B1194" s="58"/>
      <c r="C1194" s="59"/>
      <c r="D1194" s="58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</row>
    <row r="1195" spans="2:67" x14ac:dyDescent="0.45">
      <c r="B1195" s="58"/>
      <c r="C1195" s="59"/>
      <c r="D1195" s="58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</row>
    <row r="1196" spans="2:67" x14ac:dyDescent="0.45">
      <c r="B1196" s="60"/>
      <c r="C1196" s="60"/>
      <c r="D1196" s="58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</row>
    <row r="1197" spans="2:67" x14ac:dyDescent="0.45">
      <c r="B1197" s="60"/>
      <c r="C1197" s="60"/>
      <c r="D1197" s="58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</row>
    <row r="1198" spans="2:67" x14ac:dyDescent="0.45">
      <c r="B1198" s="60"/>
      <c r="C1198" s="60"/>
      <c r="D1198" s="58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</row>
    <row r="1199" spans="2:67" x14ac:dyDescent="0.45">
      <c r="B1199" s="60"/>
      <c r="C1199" s="60"/>
      <c r="D1199" s="58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</row>
    <row r="1200" spans="2:67" x14ac:dyDescent="0.45">
      <c r="B1200" s="60"/>
      <c r="C1200" s="60"/>
      <c r="D1200" s="58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</row>
    <row r="1201" spans="2:67" x14ac:dyDescent="0.45">
      <c r="B1201" s="60"/>
      <c r="C1201" s="60"/>
      <c r="D1201" s="58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</row>
    <row r="1202" spans="2:67" x14ac:dyDescent="0.45">
      <c r="B1202" s="60"/>
      <c r="C1202" s="60"/>
      <c r="D1202" s="58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</row>
    <row r="1203" spans="2:67" x14ac:dyDescent="0.45">
      <c r="B1203" s="61"/>
      <c r="C1203" s="60"/>
      <c r="D1203" s="58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</row>
    <row r="1204" spans="2:67" x14ac:dyDescent="0.45">
      <c r="B1204" s="58"/>
      <c r="C1204" s="59"/>
      <c r="D1204" s="58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</row>
    <row r="1205" spans="2:67" x14ac:dyDescent="0.45">
      <c r="B1205" s="58"/>
      <c r="C1205" s="59"/>
      <c r="D1205" s="58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</row>
    <row r="1206" spans="2:67" x14ac:dyDescent="0.45">
      <c r="B1206" s="58"/>
      <c r="C1206" s="59"/>
      <c r="D1206" s="58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</row>
    <row r="1207" spans="2:67" x14ac:dyDescent="0.45">
      <c r="B1207" s="58"/>
      <c r="C1207" s="59"/>
      <c r="D1207" s="58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</row>
    <row r="1208" spans="2:67" x14ac:dyDescent="0.45">
      <c r="B1208" s="58"/>
      <c r="C1208" s="59"/>
      <c r="D1208" s="58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</row>
    <row r="1209" spans="2:67" x14ac:dyDescent="0.45">
      <c r="B1209" s="58"/>
      <c r="C1209" s="59"/>
      <c r="D1209" s="58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</row>
    <row r="1210" spans="2:67" x14ac:dyDescent="0.45">
      <c r="B1210" s="58"/>
      <c r="C1210" s="59"/>
      <c r="D1210" s="58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</row>
    <row r="1211" spans="2:67" x14ac:dyDescent="0.45">
      <c r="B1211" s="58"/>
      <c r="C1211" s="59"/>
      <c r="D1211" s="58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</row>
    <row r="1212" spans="2:67" x14ac:dyDescent="0.45">
      <c r="B1212" s="58"/>
      <c r="C1212" s="59"/>
      <c r="D1212" s="58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</row>
    <row r="1213" spans="2:67" x14ac:dyDescent="0.45">
      <c r="B1213" s="58"/>
      <c r="C1213" s="59"/>
      <c r="D1213" s="58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</row>
    <row r="1214" spans="2:67" x14ac:dyDescent="0.45">
      <c r="B1214" s="58"/>
      <c r="C1214" s="59"/>
      <c r="D1214" s="58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</row>
    <row r="1215" spans="2:67" x14ac:dyDescent="0.45">
      <c r="B1215" s="58"/>
      <c r="C1215" s="59"/>
      <c r="D1215" s="58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</row>
    <row r="1216" spans="2:67" x14ac:dyDescent="0.45">
      <c r="B1216" s="58"/>
      <c r="C1216" s="59"/>
      <c r="D1216" s="58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</row>
    <row r="1217" spans="2:67" x14ac:dyDescent="0.45">
      <c r="B1217" s="58"/>
      <c r="C1217" s="59"/>
      <c r="D1217" s="58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</row>
    <row r="1218" spans="2:67" x14ac:dyDescent="0.45">
      <c r="B1218" s="58"/>
      <c r="C1218" s="59"/>
      <c r="D1218" s="58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</row>
    <row r="1219" spans="2:67" x14ac:dyDescent="0.45">
      <c r="B1219" s="58"/>
      <c r="C1219" s="59"/>
      <c r="D1219" s="58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</row>
    <row r="1220" spans="2:67" x14ac:dyDescent="0.45">
      <c r="B1220" s="58"/>
      <c r="C1220" s="59"/>
      <c r="D1220" s="58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</row>
    <row r="1221" spans="2:67" x14ac:dyDescent="0.45">
      <c r="B1221" s="58"/>
      <c r="C1221" s="59"/>
      <c r="D1221" s="58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</row>
    <row r="1222" spans="2:67" x14ac:dyDescent="0.45">
      <c r="B1222" s="58"/>
      <c r="C1222" s="59"/>
      <c r="D1222" s="58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</row>
    <row r="1223" spans="2:67" x14ac:dyDescent="0.45">
      <c r="B1223" s="58"/>
      <c r="C1223" s="59"/>
      <c r="D1223" s="58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</row>
    <row r="1224" spans="2:67" x14ac:dyDescent="0.45">
      <c r="B1224" s="58"/>
      <c r="C1224" s="59"/>
      <c r="D1224" s="58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</row>
    <row r="1225" spans="2:67" x14ac:dyDescent="0.45">
      <c r="B1225" s="58"/>
      <c r="C1225" s="59"/>
      <c r="D1225" s="58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</row>
    <row r="1226" spans="2:67" x14ac:dyDescent="0.45">
      <c r="B1226" s="58"/>
      <c r="C1226" s="59"/>
      <c r="D1226" s="58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</row>
    <row r="1227" spans="2:67" x14ac:dyDescent="0.45">
      <c r="B1227" s="58"/>
      <c r="C1227" s="59"/>
      <c r="D1227" s="58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</row>
    <row r="1228" spans="2:67" x14ac:dyDescent="0.45">
      <c r="B1228" s="58"/>
      <c r="C1228" s="59"/>
      <c r="D1228" s="58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</row>
    <row r="1229" spans="2:67" x14ac:dyDescent="0.45">
      <c r="B1229" s="58"/>
      <c r="C1229" s="59"/>
      <c r="D1229" s="58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</row>
    <row r="1230" spans="2:67" x14ac:dyDescent="0.45">
      <c r="B1230" s="58"/>
      <c r="C1230" s="59"/>
      <c r="D1230" s="58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</row>
    <row r="1231" spans="2:67" x14ac:dyDescent="0.45">
      <c r="B1231" s="58"/>
      <c r="C1231" s="59"/>
      <c r="D1231" s="58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</row>
    <row r="1232" spans="2:67" x14ac:dyDescent="0.45">
      <c r="B1232" s="58"/>
      <c r="C1232" s="59"/>
      <c r="D1232" s="58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</row>
    <row r="1233" spans="2:67" x14ac:dyDescent="0.45">
      <c r="B1233" s="58"/>
      <c r="C1233" s="59"/>
      <c r="D1233" s="58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</row>
    <row r="1234" spans="2:67" x14ac:dyDescent="0.45">
      <c r="B1234" s="58"/>
      <c r="C1234" s="59"/>
      <c r="D1234" s="58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</row>
    <row r="1235" spans="2:67" x14ac:dyDescent="0.45">
      <c r="B1235" s="58"/>
      <c r="C1235" s="59"/>
      <c r="D1235" s="58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</row>
    <row r="1236" spans="2:67" x14ac:dyDescent="0.45">
      <c r="B1236" s="58"/>
      <c r="C1236" s="59"/>
      <c r="D1236" s="58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</row>
    <row r="1237" spans="2:67" x14ac:dyDescent="0.45">
      <c r="B1237" s="58"/>
      <c r="C1237" s="59"/>
      <c r="D1237" s="58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</row>
    <row r="1238" spans="2:67" x14ac:dyDescent="0.45">
      <c r="B1238" s="58"/>
      <c r="C1238" s="59"/>
      <c r="D1238" s="58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</row>
    <row r="1239" spans="2:67" x14ac:dyDescent="0.45">
      <c r="B1239" s="58"/>
      <c r="C1239" s="59"/>
      <c r="D1239" s="58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</row>
    <row r="1240" spans="2:67" x14ac:dyDescent="0.45">
      <c r="B1240" s="58"/>
      <c r="C1240" s="59"/>
      <c r="D1240" s="58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</row>
    <row r="1241" spans="2:67" x14ac:dyDescent="0.45">
      <c r="B1241" s="58"/>
      <c r="C1241" s="59"/>
      <c r="D1241" s="58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</row>
    <row r="1242" spans="2:67" x14ac:dyDescent="0.45">
      <c r="B1242" s="58"/>
      <c r="C1242" s="59"/>
      <c r="D1242" s="58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</row>
    <row r="1243" spans="2:67" x14ac:dyDescent="0.45">
      <c r="B1243" s="58"/>
      <c r="C1243" s="59"/>
      <c r="D1243" s="58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</row>
    <row r="1244" spans="2:67" x14ac:dyDescent="0.45">
      <c r="B1244" s="58"/>
      <c r="C1244" s="59"/>
      <c r="D1244" s="58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</row>
    <row r="1245" spans="2:67" x14ac:dyDescent="0.45">
      <c r="B1245" s="58"/>
      <c r="C1245" s="59"/>
      <c r="D1245" s="58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</row>
    <row r="1246" spans="2:67" x14ac:dyDescent="0.45">
      <c r="B1246" s="58"/>
      <c r="C1246" s="59"/>
      <c r="D1246" s="58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</row>
    <row r="1247" spans="2:67" x14ac:dyDescent="0.45">
      <c r="B1247" s="58"/>
      <c r="C1247" s="59"/>
      <c r="D1247" s="58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</row>
    <row r="1248" spans="2:67" x14ac:dyDescent="0.45">
      <c r="B1248" s="58"/>
      <c r="C1248" s="59"/>
      <c r="D1248" s="58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</row>
    <row r="1249" spans="2:67" x14ac:dyDescent="0.45">
      <c r="B1249" s="58"/>
      <c r="C1249" s="59"/>
      <c r="D1249" s="58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</row>
    <row r="1250" spans="2:67" x14ac:dyDescent="0.45">
      <c r="B1250" s="58"/>
      <c r="C1250" s="59"/>
      <c r="D1250" s="58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</row>
    <row r="1251" spans="2:67" x14ac:dyDescent="0.45">
      <c r="B1251" s="58"/>
      <c r="C1251" s="59"/>
      <c r="D1251" s="58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</row>
    <row r="1252" spans="2:67" x14ac:dyDescent="0.45">
      <c r="B1252" s="58"/>
      <c r="C1252" s="59"/>
      <c r="D1252" s="58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</row>
    <row r="1253" spans="2:67" x14ac:dyDescent="0.45">
      <c r="B1253" s="58"/>
      <c r="C1253" s="59"/>
      <c r="D1253" s="58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</row>
    <row r="1254" spans="2:67" x14ac:dyDescent="0.45">
      <c r="B1254" s="58"/>
      <c r="C1254" s="59"/>
      <c r="D1254" s="58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</row>
    <row r="1255" spans="2:67" x14ac:dyDescent="0.45">
      <c r="B1255" s="58"/>
      <c r="C1255" s="59"/>
      <c r="D1255" s="58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</row>
    <row r="1256" spans="2:67" x14ac:dyDescent="0.45">
      <c r="B1256" s="58"/>
      <c r="C1256" s="59"/>
      <c r="D1256" s="58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</row>
    <row r="1257" spans="2:67" x14ac:dyDescent="0.45">
      <c r="B1257" s="58"/>
      <c r="C1257" s="59"/>
      <c r="D1257" s="58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</row>
    <row r="1258" spans="2:67" x14ac:dyDescent="0.45">
      <c r="B1258" s="58"/>
      <c r="C1258" s="59"/>
      <c r="D1258" s="58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</row>
    <row r="1259" spans="2:67" x14ac:dyDescent="0.45">
      <c r="B1259" s="58"/>
      <c r="C1259" s="59"/>
      <c r="D1259" s="58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</row>
    <row r="1260" spans="2:67" x14ac:dyDescent="0.45">
      <c r="B1260" s="58"/>
      <c r="C1260" s="59"/>
      <c r="D1260" s="58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</row>
    <row r="1261" spans="2:67" x14ac:dyDescent="0.45">
      <c r="B1261" s="58"/>
      <c r="C1261" s="59"/>
      <c r="D1261" s="58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</row>
    <row r="1262" spans="2:67" x14ac:dyDescent="0.45">
      <c r="B1262" s="58"/>
      <c r="C1262" s="59"/>
      <c r="D1262" s="58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</row>
    <row r="1263" spans="2:67" x14ac:dyDescent="0.45">
      <c r="B1263" s="58"/>
      <c r="C1263" s="59"/>
      <c r="D1263" s="58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</row>
    <row r="1264" spans="2:67" x14ac:dyDescent="0.45">
      <c r="B1264" s="58"/>
      <c r="C1264" s="59"/>
      <c r="D1264" s="58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</row>
    <row r="1265" spans="2:67" x14ac:dyDescent="0.45">
      <c r="B1265" s="58"/>
      <c r="C1265" s="59"/>
      <c r="D1265" s="58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</row>
    <row r="1266" spans="2:67" x14ac:dyDescent="0.45">
      <c r="B1266" s="58"/>
      <c r="C1266" s="59"/>
      <c r="D1266" s="58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</row>
    <row r="1267" spans="2:67" x14ac:dyDescent="0.45">
      <c r="B1267" s="58"/>
      <c r="C1267" s="59"/>
      <c r="D1267" s="58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</row>
    <row r="1268" spans="2:67" x14ac:dyDescent="0.45">
      <c r="B1268" s="58"/>
      <c r="C1268" s="59"/>
      <c r="D1268" s="58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</row>
    <row r="1269" spans="2:67" x14ac:dyDescent="0.45">
      <c r="B1269" s="58"/>
      <c r="C1269" s="59"/>
      <c r="D1269" s="58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</row>
    <row r="1270" spans="2:67" x14ac:dyDescent="0.45">
      <c r="B1270" s="58"/>
      <c r="C1270" s="59"/>
      <c r="D1270" s="58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</row>
    <row r="1271" spans="2:67" x14ac:dyDescent="0.45">
      <c r="B1271" s="58"/>
      <c r="C1271" s="59"/>
      <c r="D1271" s="58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</row>
    <row r="1272" spans="2:67" x14ac:dyDescent="0.45">
      <c r="B1272" s="58"/>
      <c r="C1272" s="59"/>
      <c r="D1272" s="58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</row>
    <row r="1273" spans="2:67" x14ac:dyDescent="0.45">
      <c r="B1273" s="58"/>
      <c r="C1273" s="59"/>
      <c r="D1273" s="58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</row>
    <row r="1274" spans="2:67" x14ac:dyDescent="0.45">
      <c r="B1274" s="58"/>
      <c r="C1274" s="59"/>
      <c r="D1274" s="58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</row>
    <row r="1275" spans="2:67" x14ac:dyDescent="0.45">
      <c r="B1275" s="58"/>
      <c r="C1275" s="59"/>
      <c r="D1275" s="58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</row>
    <row r="1276" spans="2:67" x14ac:dyDescent="0.45">
      <c r="B1276" s="58"/>
      <c r="C1276" s="59"/>
      <c r="D1276" s="58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</row>
    <row r="1277" spans="2:67" x14ac:dyDescent="0.45">
      <c r="B1277" s="58"/>
      <c r="C1277" s="59"/>
      <c r="D1277" s="58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</row>
    <row r="1278" spans="2:67" x14ac:dyDescent="0.45">
      <c r="B1278" s="58"/>
      <c r="C1278" s="59"/>
      <c r="D1278" s="58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</row>
    <row r="1279" spans="2:67" x14ac:dyDescent="0.45">
      <c r="B1279" s="58"/>
      <c r="C1279" s="59"/>
      <c r="D1279" s="58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</row>
    <row r="1280" spans="2:67" x14ac:dyDescent="0.45">
      <c r="B1280" s="58"/>
      <c r="C1280" s="59"/>
      <c r="D1280" s="58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</row>
    <row r="1281" spans="2:67" x14ac:dyDescent="0.45">
      <c r="B1281" s="58"/>
      <c r="C1281" s="59"/>
      <c r="D1281" s="58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</row>
    <row r="1282" spans="2:67" x14ac:dyDescent="0.45">
      <c r="B1282" s="58"/>
      <c r="C1282" s="59"/>
      <c r="D1282" s="58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</row>
    <row r="1283" spans="2:67" x14ac:dyDescent="0.45">
      <c r="B1283" s="58"/>
      <c r="C1283" s="59"/>
      <c r="D1283" s="58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</row>
    <row r="1284" spans="2:67" x14ac:dyDescent="0.45">
      <c r="B1284" s="58"/>
      <c r="C1284" s="59"/>
      <c r="D1284" s="58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</row>
    <row r="1285" spans="2:67" x14ac:dyDescent="0.45">
      <c r="B1285" s="58"/>
      <c r="C1285" s="59"/>
      <c r="D1285" s="58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</row>
    <row r="1286" spans="2:67" x14ac:dyDescent="0.45">
      <c r="B1286" s="58"/>
      <c r="C1286" s="59"/>
      <c r="D1286" s="58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</row>
    <row r="1287" spans="2:67" x14ac:dyDescent="0.45">
      <c r="B1287" s="58"/>
      <c r="C1287" s="59"/>
      <c r="D1287" s="58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</row>
    <row r="1288" spans="2:67" x14ac:dyDescent="0.45">
      <c r="B1288" s="58"/>
      <c r="C1288" s="59"/>
      <c r="D1288" s="58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</row>
    <row r="1289" spans="2:67" x14ac:dyDescent="0.45">
      <c r="B1289" s="58"/>
      <c r="C1289" s="59"/>
      <c r="D1289" s="58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</row>
    <row r="1290" spans="2:67" x14ac:dyDescent="0.45">
      <c r="B1290" s="58"/>
      <c r="C1290" s="59"/>
      <c r="D1290" s="58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</row>
    <row r="1291" spans="2:67" x14ac:dyDescent="0.45">
      <c r="B1291" s="58"/>
      <c r="C1291" s="59"/>
      <c r="D1291" s="58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</row>
    <row r="1292" spans="2:67" x14ac:dyDescent="0.45">
      <c r="B1292" s="58"/>
      <c r="C1292" s="59"/>
      <c r="D1292" s="58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</row>
    <row r="1293" spans="2:67" x14ac:dyDescent="0.45">
      <c r="B1293" s="58"/>
      <c r="C1293" s="59"/>
      <c r="D1293" s="58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</row>
    <row r="1294" spans="2:67" x14ac:dyDescent="0.45">
      <c r="B1294" s="58"/>
      <c r="C1294" s="59"/>
      <c r="D1294" s="58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</row>
    <row r="1295" spans="2:67" x14ac:dyDescent="0.45">
      <c r="B1295" s="58"/>
      <c r="C1295" s="59"/>
      <c r="D1295" s="58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</row>
    <row r="1296" spans="2:67" x14ac:dyDescent="0.45">
      <c r="B1296" s="58"/>
      <c r="C1296" s="59"/>
      <c r="D1296" s="58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</row>
    <row r="1297" spans="2:67" x14ac:dyDescent="0.45">
      <c r="B1297" s="58"/>
      <c r="C1297" s="59"/>
      <c r="D1297" s="58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</row>
    <row r="1298" spans="2:67" x14ac:dyDescent="0.45">
      <c r="B1298" s="58"/>
      <c r="C1298" s="59"/>
      <c r="D1298" s="58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</row>
    <row r="1299" spans="2:67" x14ac:dyDescent="0.45">
      <c r="B1299" s="58"/>
      <c r="C1299" s="59"/>
      <c r="D1299" s="58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</row>
    <row r="1300" spans="2:67" x14ac:dyDescent="0.45">
      <c r="B1300" s="58"/>
      <c r="C1300" s="59"/>
      <c r="D1300" s="58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</row>
    <row r="1301" spans="2:67" x14ac:dyDescent="0.45">
      <c r="B1301" s="58"/>
      <c r="C1301" s="59"/>
      <c r="D1301" s="58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</row>
    <row r="1302" spans="2:67" x14ac:dyDescent="0.45">
      <c r="B1302" s="58"/>
      <c r="C1302" s="59"/>
      <c r="D1302" s="58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</row>
    <row r="1303" spans="2:67" x14ac:dyDescent="0.45">
      <c r="B1303" s="58"/>
      <c r="C1303" s="59"/>
      <c r="D1303" s="58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</row>
    <row r="1304" spans="2:67" x14ac:dyDescent="0.45">
      <c r="B1304" s="58"/>
      <c r="C1304" s="59"/>
      <c r="D1304" s="58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</row>
    <row r="1305" spans="2:67" x14ac:dyDescent="0.45">
      <c r="B1305" s="58"/>
      <c r="C1305" s="59"/>
      <c r="D1305" s="58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</row>
    <row r="1306" spans="2:67" x14ac:dyDescent="0.45">
      <c r="B1306" s="58"/>
      <c r="C1306" s="59"/>
      <c r="D1306" s="58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</row>
    <row r="1307" spans="2:67" x14ac:dyDescent="0.45">
      <c r="B1307" s="58"/>
      <c r="C1307" s="59"/>
      <c r="D1307" s="58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</row>
    <row r="1308" spans="2:67" x14ac:dyDescent="0.45">
      <c r="B1308" s="58"/>
      <c r="C1308" s="59"/>
      <c r="D1308" s="58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</row>
    <row r="1309" spans="2:67" x14ac:dyDescent="0.45">
      <c r="B1309" s="58"/>
      <c r="C1309" s="59"/>
      <c r="D1309" s="58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</row>
    <row r="1310" spans="2:67" x14ac:dyDescent="0.45">
      <c r="B1310" s="58"/>
      <c r="C1310" s="59"/>
      <c r="D1310" s="58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</row>
    <row r="1311" spans="2:67" x14ac:dyDescent="0.45">
      <c r="B1311" s="58"/>
      <c r="C1311" s="59"/>
      <c r="D1311" s="58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</row>
    <row r="1312" spans="2:67" x14ac:dyDescent="0.45">
      <c r="B1312" s="58"/>
      <c r="C1312" s="59"/>
      <c r="D1312" s="58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</row>
    <row r="1313" spans="2:67" x14ac:dyDescent="0.45">
      <c r="B1313" s="58"/>
      <c r="C1313" s="59"/>
      <c r="D1313" s="58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</row>
    <row r="1314" spans="2:67" x14ac:dyDescent="0.45">
      <c r="B1314" s="58"/>
      <c r="C1314" s="59"/>
      <c r="D1314" s="58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</row>
    <row r="1315" spans="2:67" x14ac:dyDescent="0.45">
      <c r="B1315" s="58"/>
      <c r="C1315" s="59"/>
      <c r="D1315" s="58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</row>
    <row r="1316" spans="2:67" x14ac:dyDescent="0.45">
      <c r="B1316" s="60"/>
      <c r="C1316" s="60"/>
      <c r="D1316" s="58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</row>
    <row r="1317" spans="2:67" x14ac:dyDescent="0.45">
      <c r="B1317" s="60"/>
      <c r="C1317" s="60"/>
      <c r="D1317" s="58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</row>
    <row r="1318" spans="2:67" x14ac:dyDescent="0.45">
      <c r="B1318" s="60"/>
      <c r="C1318" s="60"/>
      <c r="D1318" s="58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</row>
    <row r="1319" spans="2:67" x14ac:dyDescent="0.45">
      <c r="B1319" s="60"/>
      <c r="C1319" s="60"/>
      <c r="D1319" s="58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</row>
    <row r="1320" spans="2:67" x14ac:dyDescent="0.45">
      <c r="B1320" s="60"/>
      <c r="C1320" s="60"/>
      <c r="D1320" s="58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</row>
    <row r="1321" spans="2:67" x14ac:dyDescent="0.45">
      <c r="B1321" s="60"/>
      <c r="C1321" s="60"/>
      <c r="D1321" s="58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</row>
    <row r="1322" spans="2:67" x14ac:dyDescent="0.45">
      <c r="B1322" s="60"/>
      <c r="C1322" s="60"/>
      <c r="D1322" s="58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</row>
    <row r="1323" spans="2:67" x14ac:dyDescent="0.45">
      <c r="B1323" s="61"/>
      <c r="C1323" s="60"/>
      <c r="D1323" s="58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</row>
    <row r="1324" spans="2:67" x14ac:dyDescent="0.45">
      <c r="B1324" s="58"/>
      <c r="C1324" s="59"/>
      <c r="D1324" s="58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</row>
    <row r="1325" spans="2:67" x14ac:dyDescent="0.45">
      <c r="B1325" s="58"/>
      <c r="C1325" s="59"/>
      <c r="D1325" s="58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</row>
    <row r="1326" spans="2:67" x14ac:dyDescent="0.45">
      <c r="B1326" s="58"/>
      <c r="C1326" s="59"/>
      <c r="D1326" s="58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</row>
    <row r="1327" spans="2:67" x14ac:dyDescent="0.45">
      <c r="B1327" s="58"/>
      <c r="C1327" s="59"/>
      <c r="D1327" s="58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</row>
    <row r="1328" spans="2:67" x14ac:dyDescent="0.45">
      <c r="B1328" s="58"/>
      <c r="C1328" s="59"/>
      <c r="D1328" s="58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</row>
    <row r="1329" spans="2:67" x14ac:dyDescent="0.45">
      <c r="B1329" s="58"/>
      <c r="C1329" s="59"/>
      <c r="D1329" s="58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</row>
    <row r="1330" spans="2:67" x14ac:dyDescent="0.45">
      <c r="B1330" s="58"/>
      <c r="C1330" s="59"/>
      <c r="D1330" s="58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</row>
    <row r="1331" spans="2:67" x14ac:dyDescent="0.45">
      <c r="B1331" s="58"/>
      <c r="C1331" s="59"/>
      <c r="D1331" s="58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</row>
    <row r="1332" spans="2:67" x14ac:dyDescent="0.45">
      <c r="B1332" s="58"/>
      <c r="C1332" s="59"/>
      <c r="D1332" s="58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</row>
    <row r="1333" spans="2:67" x14ac:dyDescent="0.45">
      <c r="B1333" s="58"/>
      <c r="C1333" s="59"/>
      <c r="D1333" s="58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</row>
    <row r="1334" spans="2:67" x14ac:dyDescent="0.45">
      <c r="B1334" s="58"/>
      <c r="C1334" s="59"/>
      <c r="D1334" s="58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</row>
    <row r="1335" spans="2:67" x14ac:dyDescent="0.45">
      <c r="B1335" s="58"/>
      <c r="C1335" s="59"/>
      <c r="D1335" s="58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</row>
    <row r="1336" spans="2:67" x14ac:dyDescent="0.45">
      <c r="B1336" s="58"/>
      <c r="C1336" s="59"/>
      <c r="D1336" s="58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</row>
    <row r="1337" spans="2:67" x14ac:dyDescent="0.45">
      <c r="B1337" s="58"/>
      <c r="C1337" s="59"/>
      <c r="D1337" s="58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</row>
    <row r="1338" spans="2:67" x14ac:dyDescent="0.45">
      <c r="B1338" s="58"/>
      <c r="C1338" s="59"/>
      <c r="D1338" s="58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</row>
    <row r="1339" spans="2:67" x14ac:dyDescent="0.45">
      <c r="B1339" s="58"/>
      <c r="C1339" s="59"/>
      <c r="D1339" s="58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</row>
    <row r="1340" spans="2:67" x14ac:dyDescent="0.45">
      <c r="B1340" s="58"/>
      <c r="C1340" s="59"/>
      <c r="D1340" s="58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</row>
    <row r="1341" spans="2:67" x14ac:dyDescent="0.45">
      <c r="B1341" s="58"/>
      <c r="C1341" s="59"/>
      <c r="D1341" s="58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</row>
    <row r="1342" spans="2:67" x14ac:dyDescent="0.45">
      <c r="B1342" s="58"/>
      <c r="C1342" s="59"/>
      <c r="D1342" s="58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</row>
    <row r="1343" spans="2:67" x14ac:dyDescent="0.45">
      <c r="B1343" s="58"/>
      <c r="C1343" s="59"/>
      <c r="D1343" s="58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</row>
    <row r="1344" spans="2:67" x14ac:dyDescent="0.45">
      <c r="B1344" s="58"/>
      <c r="C1344" s="59"/>
      <c r="D1344" s="58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</row>
    <row r="1345" spans="2:67" x14ac:dyDescent="0.45">
      <c r="B1345" s="58"/>
      <c r="C1345" s="59"/>
      <c r="D1345" s="58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</row>
    <row r="1346" spans="2:67" x14ac:dyDescent="0.45">
      <c r="B1346" s="58"/>
      <c r="C1346" s="59"/>
      <c r="D1346" s="58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</row>
    <row r="1347" spans="2:67" x14ac:dyDescent="0.45">
      <c r="B1347" s="58"/>
      <c r="C1347" s="59"/>
      <c r="D1347" s="58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</row>
    <row r="1348" spans="2:67" x14ac:dyDescent="0.45">
      <c r="B1348" s="58"/>
      <c r="C1348" s="59"/>
      <c r="D1348" s="58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</row>
    <row r="1349" spans="2:67" x14ac:dyDescent="0.45">
      <c r="B1349" s="58"/>
      <c r="C1349" s="59"/>
      <c r="D1349" s="58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</row>
    <row r="1350" spans="2:67" x14ac:dyDescent="0.45">
      <c r="B1350" s="58"/>
      <c r="C1350" s="59"/>
      <c r="D1350" s="58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</row>
    <row r="1351" spans="2:67" x14ac:dyDescent="0.45">
      <c r="B1351" s="58"/>
      <c r="C1351" s="59"/>
      <c r="D1351" s="58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</row>
    <row r="1352" spans="2:67" x14ac:dyDescent="0.45">
      <c r="B1352" s="58"/>
      <c r="C1352" s="59"/>
      <c r="D1352" s="58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</row>
    <row r="1353" spans="2:67" x14ac:dyDescent="0.45">
      <c r="B1353" s="58"/>
      <c r="C1353" s="59"/>
      <c r="D1353" s="58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</row>
    <row r="1354" spans="2:67" x14ac:dyDescent="0.45">
      <c r="B1354" s="58"/>
      <c r="C1354" s="59"/>
      <c r="D1354" s="58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</row>
    <row r="1355" spans="2:67" x14ac:dyDescent="0.45">
      <c r="B1355" s="58"/>
      <c r="C1355" s="59"/>
      <c r="D1355" s="58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</row>
    <row r="1356" spans="2:67" x14ac:dyDescent="0.45">
      <c r="B1356" s="58"/>
      <c r="C1356" s="59"/>
      <c r="D1356" s="58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</row>
    <row r="1357" spans="2:67" x14ac:dyDescent="0.45">
      <c r="B1357" s="58"/>
      <c r="C1357" s="59"/>
      <c r="D1357" s="58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</row>
    <row r="1358" spans="2:67" x14ac:dyDescent="0.45">
      <c r="B1358" s="58"/>
      <c r="C1358" s="59"/>
      <c r="D1358" s="58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</row>
    <row r="1359" spans="2:67" x14ac:dyDescent="0.45">
      <c r="B1359" s="58"/>
      <c r="C1359" s="59"/>
      <c r="D1359" s="58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</row>
    <row r="1360" spans="2:67" x14ac:dyDescent="0.45">
      <c r="B1360" s="58"/>
      <c r="C1360" s="59"/>
      <c r="D1360" s="58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</row>
    <row r="1361" spans="2:67" x14ac:dyDescent="0.45">
      <c r="B1361" s="58"/>
      <c r="C1361" s="59"/>
      <c r="D1361" s="58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</row>
    <row r="1362" spans="2:67" x14ac:dyDescent="0.45">
      <c r="B1362" s="58"/>
      <c r="C1362" s="59"/>
      <c r="D1362" s="58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</row>
    <row r="1363" spans="2:67" x14ac:dyDescent="0.45">
      <c r="B1363" s="58"/>
      <c r="C1363" s="59"/>
      <c r="D1363" s="58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</row>
    <row r="1364" spans="2:67" x14ac:dyDescent="0.45">
      <c r="B1364" s="58"/>
      <c r="C1364" s="59"/>
      <c r="D1364" s="58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</row>
    <row r="1365" spans="2:67" x14ac:dyDescent="0.45">
      <c r="B1365" s="58"/>
      <c r="C1365" s="59"/>
      <c r="D1365" s="58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</row>
    <row r="1366" spans="2:67" x14ac:dyDescent="0.45">
      <c r="B1366" s="58"/>
      <c r="C1366" s="59"/>
      <c r="D1366" s="58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</row>
    <row r="1367" spans="2:67" x14ac:dyDescent="0.45">
      <c r="B1367" s="58"/>
      <c r="C1367" s="59"/>
      <c r="D1367" s="58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</row>
    <row r="1368" spans="2:67" x14ac:dyDescent="0.45">
      <c r="B1368" s="58"/>
      <c r="C1368" s="59"/>
      <c r="D1368" s="58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</row>
    <row r="1369" spans="2:67" x14ac:dyDescent="0.45">
      <c r="B1369" s="58"/>
      <c r="C1369" s="59"/>
      <c r="D1369" s="58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</row>
    <row r="1370" spans="2:67" x14ac:dyDescent="0.45">
      <c r="B1370" s="58"/>
      <c r="C1370" s="59"/>
      <c r="D1370" s="58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</row>
    <row r="1371" spans="2:67" x14ac:dyDescent="0.45">
      <c r="B1371" s="58"/>
      <c r="C1371" s="59"/>
      <c r="D1371" s="58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</row>
    <row r="1372" spans="2:67" x14ac:dyDescent="0.45">
      <c r="B1372" s="58"/>
      <c r="C1372" s="59"/>
      <c r="D1372" s="58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</row>
    <row r="1373" spans="2:67" x14ac:dyDescent="0.45">
      <c r="B1373" s="58"/>
      <c r="C1373" s="59"/>
      <c r="D1373" s="58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</row>
    <row r="1374" spans="2:67" x14ac:dyDescent="0.45">
      <c r="B1374" s="58"/>
      <c r="C1374" s="59"/>
      <c r="D1374" s="58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</row>
    <row r="1375" spans="2:67" x14ac:dyDescent="0.45">
      <c r="B1375" s="58"/>
      <c r="C1375" s="59"/>
      <c r="D1375" s="58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</row>
    <row r="1376" spans="2:67" x14ac:dyDescent="0.45">
      <c r="B1376" s="58"/>
      <c r="C1376" s="59"/>
      <c r="D1376" s="58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</row>
    <row r="1377" spans="2:67" x14ac:dyDescent="0.45">
      <c r="B1377" s="58"/>
      <c r="C1377" s="59"/>
      <c r="D1377" s="58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</row>
    <row r="1378" spans="2:67" x14ac:dyDescent="0.45">
      <c r="B1378" s="58"/>
      <c r="C1378" s="59"/>
      <c r="D1378" s="58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</row>
    <row r="1379" spans="2:67" x14ac:dyDescent="0.45">
      <c r="B1379" s="58"/>
      <c r="C1379" s="59"/>
      <c r="D1379" s="58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</row>
    <row r="1380" spans="2:67" x14ac:dyDescent="0.45">
      <c r="B1380" s="58"/>
      <c r="C1380" s="59"/>
      <c r="D1380" s="58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</row>
    <row r="1381" spans="2:67" x14ac:dyDescent="0.45">
      <c r="B1381" s="58"/>
      <c r="C1381" s="59"/>
      <c r="D1381" s="58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</row>
    <row r="1382" spans="2:67" x14ac:dyDescent="0.45">
      <c r="B1382" s="58"/>
      <c r="C1382" s="59"/>
      <c r="D1382" s="58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</row>
    <row r="1383" spans="2:67" x14ac:dyDescent="0.45">
      <c r="B1383" s="58"/>
      <c r="C1383" s="59"/>
      <c r="D1383" s="58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</row>
    <row r="1384" spans="2:67" x14ac:dyDescent="0.45">
      <c r="B1384" s="58"/>
      <c r="C1384" s="59"/>
      <c r="D1384" s="58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</row>
    <row r="1385" spans="2:67" x14ac:dyDescent="0.45">
      <c r="B1385" s="58"/>
      <c r="C1385" s="59"/>
      <c r="D1385" s="58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</row>
    <row r="1386" spans="2:67" x14ac:dyDescent="0.45">
      <c r="B1386" s="58"/>
      <c r="C1386" s="59"/>
      <c r="D1386" s="58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</row>
    <row r="1387" spans="2:67" x14ac:dyDescent="0.45">
      <c r="B1387" s="58"/>
      <c r="C1387" s="59"/>
      <c r="D1387" s="58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</row>
    <row r="1388" spans="2:67" x14ac:dyDescent="0.45">
      <c r="B1388" s="58"/>
      <c r="C1388" s="59"/>
      <c r="D1388" s="58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</row>
    <row r="1389" spans="2:67" x14ac:dyDescent="0.45">
      <c r="B1389" s="58"/>
      <c r="C1389" s="59"/>
      <c r="D1389" s="58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</row>
    <row r="1390" spans="2:67" x14ac:dyDescent="0.45">
      <c r="B1390" s="58"/>
      <c r="C1390" s="59"/>
      <c r="D1390" s="58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</row>
    <row r="1391" spans="2:67" x14ac:dyDescent="0.45">
      <c r="B1391" s="58"/>
      <c r="C1391" s="59"/>
      <c r="D1391" s="58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</row>
    <row r="1392" spans="2:67" x14ac:dyDescent="0.45">
      <c r="B1392" s="58"/>
      <c r="C1392" s="59"/>
      <c r="D1392" s="58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</row>
    <row r="1393" spans="2:67" x14ac:dyDescent="0.45">
      <c r="B1393" s="58"/>
      <c r="C1393" s="59"/>
      <c r="D1393" s="58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</row>
    <row r="1394" spans="2:67" x14ac:dyDescent="0.45">
      <c r="B1394" s="58"/>
      <c r="C1394" s="59"/>
      <c r="D1394" s="58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</row>
    <row r="1395" spans="2:67" x14ac:dyDescent="0.45">
      <c r="B1395" s="58"/>
      <c r="C1395" s="59"/>
      <c r="D1395" s="58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</row>
    <row r="1396" spans="2:67" x14ac:dyDescent="0.45">
      <c r="B1396" s="58"/>
      <c r="C1396" s="59"/>
      <c r="D1396" s="58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</row>
    <row r="1397" spans="2:67" x14ac:dyDescent="0.45">
      <c r="B1397" s="58"/>
      <c r="C1397" s="59"/>
      <c r="D1397" s="58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</row>
    <row r="1398" spans="2:67" x14ac:dyDescent="0.45">
      <c r="B1398" s="58"/>
      <c r="C1398" s="59"/>
      <c r="D1398" s="58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</row>
    <row r="1399" spans="2:67" x14ac:dyDescent="0.45">
      <c r="B1399" s="58"/>
      <c r="C1399" s="59"/>
      <c r="D1399" s="58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</row>
    <row r="1400" spans="2:67" x14ac:dyDescent="0.45">
      <c r="B1400" s="58"/>
      <c r="C1400" s="59"/>
      <c r="D1400" s="58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</row>
    <row r="1401" spans="2:67" x14ac:dyDescent="0.45">
      <c r="B1401" s="58"/>
      <c r="C1401" s="59"/>
      <c r="D1401" s="58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</row>
    <row r="1402" spans="2:67" x14ac:dyDescent="0.45">
      <c r="B1402" s="58"/>
      <c r="C1402" s="59"/>
      <c r="D1402" s="58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</row>
    <row r="1403" spans="2:67" x14ac:dyDescent="0.45">
      <c r="B1403" s="58"/>
      <c r="C1403" s="59"/>
      <c r="D1403" s="58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</row>
    <row r="1404" spans="2:67" x14ac:dyDescent="0.45">
      <c r="B1404" s="58"/>
      <c r="C1404" s="59"/>
      <c r="D1404" s="58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</row>
    <row r="1405" spans="2:67" x14ac:dyDescent="0.45">
      <c r="B1405" s="58"/>
      <c r="C1405" s="59"/>
      <c r="D1405" s="58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</row>
    <row r="1406" spans="2:67" x14ac:dyDescent="0.45">
      <c r="B1406" s="58"/>
      <c r="C1406" s="59"/>
      <c r="D1406" s="58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</row>
    <row r="1407" spans="2:67" x14ac:dyDescent="0.45">
      <c r="B1407" s="58"/>
      <c r="C1407" s="59"/>
      <c r="D1407" s="58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</row>
    <row r="1408" spans="2:67" x14ac:dyDescent="0.45">
      <c r="B1408" s="58"/>
      <c r="C1408" s="59"/>
      <c r="D1408" s="58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</row>
    <row r="1409" spans="2:67" x14ac:dyDescent="0.45">
      <c r="B1409" s="58"/>
      <c r="C1409" s="59"/>
      <c r="D1409" s="58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</row>
    <row r="1410" spans="2:67" x14ac:dyDescent="0.45">
      <c r="B1410" s="58"/>
      <c r="C1410" s="59"/>
      <c r="D1410" s="58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</row>
    <row r="1411" spans="2:67" x14ac:dyDescent="0.45">
      <c r="B1411" s="58"/>
      <c r="C1411" s="59"/>
      <c r="D1411" s="58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</row>
    <row r="1412" spans="2:67" x14ac:dyDescent="0.45">
      <c r="B1412" s="58"/>
      <c r="C1412" s="59"/>
      <c r="D1412" s="58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</row>
    <row r="1413" spans="2:67" x14ac:dyDescent="0.45">
      <c r="B1413" s="58"/>
      <c r="C1413" s="59"/>
      <c r="D1413" s="58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</row>
    <row r="1414" spans="2:67" x14ac:dyDescent="0.45">
      <c r="B1414" s="58"/>
      <c r="C1414" s="59"/>
      <c r="D1414" s="58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</row>
    <row r="1415" spans="2:67" x14ac:dyDescent="0.45">
      <c r="B1415" s="58"/>
      <c r="C1415" s="59"/>
      <c r="D1415" s="58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</row>
    <row r="1416" spans="2:67" x14ac:dyDescent="0.45">
      <c r="B1416" s="58"/>
      <c r="C1416" s="59"/>
      <c r="D1416" s="58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</row>
    <row r="1417" spans="2:67" x14ac:dyDescent="0.45">
      <c r="B1417" s="58"/>
      <c r="C1417" s="59"/>
      <c r="D1417" s="58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</row>
    <row r="1418" spans="2:67" x14ac:dyDescent="0.45">
      <c r="B1418" s="58"/>
      <c r="C1418" s="59"/>
      <c r="D1418" s="58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</row>
    <row r="1419" spans="2:67" x14ac:dyDescent="0.45">
      <c r="B1419" s="58"/>
      <c r="C1419" s="59"/>
      <c r="D1419" s="58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</row>
    <row r="1420" spans="2:67" x14ac:dyDescent="0.45">
      <c r="B1420" s="58"/>
      <c r="C1420" s="59"/>
      <c r="D1420" s="58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</row>
    <row r="1421" spans="2:67" x14ac:dyDescent="0.45">
      <c r="B1421" s="58"/>
      <c r="C1421" s="59"/>
      <c r="D1421" s="58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</row>
    <row r="1422" spans="2:67" x14ac:dyDescent="0.45">
      <c r="B1422" s="58"/>
      <c r="C1422" s="59"/>
      <c r="D1422" s="58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</row>
    <row r="1423" spans="2:67" x14ac:dyDescent="0.45">
      <c r="B1423" s="58"/>
      <c r="C1423" s="59"/>
      <c r="D1423" s="58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</row>
    <row r="1424" spans="2:67" x14ac:dyDescent="0.45">
      <c r="B1424" s="58"/>
      <c r="C1424" s="59"/>
      <c r="D1424" s="58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</row>
    <row r="1425" spans="2:67" x14ac:dyDescent="0.45">
      <c r="B1425" s="58"/>
      <c r="C1425" s="59"/>
      <c r="D1425" s="58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</row>
    <row r="1426" spans="2:67" x14ac:dyDescent="0.45">
      <c r="B1426" s="58"/>
      <c r="C1426" s="59"/>
      <c r="D1426" s="58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</row>
    <row r="1427" spans="2:67" x14ac:dyDescent="0.45">
      <c r="B1427" s="58"/>
      <c r="C1427" s="59"/>
      <c r="D1427" s="58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</row>
    <row r="1428" spans="2:67" x14ac:dyDescent="0.45">
      <c r="B1428" s="58"/>
      <c r="C1428" s="59"/>
      <c r="D1428" s="58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</row>
    <row r="1429" spans="2:67" x14ac:dyDescent="0.45">
      <c r="B1429" s="58"/>
      <c r="C1429" s="59"/>
      <c r="D1429" s="58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</row>
    <row r="1430" spans="2:67" x14ac:dyDescent="0.45">
      <c r="B1430" s="58"/>
      <c r="C1430" s="59"/>
      <c r="D1430" s="58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</row>
    <row r="1431" spans="2:67" x14ac:dyDescent="0.45">
      <c r="B1431" s="58"/>
      <c r="C1431" s="59"/>
      <c r="D1431" s="58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</row>
    <row r="1432" spans="2:67" x14ac:dyDescent="0.45">
      <c r="B1432" s="58"/>
      <c r="C1432" s="59"/>
      <c r="D1432" s="58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</row>
    <row r="1433" spans="2:67" x14ac:dyDescent="0.45">
      <c r="B1433" s="58"/>
      <c r="C1433" s="59"/>
      <c r="D1433" s="58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</row>
    <row r="1434" spans="2:67" x14ac:dyDescent="0.45">
      <c r="B1434" s="58"/>
      <c r="C1434" s="59"/>
      <c r="D1434" s="58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</row>
    <row r="1435" spans="2:67" x14ac:dyDescent="0.45">
      <c r="B1435" s="58"/>
      <c r="C1435" s="59"/>
      <c r="D1435" s="58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</row>
    <row r="1436" spans="2:67" x14ac:dyDescent="0.45">
      <c r="B1436" s="60"/>
      <c r="C1436" s="60"/>
      <c r="D1436" s="58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</row>
    <row r="1437" spans="2:67" x14ac:dyDescent="0.45">
      <c r="B1437" s="60"/>
      <c r="C1437" s="60"/>
      <c r="D1437" s="58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</row>
    <row r="1438" spans="2:67" x14ac:dyDescent="0.45">
      <c r="B1438" s="60"/>
      <c r="C1438" s="60"/>
      <c r="D1438" s="58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</row>
    <row r="1439" spans="2:67" x14ac:dyDescent="0.45">
      <c r="B1439" s="60"/>
      <c r="C1439" s="60"/>
      <c r="D1439" s="58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</row>
    <row r="1440" spans="2:67" x14ac:dyDescent="0.45">
      <c r="B1440" s="60"/>
      <c r="C1440" s="60"/>
      <c r="D1440" s="58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</row>
    <row r="1441" spans="2:67" x14ac:dyDescent="0.45">
      <c r="B1441" s="60"/>
      <c r="C1441" s="60"/>
      <c r="D1441" s="58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</row>
    <row r="1442" spans="2:67" x14ac:dyDescent="0.45">
      <c r="B1442" s="60"/>
      <c r="C1442" s="60"/>
      <c r="D1442" s="58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</row>
    <row r="1443" spans="2:67" x14ac:dyDescent="0.45">
      <c r="B1443" s="61"/>
      <c r="C1443" s="60"/>
      <c r="D1443" s="58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</row>
    <row r="1444" spans="2:67" x14ac:dyDescent="0.45">
      <c r="B1444" s="58"/>
      <c r="C1444" s="59"/>
      <c r="D1444" s="58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</row>
    <row r="1445" spans="2:67" x14ac:dyDescent="0.45">
      <c r="B1445" s="58"/>
      <c r="C1445" s="59"/>
      <c r="D1445" s="58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</row>
    <row r="1446" spans="2:67" x14ac:dyDescent="0.45">
      <c r="B1446" s="58"/>
      <c r="C1446" s="59"/>
      <c r="D1446" s="58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</row>
    <row r="1447" spans="2:67" x14ac:dyDescent="0.45">
      <c r="B1447" s="58"/>
      <c r="C1447" s="59"/>
      <c r="D1447" s="58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</row>
    <row r="1448" spans="2:67" x14ac:dyDescent="0.45">
      <c r="B1448" s="58"/>
      <c r="C1448" s="59"/>
      <c r="D1448" s="58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</row>
    <row r="1449" spans="2:67" x14ac:dyDescent="0.45">
      <c r="B1449" s="58"/>
      <c r="C1449" s="59"/>
      <c r="D1449" s="58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</row>
    <row r="1450" spans="2:67" x14ac:dyDescent="0.45">
      <c r="B1450" s="58"/>
      <c r="C1450" s="59"/>
      <c r="D1450" s="58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</row>
    <row r="1451" spans="2:67" x14ac:dyDescent="0.45">
      <c r="B1451" s="58"/>
      <c r="C1451" s="59"/>
      <c r="D1451" s="58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</row>
    <row r="1452" spans="2:67" x14ac:dyDescent="0.45">
      <c r="B1452" s="58"/>
      <c r="C1452" s="59"/>
      <c r="D1452" s="58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</row>
    <row r="1453" spans="2:67" x14ac:dyDescent="0.45">
      <c r="B1453" s="58"/>
      <c r="C1453" s="59"/>
      <c r="D1453" s="58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</row>
    <row r="1454" spans="2:67" x14ac:dyDescent="0.45">
      <c r="B1454" s="58"/>
      <c r="C1454" s="59"/>
      <c r="D1454" s="58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</row>
    <row r="1455" spans="2:67" x14ac:dyDescent="0.45">
      <c r="B1455" s="58"/>
      <c r="C1455" s="59"/>
      <c r="D1455" s="58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</row>
    <row r="1456" spans="2:67" x14ac:dyDescent="0.45">
      <c r="B1456" s="58"/>
      <c r="C1456" s="59"/>
      <c r="D1456" s="58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</row>
    <row r="1457" spans="2:67" x14ac:dyDescent="0.45">
      <c r="B1457" s="58"/>
      <c r="C1457" s="59"/>
      <c r="D1457" s="58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</row>
    <row r="1458" spans="2:67" x14ac:dyDescent="0.45">
      <c r="B1458" s="58"/>
      <c r="C1458" s="59"/>
      <c r="D1458" s="58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</row>
    <row r="1459" spans="2:67" x14ac:dyDescent="0.45">
      <c r="B1459" s="58"/>
      <c r="C1459" s="59"/>
      <c r="D1459" s="58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</row>
    <row r="1460" spans="2:67" x14ac:dyDescent="0.45">
      <c r="B1460" s="58"/>
      <c r="C1460" s="59"/>
      <c r="D1460" s="58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</row>
    <row r="1461" spans="2:67" x14ac:dyDescent="0.45">
      <c r="B1461" s="58"/>
      <c r="C1461" s="59"/>
      <c r="D1461" s="58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</row>
    <row r="1462" spans="2:67" x14ac:dyDescent="0.45">
      <c r="B1462" s="58"/>
      <c r="C1462" s="59"/>
      <c r="D1462" s="58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</row>
    <row r="1463" spans="2:67" x14ac:dyDescent="0.45">
      <c r="B1463" s="58"/>
      <c r="C1463" s="59"/>
      <c r="D1463" s="58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</row>
    <row r="1464" spans="2:67" x14ac:dyDescent="0.45">
      <c r="B1464" s="58"/>
      <c r="C1464" s="59"/>
      <c r="D1464" s="58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</row>
    <row r="1465" spans="2:67" x14ac:dyDescent="0.45">
      <c r="B1465" s="58"/>
      <c r="C1465" s="59"/>
      <c r="D1465" s="58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</row>
    <row r="1466" spans="2:67" x14ac:dyDescent="0.45">
      <c r="B1466" s="58"/>
      <c r="C1466" s="59"/>
      <c r="D1466" s="58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</row>
    <row r="1467" spans="2:67" x14ac:dyDescent="0.45">
      <c r="B1467" s="58"/>
      <c r="C1467" s="59"/>
      <c r="D1467" s="58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</row>
    <row r="1468" spans="2:67" x14ac:dyDescent="0.45">
      <c r="B1468" s="58"/>
      <c r="C1468" s="59"/>
      <c r="D1468" s="58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</row>
    <row r="1469" spans="2:67" x14ac:dyDescent="0.45">
      <c r="B1469" s="58"/>
      <c r="C1469" s="59"/>
      <c r="D1469" s="58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</row>
    <row r="1470" spans="2:67" x14ac:dyDescent="0.45">
      <c r="B1470" s="58"/>
      <c r="C1470" s="59"/>
      <c r="D1470" s="58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</row>
    <row r="1471" spans="2:67" x14ac:dyDescent="0.45">
      <c r="B1471" s="58"/>
      <c r="C1471" s="59"/>
      <c r="D1471" s="58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</row>
    <row r="1472" spans="2:67" x14ac:dyDescent="0.45">
      <c r="B1472" s="58"/>
      <c r="C1472" s="59"/>
      <c r="D1472" s="58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</row>
    <row r="1473" spans="2:67" x14ac:dyDescent="0.45">
      <c r="B1473" s="58"/>
      <c r="C1473" s="59"/>
      <c r="D1473" s="58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</row>
    <row r="1474" spans="2:67" x14ac:dyDescent="0.45">
      <c r="B1474" s="58"/>
      <c r="C1474" s="59"/>
      <c r="D1474" s="58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</row>
    <row r="1475" spans="2:67" x14ac:dyDescent="0.45">
      <c r="B1475" s="58"/>
      <c r="C1475" s="59"/>
      <c r="D1475" s="58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</row>
    <row r="1476" spans="2:67" x14ac:dyDescent="0.45">
      <c r="B1476" s="58"/>
      <c r="C1476" s="59"/>
      <c r="D1476" s="58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</row>
    <row r="1477" spans="2:67" x14ac:dyDescent="0.45">
      <c r="B1477" s="58"/>
      <c r="C1477" s="59"/>
      <c r="D1477" s="58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</row>
    <row r="1478" spans="2:67" x14ac:dyDescent="0.45">
      <c r="B1478" s="58"/>
      <c r="C1478" s="59"/>
      <c r="D1478" s="58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</row>
    <row r="1479" spans="2:67" x14ac:dyDescent="0.45">
      <c r="B1479" s="58"/>
      <c r="C1479" s="59"/>
      <c r="D1479" s="58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</row>
    <row r="1480" spans="2:67" x14ac:dyDescent="0.45">
      <c r="B1480" s="58"/>
      <c r="C1480" s="59"/>
      <c r="D1480" s="58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</row>
    <row r="1481" spans="2:67" x14ac:dyDescent="0.45">
      <c r="B1481" s="58"/>
      <c r="C1481" s="59"/>
      <c r="D1481" s="58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</row>
    <row r="1482" spans="2:67" x14ac:dyDescent="0.45">
      <c r="B1482" s="58"/>
      <c r="C1482" s="59"/>
      <c r="D1482" s="58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</row>
    <row r="1483" spans="2:67" x14ac:dyDescent="0.45">
      <c r="B1483" s="58"/>
      <c r="C1483" s="59"/>
      <c r="D1483" s="58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</row>
    <row r="1484" spans="2:67" x14ac:dyDescent="0.45">
      <c r="B1484" s="58"/>
      <c r="C1484" s="59"/>
      <c r="D1484" s="58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</row>
    <row r="1485" spans="2:67" x14ac:dyDescent="0.45">
      <c r="B1485" s="58"/>
      <c r="C1485" s="59"/>
      <c r="D1485" s="58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</row>
    <row r="1486" spans="2:67" x14ac:dyDescent="0.45">
      <c r="B1486" s="58"/>
      <c r="C1486" s="59"/>
      <c r="D1486" s="58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</row>
    <row r="1487" spans="2:67" x14ac:dyDescent="0.45">
      <c r="B1487" s="58"/>
      <c r="C1487" s="59"/>
      <c r="D1487" s="58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</row>
    <row r="1488" spans="2:67" x14ac:dyDescent="0.45">
      <c r="B1488" s="58"/>
      <c r="C1488" s="59"/>
      <c r="D1488" s="58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</row>
    <row r="1489" spans="2:67" x14ac:dyDescent="0.45">
      <c r="B1489" s="58"/>
      <c r="C1489" s="59"/>
      <c r="D1489" s="58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</row>
    <row r="1490" spans="2:67" x14ac:dyDescent="0.45">
      <c r="B1490" s="58"/>
      <c r="C1490" s="59"/>
      <c r="D1490" s="58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</row>
    <row r="1491" spans="2:67" x14ac:dyDescent="0.45">
      <c r="B1491" s="58"/>
      <c r="C1491" s="59"/>
      <c r="D1491" s="58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</row>
    <row r="1492" spans="2:67" x14ac:dyDescent="0.45">
      <c r="B1492" s="58"/>
      <c r="C1492" s="59"/>
      <c r="D1492" s="58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</row>
    <row r="1493" spans="2:67" x14ac:dyDescent="0.45">
      <c r="B1493" s="58"/>
      <c r="C1493" s="59"/>
      <c r="D1493" s="58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</row>
    <row r="1494" spans="2:67" x14ac:dyDescent="0.45">
      <c r="B1494" s="58"/>
      <c r="C1494" s="59"/>
      <c r="D1494" s="58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</row>
    <row r="1495" spans="2:67" x14ac:dyDescent="0.45">
      <c r="B1495" s="58"/>
      <c r="C1495" s="59"/>
      <c r="D1495" s="58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</row>
    <row r="1496" spans="2:67" x14ac:dyDescent="0.45">
      <c r="B1496" s="58"/>
      <c r="C1496" s="59"/>
      <c r="D1496" s="58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</row>
    <row r="1497" spans="2:67" x14ac:dyDescent="0.45">
      <c r="B1497" s="58"/>
      <c r="C1497" s="59"/>
      <c r="D1497" s="58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</row>
    <row r="1498" spans="2:67" x14ac:dyDescent="0.45">
      <c r="B1498" s="58"/>
      <c r="C1498" s="59"/>
      <c r="D1498" s="58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</row>
    <row r="1499" spans="2:67" x14ac:dyDescent="0.45">
      <c r="B1499" s="58"/>
      <c r="C1499" s="59"/>
      <c r="D1499" s="58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</row>
    <row r="1500" spans="2:67" x14ac:dyDescent="0.45">
      <c r="B1500" s="58"/>
      <c r="C1500" s="59"/>
      <c r="D1500" s="58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</row>
    <row r="1501" spans="2:67" x14ac:dyDescent="0.45">
      <c r="B1501" s="58"/>
      <c r="C1501" s="59"/>
      <c r="D1501" s="58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</row>
    <row r="1502" spans="2:67" x14ac:dyDescent="0.45">
      <c r="B1502" s="58"/>
      <c r="C1502" s="59"/>
      <c r="D1502" s="58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</row>
    <row r="1503" spans="2:67" x14ac:dyDescent="0.45">
      <c r="B1503" s="58"/>
      <c r="C1503" s="59"/>
      <c r="D1503" s="58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</row>
    <row r="1504" spans="2:67" x14ac:dyDescent="0.45">
      <c r="B1504" s="58"/>
      <c r="C1504" s="59"/>
      <c r="D1504" s="58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</row>
    <row r="1505" spans="2:67" x14ac:dyDescent="0.45">
      <c r="B1505" s="58"/>
      <c r="C1505" s="59"/>
      <c r="D1505" s="58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</row>
    <row r="1506" spans="2:67" x14ac:dyDescent="0.45">
      <c r="B1506" s="58"/>
      <c r="C1506" s="59"/>
      <c r="D1506" s="58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</row>
    <row r="1507" spans="2:67" x14ac:dyDescent="0.45">
      <c r="B1507" s="58"/>
      <c r="C1507" s="59"/>
      <c r="D1507" s="58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</row>
    <row r="1508" spans="2:67" x14ac:dyDescent="0.45">
      <c r="B1508" s="58"/>
      <c r="C1508" s="59"/>
      <c r="D1508" s="58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</row>
    <row r="1509" spans="2:67" x14ac:dyDescent="0.45">
      <c r="B1509" s="58"/>
      <c r="C1509" s="59"/>
      <c r="D1509" s="58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</row>
    <row r="1510" spans="2:67" x14ac:dyDescent="0.45">
      <c r="B1510" s="58"/>
      <c r="C1510" s="59"/>
      <c r="D1510" s="58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</row>
    <row r="1511" spans="2:67" x14ac:dyDescent="0.45">
      <c r="B1511" s="58"/>
      <c r="C1511" s="59"/>
      <c r="D1511" s="58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</row>
    <row r="1512" spans="2:67" x14ac:dyDescent="0.45">
      <c r="B1512" s="58"/>
      <c r="C1512" s="59"/>
      <c r="D1512" s="58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</row>
    <row r="1513" spans="2:67" x14ac:dyDescent="0.45">
      <c r="B1513" s="58"/>
      <c r="C1513" s="59"/>
      <c r="D1513" s="58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</row>
    <row r="1514" spans="2:67" x14ac:dyDescent="0.45">
      <c r="B1514" s="58"/>
      <c r="C1514" s="59"/>
      <c r="D1514" s="58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</row>
    <row r="1515" spans="2:67" x14ac:dyDescent="0.45">
      <c r="B1515" s="58"/>
      <c r="C1515" s="59"/>
      <c r="D1515" s="58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</row>
    <row r="1516" spans="2:67" x14ac:dyDescent="0.45">
      <c r="B1516" s="58"/>
      <c r="C1516" s="59"/>
      <c r="D1516" s="58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</row>
    <row r="1517" spans="2:67" x14ac:dyDescent="0.45">
      <c r="B1517" s="58"/>
      <c r="C1517" s="59"/>
      <c r="D1517" s="58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</row>
    <row r="1518" spans="2:67" x14ac:dyDescent="0.45">
      <c r="B1518" s="58"/>
      <c r="C1518" s="59"/>
      <c r="D1518" s="58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</row>
    <row r="1519" spans="2:67" x14ac:dyDescent="0.45">
      <c r="B1519" s="58"/>
      <c r="C1519" s="59"/>
      <c r="D1519" s="58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</row>
    <row r="1520" spans="2:67" x14ac:dyDescent="0.45">
      <c r="B1520" s="58"/>
      <c r="C1520" s="59"/>
      <c r="D1520" s="58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</row>
    <row r="1521" spans="2:67" x14ac:dyDescent="0.45">
      <c r="B1521" s="58"/>
      <c r="C1521" s="59"/>
      <c r="D1521" s="58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</row>
    <row r="1522" spans="2:67" x14ac:dyDescent="0.45">
      <c r="B1522" s="58"/>
      <c r="C1522" s="59"/>
      <c r="D1522" s="58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</row>
    <row r="1523" spans="2:67" x14ac:dyDescent="0.45">
      <c r="B1523" s="58"/>
      <c r="C1523" s="59"/>
      <c r="D1523" s="58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</row>
    <row r="1524" spans="2:67" x14ac:dyDescent="0.45">
      <c r="B1524" s="58"/>
      <c r="C1524" s="59"/>
      <c r="D1524" s="58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</row>
    <row r="1525" spans="2:67" x14ac:dyDescent="0.45">
      <c r="B1525" s="58"/>
      <c r="C1525" s="59"/>
      <c r="D1525" s="58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</row>
    <row r="1526" spans="2:67" x14ac:dyDescent="0.45">
      <c r="B1526" s="58"/>
      <c r="C1526" s="59"/>
      <c r="D1526" s="58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</row>
    <row r="1527" spans="2:67" x14ac:dyDescent="0.45">
      <c r="B1527" s="58"/>
      <c r="C1527" s="59"/>
      <c r="D1527" s="58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</row>
    <row r="1528" spans="2:67" x14ac:dyDescent="0.45">
      <c r="B1528" s="58"/>
      <c r="C1528" s="59"/>
      <c r="D1528" s="58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</row>
    <row r="1529" spans="2:67" x14ac:dyDescent="0.45">
      <c r="B1529" s="58"/>
      <c r="C1529" s="59"/>
      <c r="D1529" s="58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</row>
    <row r="1530" spans="2:67" x14ac:dyDescent="0.45">
      <c r="B1530" s="58"/>
      <c r="C1530" s="59"/>
      <c r="D1530" s="58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</row>
    <row r="1531" spans="2:67" x14ac:dyDescent="0.45">
      <c r="B1531" s="58"/>
      <c r="C1531" s="59"/>
      <c r="D1531" s="58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</row>
    <row r="1532" spans="2:67" x14ac:dyDescent="0.45">
      <c r="B1532" s="58"/>
      <c r="C1532" s="59"/>
      <c r="D1532" s="58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</row>
    <row r="1533" spans="2:67" x14ac:dyDescent="0.45">
      <c r="B1533" s="58"/>
      <c r="C1533" s="59"/>
      <c r="D1533" s="58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</row>
    <row r="1534" spans="2:67" x14ac:dyDescent="0.45">
      <c r="B1534" s="58"/>
      <c r="C1534" s="59"/>
      <c r="D1534" s="58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</row>
    <row r="1535" spans="2:67" x14ac:dyDescent="0.45">
      <c r="B1535" s="58"/>
      <c r="C1535" s="59"/>
      <c r="D1535" s="58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</row>
    <row r="1536" spans="2:67" x14ac:dyDescent="0.45">
      <c r="B1536" s="58"/>
      <c r="C1536" s="59"/>
      <c r="D1536" s="58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</row>
    <row r="1537" spans="2:67" x14ac:dyDescent="0.45">
      <c r="B1537" s="58"/>
      <c r="C1537" s="59"/>
      <c r="D1537" s="58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</row>
    <row r="1538" spans="2:67" x14ac:dyDescent="0.45">
      <c r="B1538" s="58"/>
      <c r="C1538" s="59"/>
      <c r="D1538" s="58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</row>
    <row r="1539" spans="2:67" x14ac:dyDescent="0.45">
      <c r="B1539" s="58"/>
      <c r="C1539" s="59"/>
      <c r="D1539" s="58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</row>
    <row r="1540" spans="2:67" x14ac:dyDescent="0.45">
      <c r="B1540" s="58"/>
      <c r="C1540" s="59"/>
      <c r="D1540" s="58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</row>
    <row r="1541" spans="2:67" x14ac:dyDescent="0.45">
      <c r="B1541" s="58"/>
      <c r="C1541" s="59"/>
      <c r="D1541" s="58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</row>
    <row r="1542" spans="2:67" x14ac:dyDescent="0.45">
      <c r="B1542" s="58"/>
      <c r="C1542" s="59"/>
      <c r="D1542" s="58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</row>
    <row r="1543" spans="2:67" x14ac:dyDescent="0.45">
      <c r="B1543" s="58"/>
      <c r="C1543" s="59"/>
      <c r="D1543" s="58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</row>
    <row r="1544" spans="2:67" x14ac:dyDescent="0.45">
      <c r="B1544" s="58"/>
      <c r="C1544" s="59"/>
      <c r="D1544" s="58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</row>
    <row r="1545" spans="2:67" x14ac:dyDescent="0.45">
      <c r="B1545" s="58"/>
      <c r="C1545" s="59"/>
      <c r="D1545" s="58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</row>
    <row r="1546" spans="2:67" x14ac:dyDescent="0.45">
      <c r="B1546" s="58"/>
      <c r="C1546" s="59"/>
      <c r="D1546" s="58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</row>
    <row r="1547" spans="2:67" x14ac:dyDescent="0.45">
      <c r="B1547" s="58"/>
      <c r="C1547" s="59"/>
      <c r="D1547" s="58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</row>
    <row r="1548" spans="2:67" x14ac:dyDescent="0.45">
      <c r="B1548" s="58"/>
      <c r="C1548" s="59"/>
      <c r="D1548" s="58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</row>
    <row r="1549" spans="2:67" x14ac:dyDescent="0.45">
      <c r="B1549" s="58"/>
      <c r="C1549" s="59"/>
      <c r="D1549" s="58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</row>
    <row r="1550" spans="2:67" x14ac:dyDescent="0.45">
      <c r="B1550" s="58"/>
      <c r="C1550" s="59"/>
      <c r="D1550" s="58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</row>
    <row r="1551" spans="2:67" x14ac:dyDescent="0.45">
      <c r="B1551" s="58"/>
      <c r="C1551" s="59"/>
      <c r="D1551" s="58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</row>
    <row r="1552" spans="2:67" x14ac:dyDescent="0.45">
      <c r="B1552" s="58"/>
      <c r="C1552" s="59"/>
      <c r="D1552" s="58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</row>
    <row r="1553" spans="2:67" x14ac:dyDescent="0.45">
      <c r="B1553" s="58"/>
      <c r="C1553" s="59"/>
      <c r="D1553" s="58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</row>
    <row r="1554" spans="2:67" x14ac:dyDescent="0.45">
      <c r="B1554" s="58"/>
      <c r="C1554" s="59"/>
      <c r="D1554" s="58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</row>
    <row r="1555" spans="2:67" x14ac:dyDescent="0.45">
      <c r="B1555" s="58"/>
      <c r="C1555" s="59"/>
      <c r="D1555" s="58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</row>
    <row r="1556" spans="2:67" x14ac:dyDescent="0.45">
      <c r="B1556" s="60"/>
      <c r="C1556" s="60"/>
      <c r="D1556" s="58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</row>
    <row r="1557" spans="2:67" x14ac:dyDescent="0.45">
      <c r="B1557" s="60"/>
      <c r="C1557" s="60"/>
      <c r="D1557" s="58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</row>
    <row r="1558" spans="2:67" x14ac:dyDescent="0.45">
      <c r="B1558" s="60"/>
      <c r="C1558" s="60"/>
      <c r="D1558" s="58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</row>
    <row r="1559" spans="2:67" x14ac:dyDescent="0.45">
      <c r="B1559" s="60"/>
      <c r="C1559" s="60"/>
      <c r="D1559" s="58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</row>
    <row r="1560" spans="2:67" x14ac:dyDescent="0.45">
      <c r="B1560" s="60"/>
      <c r="C1560" s="60"/>
      <c r="D1560" s="58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</row>
    <row r="1561" spans="2:67" x14ac:dyDescent="0.45">
      <c r="B1561" s="60"/>
      <c r="C1561" s="60"/>
      <c r="D1561" s="58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</row>
    <row r="1562" spans="2:67" x14ac:dyDescent="0.45">
      <c r="B1562" s="60"/>
      <c r="C1562" s="60"/>
      <c r="D1562" s="58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</row>
    <row r="1563" spans="2:67" x14ac:dyDescent="0.45">
      <c r="B1563" s="61"/>
      <c r="C1563" s="60"/>
      <c r="D1563" s="58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</row>
    <row r="1564" spans="2:67" x14ac:dyDescent="0.45">
      <c r="B1564" s="58"/>
      <c r="C1564" s="59"/>
      <c r="D1564" s="58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</row>
    <row r="1565" spans="2:67" x14ac:dyDescent="0.45">
      <c r="B1565" s="58"/>
      <c r="C1565" s="59"/>
      <c r="D1565" s="58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</row>
    <row r="1566" spans="2:67" x14ac:dyDescent="0.45">
      <c r="B1566" s="58"/>
      <c r="C1566" s="59"/>
      <c r="D1566" s="58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</row>
    <row r="1567" spans="2:67" x14ac:dyDescent="0.45">
      <c r="B1567" s="58"/>
      <c r="C1567" s="59"/>
      <c r="D1567" s="58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</row>
    <row r="1568" spans="2:67" x14ac:dyDescent="0.45">
      <c r="B1568" s="58"/>
      <c r="C1568" s="59"/>
      <c r="D1568" s="58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</row>
    <row r="1569" spans="2:67" x14ac:dyDescent="0.45">
      <c r="B1569" s="58"/>
      <c r="C1569" s="59"/>
      <c r="D1569" s="58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</row>
    <row r="1570" spans="2:67" x14ac:dyDescent="0.45">
      <c r="B1570" s="58"/>
      <c r="C1570" s="59"/>
      <c r="D1570" s="58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</row>
    <row r="1571" spans="2:67" x14ac:dyDescent="0.45">
      <c r="B1571" s="58"/>
      <c r="C1571" s="59"/>
      <c r="D1571" s="58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</row>
    <row r="1572" spans="2:67" x14ac:dyDescent="0.45">
      <c r="B1572" s="58"/>
      <c r="C1572" s="59"/>
      <c r="D1572" s="58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</row>
    <row r="1573" spans="2:67" x14ac:dyDescent="0.45">
      <c r="B1573" s="58"/>
      <c r="C1573" s="59"/>
      <c r="D1573" s="58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</row>
    <row r="1574" spans="2:67" x14ac:dyDescent="0.45">
      <c r="B1574" s="58"/>
      <c r="C1574" s="59"/>
      <c r="D1574" s="58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</row>
    <row r="1575" spans="2:67" x14ac:dyDescent="0.45">
      <c r="B1575" s="58"/>
      <c r="C1575" s="59"/>
      <c r="D1575" s="58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</row>
    <row r="1576" spans="2:67" x14ac:dyDescent="0.45">
      <c r="B1576" s="58"/>
      <c r="C1576" s="59"/>
      <c r="D1576" s="58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</row>
    <row r="1577" spans="2:67" x14ac:dyDescent="0.45">
      <c r="B1577" s="58"/>
      <c r="C1577" s="59"/>
      <c r="D1577" s="58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</row>
    <row r="1578" spans="2:67" x14ac:dyDescent="0.45">
      <c r="B1578" s="58"/>
      <c r="C1578" s="59"/>
      <c r="D1578" s="58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</row>
    <row r="1579" spans="2:67" x14ac:dyDescent="0.45">
      <c r="B1579" s="58"/>
      <c r="C1579" s="59"/>
      <c r="D1579" s="58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</row>
    <row r="1580" spans="2:67" x14ac:dyDescent="0.45">
      <c r="B1580" s="58"/>
      <c r="C1580" s="59"/>
      <c r="D1580" s="58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</row>
    <row r="1581" spans="2:67" x14ac:dyDescent="0.45">
      <c r="B1581" s="58"/>
      <c r="C1581" s="59"/>
      <c r="D1581" s="58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</row>
    <row r="1582" spans="2:67" x14ac:dyDescent="0.45">
      <c r="B1582" s="58"/>
      <c r="C1582" s="59"/>
      <c r="D1582" s="58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</row>
    <row r="1583" spans="2:67" x14ac:dyDescent="0.45">
      <c r="B1583" s="58"/>
      <c r="C1583" s="59"/>
      <c r="D1583" s="58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</row>
    <row r="1584" spans="2:67" x14ac:dyDescent="0.45">
      <c r="B1584" s="58"/>
      <c r="C1584" s="59"/>
      <c r="D1584" s="58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</row>
    <row r="1585" spans="2:67" x14ac:dyDescent="0.45">
      <c r="B1585" s="58"/>
      <c r="C1585" s="59"/>
      <c r="D1585" s="58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</row>
    <row r="1586" spans="2:67" x14ac:dyDescent="0.45">
      <c r="B1586" s="58"/>
      <c r="C1586" s="59"/>
      <c r="D1586" s="58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</row>
    <row r="1587" spans="2:67" x14ac:dyDescent="0.45">
      <c r="B1587" s="58"/>
      <c r="C1587" s="59"/>
      <c r="D1587" s="58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</row>
    <row r="1588" spans="2:67" x14ac:dyDescent="0.45">
      <c r="B1588" s="58"/>
      <c r="C1588" s="59"/>
      <c r="D1588" s="58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</row>
    <row r="1589" spans="2:67" x14ac:dyDescent="0.45">
      <c r="B1589" s="58"/>
      <c r="C1589" s="59"/>
      <c r="D1589" s="58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</row>
    <row r="1590" spans="2:67" x14ac:dyDescent="0.45">
      <c r="B1590" s="58"/>
      <c r="C1590" s="59"/>
      <c r="D1590" s="58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</row>
    <row r="1591" spans="2:67" x14ac:dyDescent="0.45">
      <c r="B1591" s="58"/>
      <c r="C1591" s="59"/>
      <c r="D1591" s="58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</row>
    <row r="1592" spans="2:67" x14ac:dyDescent="0.45">
      <c r="B1592" s="58"/>
      <c r="C1592" s="59"/>
      <c r="D1592" s="58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</row>
    <row r="1593" spans="2:67" x14ac:dyDescent="0.45">
      <c r="B1593" s="58"/>
      <c r="C1593" s="59"/>
      <c r="D1593" s="58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</row>
    <row r="1594" spans="2:67" x14ac:dyDescent="0.45">
      <c r="B1594" s="58"/>
      <c r="C1594" s="59"/>
      <c r="D1594" s="58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</row>
    <row r="1595" spans="2:67" x14ac:dyDescent="0.45">
      <c r="B1595" s="58"/>
      <c r="C1595" s="59"/>
      <c r="D1595" s="58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</row>
    <row r="1596" spans="2:67" x14ac:dyDescent="0.45">
      <c r="B1596" s="58"/>
      <c r="C1596" s="59"/>
      <c r="D1596" s="58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</row>
    <row r="1597" spans="2:67" x14ac:dyDescent="0.45">
      <c r="B1597" s="58"/>
      <c r="C1597" s="59"/>
      <c r="D1597" s="58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</row>
    <row r="1598" spans="2:67" x14ac:dyDescent="0.45">
      <c r="B1598" s="58"/>
      <c r="C1598" s="59"/>
      <c r="D1598" s="58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</row>
    <row r="1599" spans="2:67" x14ac:dyDescent="0.45">
      <c r="B1599" s="58"/>
      <c r="C1599" s="59"/>
      <c r="D1599" s="58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</row>
    <row r="1600" spans="2:67" x14ac:dyDescent="0.45">
      <c r="B1600" s="58"/>
      <c r="C1600" s="59"/>
      <c r="D1600" s="58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</row>
    <row r="1601" spans="2:67" x14ac:dyDescent="0.45">
      <c r="B1601" s="58"/>
      <c r="C1601" s="59"/>
      <c r="D1601" s="58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</row>
    <row r="1602" spans="2:67" x14ac:dyDescent="0.45">
      <c r="B1602" s="58"/>
      <c r="C1602" s="59"/>
      <c r="D1602" s="58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</row>
    <row r="1603" spans="2:67" x14ac:dyDescent="0.45">
      <c r="B1603" s="58"/>
      <c r="C1603" s="59"/>
      <c r="D1603" s="58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</row>
    <row r="1604" spans="2:67" x14ac:dyDescent="0.45">
      <c r="B1604" s="58"/>
      <c r="C1604" s="59"/>
      <c r="D1604" s="58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</row>
    <row r="1605" spans="2:67" x14ac:dyDescent="0.45">
      <c r="B1605" s="58"/>
      <c r="C1605" s="59"/>
      <c r="D1605" s="58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</row>
    <row r="1606" spans="2:67" x14ac:dyDescent="0.45">
      <c r="B1606" s="58"/>
      <c r="C1606" s="59"/>
      <c r="D1606" s="58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</row>
    <row r="1607" spans="2:67" x14ac:dyDescent="0.45">
      <c r="B1607" s="58"/>
      <c r="C1607" s="59"/>
      <c r="D1607" s="58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</row>
    <row r="1608" spans="2:67" x14ac:dyDescent="0.45">
      <c r="B1608" s="58"/>
      <c r="C1608" s="59"/>
      <c r="D1608" s="58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</row>
    <row r="1609" spans="2:67" x14ac:dyDescent="0.45">
      <c r="B1609" s="58"/>
      <c r="C1609" s="59"/>
      <c r="D1609" s="58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</row>
    <row r="1610" spans="2:67" x14ac:dyDescent="0.45">
      <c r="B1610" s="58"/>
      <c r="C1610" s="59"/>
      <c r="D1610" s="58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</row>
    <row r="1611" spans="2:67" x14ac:dyDescent="0.45">
      <c r="B1611" s="58"/>
      <c r="C1611" s="59"/>
      <c r="D1611" s="58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</row>
    <row r="1612" spans="2:67" x14ac:dyDescent="0.45">
      <c r="B1612" s="58"/>
      <c r="C1612" s="59"/>
      <c r="D1612" s="58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</row>
    <row r="1613" spans="2:67" x14ac:dyDescent="0.45">
      <c r="B1613" s="58"/>
      <c r="C1613" s="59"/>
      <c r="D1613" s="58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</row>
    <row r="1614" spans="2:67" x14ac:dyDescent="0.45">
      <c r="B1614" s="58"/>
      <c r="C1614" s="59"/>
      <c r="D1614" s="58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</row>
    <row r="1615" spans="2:67" x14ac:dyDescent="0.45">
      <c r="B1615" s="58"/>
      <c r="C1615" s="59"/>
      <c r="D1615" s="58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</row>
    <row r="1616" spans="2:67" x14ac:dyDescent="0.45">
      <c r="B1616" s="58"/>
      <c r="C1616" s="59"/>
      <c r="D1616" s="58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</row>
    <row r="1617" spans="2:67" x14ac:dyDescent="0.45">
      <c r="B1617" s="58"/>
      <c r="C1617" s="59"/>
      <c r="D1617" s="58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</row>
    <row r="1618" spans="2:67" x14ac:dyDescent="0.45">
      <c r="B1618" s="58"/>
      <c r="C1618" s="59"/>
      <c r="D1618" s="58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</row>
    <row r="1619" spans="2:67" x14ac:dyDescent="0.45">
      <c r="B1619" s="58"/>
      <c r="C1619" s="59"/>
      <c r="D1619" s="58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</row>
    <row r="1620" spans="2:67" x14ac:dyDescent="0.45">
      <c r="B1620" s="58"/>
      <c r="C1620" s="59"/>
      <c r="D1620" s="58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</row>
    <row r="1621" spans="2:67" x14ac:dyDescent="0.45">
      <c r="B1621" s="58"/>
      <c r="C1621" s="59"/>
      <c r="D1621" s="58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</row>
    <row r="1622" spans="2:67" x14ac:dyDescent="0.45">
      <c r="B1622" s="58"/>
      <c r="C1622" s="59"/>
      <c r="D1622" s="58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</row>
    <row r="1623" spans="2:67" x14ac:dyDescent="0.45">
      <c r="B1623" s="58"/>
      <c r="C1623" s="59"/>
      <c r="D1623" s="58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</row>
    <row r="1624" spans="2:67" x14ac:dyDescent="0.45">
      <c r="B1624" s="58"/>
      <c r="C1624" s="59"/>
      <c r="D1624" s="58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</row>
    <row r="1625" spans="2:67" x14ac:dyDescent="0.45">
      <c r="B1625" s="58"/>
      <c r="C1625" s="59"/>
      <c r="D1625" s="58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</row>
    <row r="1626" spans="2:67" x14ac:dyDescent="0.45">
      <c r="B1626" s="58"/>
      <c r="C1626" s="59"/>
      <c r="D1626" s="58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</row>
    <row r="1627" spans="2:67" x14ac:dyDescent="0.45">
      <c r="B1627" s="58"/>
      <c r="C1627" s="59"/>
      <c r="D1627" s="58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</row>
    <row r="1628" spans="2:67" x14ac:dyDescent="0.45">
      <c r="B1628" s="58"/>
      <c r="C1628" s="59"/>
      <c r="D1628" s="58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</row>
    <row r="1629" spans="2:67" x14ac:dyDescent="0.45">
      <c r="B1629" s="58"/>
      <c r="C1629" s="59"/>
      <c r="D1629" s="58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</row>
    <row r="1630" spans="2:67" x14ac:dyDescent="0.45">
      <c r="B1630" s="58"/>
      <c r="C1630" s="59"/>
      <c r="D1630" s="58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</row>
    <row r="1631" spans="2:67" x14ac:dyDescent="0.45">
      <c r="B1631" s="58"/>
      <c r="C1631" s="59"/>
      <c r="D1631" s="58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</row>
    <row r="1632" spans="2:67" x14ac:dyDescent="0.45">
      <c r="B1632" s="58"/>
      <c r="C1632" s="59"/>
      <c r="D1632" s="58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</row>
    <row r="1633" spans="2:67" x14ac:dyDescent="0.45">
      <c r="B1633" s="58"/>
      <c r="C1633" s="59"/>
      <c r="D1633" s="58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</row>
    <row r="1634" spans="2:67" x14ac:dyDescent="0.45">
      <c r="B1634" s="58"/>
      <c r="C1634" s="59"/>
      <c r="D1634" s="58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</row>
    <row r="1635" spans="2:67" x14ac:dyDescent="0.45">
      <c r="B1635" s="58"/>
      <c r="C1635" s="59"/>
      <c r="D1635" s="58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</row>
    <row r="1636" spans="2:67" x14ac:dyDescent="0.45">
      <c r="B1636" s="58"/>
      <c r="C1636" s="59"/>
      <c r="D1636" s="58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</row>
    <row r="1637" spans="2:67" x14ac:dyDescent="0.45">
      <c r="B1637" s="58"/>
      <c r="C1637" s="59"/>
      <c r="D1637" s="58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</row>
    <row r="1638" spans="2:67" x14ac:dyDescent="0.45">
      <c r="B1638" s="58"/>
      <c r="C1638" s="59"/>
      <c r="D1638" s="58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</row>
    <row r="1639" spans="2:67" x14ac:dyDescent="0.45">
      <c r="B1639" s="58"/>
      <c r="C1639" s="59"/>
      <c r="D1639" s="58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</row>
    <row r="1640" spans="2:67" x14ac:dyDescent="0.45">
      <c r="B1640" s="58"/>
      <c r="C1640" s="59"/>
      <c r="D1640" s="58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</row>
    <row r="1641" spans="2:67" x14ac:dyDescent="0.45">
      <c r="B1641" s="58"/>
      <c r="C1641" s="59"/>
      <c r="D1641" s="58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</row>
    <row r="1642" spans="2:67" x14ac:dyDescent="0.45">
      <c r="B1642" s="58"/>
      <c r="C1642" s="59"/>
      <c r="D1642" s="58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</row>
    <row r="1643" spans="2:67" x14ac:dyDescent="0.45">
      <c r="B1643" s="58"/>
      <c r="C1643" s="59"/>
      <c r="D1643" s="58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</row>
    <row r="1644" spans="2:67" x14ac:dyDescent="0.45">
      <c r="B1644" s="58"/>
      <c r="C1644" s="59"/>
      <c r="D1644" s="58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</row>
    <row r="1645" spans="2:67" x14ac:dyDescent="0.45">
      <c r="B1645" s="58"/>
      <c r="C1645" s="59"/>
      <c r="D1645" s="58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</row>
    <row r="1646" spans="2:67" x14ac:dyDescent="0.45">
      <c r="B1646" s="58"/>
      <c r="C1646" s="59"/>
      <c r="D1646" s="58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</row>
    <row r="1647" spans="2:67" x14ac:dyDescent="0.45">
      <c r="B1647" s="58"/>
      <c r="C1647" s="59"/>
      <c r="D1647" s="58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</row>
    <row r="1648" spans="2:67" x14ac:dyDescent="0.45">
      <c r="B1648" s="58"/>
      <c r="C1648" s="59"/>
      <c r="D1648" s="58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</row>
    <row r="1649" spans="2:67" x14ac:dyDescent="0.45">
      <c r="B1649" s="58"/>
      <c r="C1649" s="59"/>
      <c r="D1649" s="58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</row>
    <row r="1650" spans="2:67" x14ac:dyDescent="0.45">
      <c r="B1650" s="58"/>
      <c r="C1650" s="59"/>
      <c r="D1650" s="58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</row>
    <row r="1651" spans="2:67" x14ac:dyDescent="0.45">
      <c r="B1651" s="58"/>
      <c r="C1651" s="59"/>
      <c r="D1651" s="58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</row>
    <row r="1652" spans="2:67" x14ac:dyDescent="0.45">
      <c r="B1652" s="58"/>
      <c r="C1652" s="59"/>
      <c r="D1652" s="58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</row>
    <row r="1653" spans="2:67" x14ac:dyDescent="0.45">
      <c r="B1653" s="58"/>
      <c r="C1653" s="59"/>
      <c r="D1653" s="58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</row>
    <row r="1654" spans="2:67" x14ac:dyDescent="0.45">
      <c r="B1654" s="58"/>
      <c r="C1654" s="59"/>
      <c r="D1654" s="58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</row>
    <row r="1655" spans="2:67" x14ac:dyDescent="0.45">
      <c r="B1655" s="58"/>
      <c r="C1655" s="59"/>
      <c r="D1655" s="58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</row>
    <row r="1656" spans="2:67" x14ac:dyDescent="0.45">
      <c r="B1656" s="58"/>
      <c r="C1656" s="59"/>
      <c r="D1656" s="58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</row>
    <row r="1657" spans="2:67" x14ac:dyDescent="0.45">
      <c r="B1657" s="58"/>
      <c r="C1657" s="59"/>
      <c r="D1657" s="58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</row>
    <row r="1658" spans="2:67" x14ac:dyDescent="0.45">
      <c r="B1658" s="58"/>
      <c r="C1658" s="59"/>
      <c r="D1658" s="58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</row>
    <row r="1659" spans="2:67" x14ac:dyDescent="0.45">
      <c r="B1659" s="58"/>
      <c r="C1659" s="59"/>
      <c r="D1659" s="58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</row>
    <row r="1660" spans="2:67" x14ac:dyDescent="0.45">
      <c r="B1660" s="58"/>
      <c r="C1660" s="59"/>
      <c r="D1660" s="58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</row>
    <row r="1661" spans="2:67" x14ac:dyDescent="0.45">
      <c r="B1661" s="58"/>
      <c r="C1661" s="59"/>
      <c r="D1661" s="58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</row>
    <row r="1662" spans="2:67" x14ac:dyDescent="0.45">
      <c r="B1662" s="58"/>
      <c r="C1662" s="59"/>
      <c r="D1662" s="58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</row>
    <row r="1663" spans="2:67" x14ac:dyDescent="0.45">
      <c r="B1663" s="58"/>
      <c r="C1663" s="59"/>
      <c r="D1663" s="58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</row>
    <row r="1664" spans="2:67" x14ac:dyDescent="0.45">
      <c r="B1664" s="58"/>
      <c r="C1664" s="59"/>
      <c r="D1664" s="58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</row>
    <row r="1665" spans="2:67" x14ac:dyDescent="0.45">
      <c r="B1665" s="58"/>
      <c r="C1665" s="59"/>
      <c r="D1665" s="58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</row>
    <row r="1666" spans="2:67" x14ac:dyDescent="0.45">
      <c r="B1666" s="58"/>
      <c r="C1666" s="59"/>
      <c r="D1666" s="58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</row>
    <row r="1667" spans="2:67" x14ac:dyDescent="0.45">
      <c r="B1667" s="58"/>
      <c r="C1667" s="59"/>
      <c r="D1667" s="58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</row>
    <row r="1668" spans="2:67" x14ac:dyDescent="0.45">
      <c r="B1668" s="58"/>
      <c r="C1668" s="59"/>
      <c r="D1668" s="58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</row>
    <row r="1669" spans="2:67" x14ac:dyDescent="0.45">
      <c r="B1669" s="58"/>
      <c r="C1669" s="59"/>
      <c r="D1669" s="58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</row>
    <row r="1670" spans="2:67" x14ac:dyDescent="0.45">
      <c r="B1670" s="58"/>
      <c r="C1670" s="59"/>
      <c r="D1670" s="58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</row>
    <row r="1671" spans="2:67" x14ac:dyDescent="0.45">
      <c r="B1671" s="58"/>
      <c r="C1671" s="59"/>
      <c r="D1671" s="58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</row>
    <row r="1672" spans="2:67" x14ac:dyDescent="0.45">
      <c r="B1672" s="58"/>
      <c r="C1672" s="59"/>
      <c r="D1672" s="58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</row>
    <row r="1673" spans="2:67" x14ac:dyDescent="0.45">
      <c r="B1673" s="58"/>
      <c r="C1673" s="59"/>
      <c r="D1673" s="58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</row>
    <row r="1674" spans="2:67" x14ac:dyDescent="0.45">
      <c r="B1674" s="58"/>
      <c r="C1674" s="59"/>
      <c r="D1674" s="58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</row>
    <row r="1675" spans="2:67" x14ac:dyDescent="0.45">
      <c r="B1675" s="58"/>
      <c r="C1675" s="59"/>
      <c r="D1675" s="58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</row>
    <row r="1676" spans="2:67" x14ac:dyDescent="0.45">
      <c r="B1676" s="60"/>
      <c r="C1676" s="60"/>
      <c r="D1676" s="58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</row>
    <row r="1677" spans="2:67" x14ac:dyDescent="0.45">
      <c r="B1677" s="60"/>
      <c r="C1677" s="60"/>
      <c r="D1677" s="58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</row>
    <row r="1678" spans="2:67" x14ac:dyDescent="0.45">
      <c r="B1678" s="60"/>
      <c r="C1678" s="60"/>
      <c r="D1678" s="58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</row>
    <row r="1679" spans="2:67" x14ac:dyDescent="0.45">
      <c r="B1679" s="60"/>
      <c r="C1679" s="60"/>
      <c r="D1679" s="58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</row>
    <row r="1680" spans="2:67" x14ac:dyDescent="0.45">
      <c r="B1680" s="60"/>
      <c r="C1680" s="60"/>
      <c r="D1680" s="58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</row>
    <row r="1681" spans="2:67" x14ac:dyDescent="0.45">
      <c r="B1681" s="60"/>
      <c r="C1681" s="60"/>
      <c r="D1681" s="58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</row>
    <row r="1682" spans="2:67" x14ac:dyDescent="0.45">
      <c r="B1682" s="60"/>
      <c r="C1682" s="60"/>
      <c r="D1682" s="58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</row>
    <row r="1683" spans="2:67" x14ac:dyDescent="0.45">
      <c r="B1683" s="61"/>
      <c r="C1683" s="60"/>
      <c r="D1683" s="58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</row>
    <row r="1684" spans="2:67" x14ac:dyDescent="0.45">
      <c r="B1684" s="58"/>
      <c r="C1684" s="59"/>
      <c r="D1684" s="58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</row>
    <row r="1685" spans="2:67" x14ac:dyDescent="0.45">
      <c r="B1685" s="58"/>
      <c r="C1685" s="59"/>
      <c r="D1685" s="58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</row>
    <row r="1686" spans="2:67" x14ac:dyDescent="0.45">
      <c r="B1686" s="58"/>
      <c r="C1686" s="59"/>
      <c r="D1686" s="58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</row>
    <row r="1687" spans="2:67" x14ac:dyDescent="0.45">
      <c r="B1687" s="58"/>
      <c r="C1687" s="59"/>
      <c r="D1687" s="58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</row>
    <row r="1688" spans="2:67" x14ac:dyDescent="0.45">
      <c r="B1688" s="58"/>
      <c r="C1688" s="59"/>
      <c r="D1688" s="58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</row>
    <row r="1689" spans="2:67" x14ac:dyDescent="0.45">
      <c r="B1689" s="58"/>
      <c r="C1689" s="59"/>
      <c r="D1689" s="58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</row>
    <row r="1690" spans="2:67" x14ac:dyDescent="0.45">
      <c r="B1690" s="58"/>
      <c r="C1690" s="59"/>
      <c r="D1690" s="58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</row>
    <row r="1691" spans="2:67" x14ac:dyDescent="0.45">
      <c r="B1691" s="58"/>
      <c r="C1691" s="59"/>
      <c r="D1691" s="58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</row>
    <row r="1692" spans="2:67" x14ac:dyDescent="0.45">
      <c r="B1692" s="58"/>
      <c r="C1692" s="59"/>
      <c r="D1692" s="58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</row>
    <row r="1693" spans="2:67" x14ac:dyDescent="0.45">
      <c r="B1693" s="58"/>
      <c r="C1693" s="59"/>
      <c r="D1693" s="58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</row>
    <row r="1694" spans="2:67" x14ac:dyDescent="0.45">
      <c r="B1694" s="58"/>
      <c r="C1694" s="59"/>
      <c r="D1694" s="58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</row>
    <row r="1695" spans="2:67" x14ac:dyDescent="0.45">
      <c r="B1695" s="58"/>
      <c r="C1695" s="59"/>
      <c r="D1695" s="58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</row>
    <row r="1696" spans="2:67" x14ac:dyDescent="0.45">
      <c r="B1696" s="58"/>
      <c r="C1696" s="59"/>
      <c r="D1696" s="58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</row>
    <row r="1697" spans="2:67" x14ac:dyDescent="0.45">
      <c r="B1697" s="58"/>
      <c r="C1697" s="59"/>
      <c r="D1697" s="58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</row>
    <row r="1698" spans="2:67" x14ac:dyDescent="0.45">
      <c r="B1698" s="58"/>
      <c r="C1698" s="59"/>
      <c r="D1698" s="58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</row>
    <row r="1699" spans="2:67" x14ac:dyDescent="0.45">
      <c r="B1699" s="58"/>
      <c r="C1699" s="59"/>
      <c r="D1699" s="58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</row>
    <row r="1700" spans="2:67" x14ac:dyDescent="0.45">
      <c r="B1700" s="58"/>
      <c r="C1700" s="59"/>
      <c r="D1700" s="58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</row>
    <row r="1701" spans="2:67" x14ac:dyDescent="0.45">
      <c r="B1701" s="58"/>
      <c r="C1701" s="59"/>
      <c r="D1701" s="58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</row>
    <row r="1702" spans="2:67" x14ac:dyDescent="0.45">
      <c r="B1702" s="58"/>
      <c r="C1702" s="59"/>
      <c r="D1702" s="58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</row>
    <row r="1703" spans="2:67" x14ac:dyDescent="0.45">
      <c r="B1703" s="58"/>
      <c r="C1703" s="59"/>
      <c r="D1703" s="58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</row>
    <row r="1704" spans="2:67" x14ac:dyDescent="0.45">
      <c r="B1704" s="58"/>
      <c r="C1704" s="59"/>
      <c r="D1704" s="58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</row>
    <row r="1705" spans="2:67" x14ac:dyDescent="0.45">
      <c r="B1705" s="58"/>
      <c r="C1705" s="59"/>
      <c r="D1705" s="58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</row>
    <row r="1706" spans="2:67" x14ac:dyDescent="0.45">
      <c r="B1706" s="58"/>
      <c r="C1706" s="59"/>
      <c r="D1706" s="58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</row>
    <row r="1707" spans="2:67" x14ac:dyDescent="0.45">
      <c r="B1707" s="58"/>
      <c r="C1707" s="59"/>
      <c r="D1707" s="58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</row>
    <row r="1708" spans="2:67" x14ac:dyDescent="0.45">
      <c r="B1708" s="58"/>
      <c r="C1708" s="59"/>
      <c r="D1708" s="58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</row>
    <row r="1709" spans="2:67" x14ac:dyDescent="0.45">
      <c r="B1709" s="58"/>
      <c r="C1709" s="59"/>
      <c r="D1709" s="58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</row>
    <row r="1710" spans="2:67" x14ac:dyDescent="0.45">
      <c r="B1710" s="58"/>
      <c r="C1710" s="59"/>
      <c r="D1710" s="58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</row>
    <row r="1711" spans="2:67" x14ac:dyDescent="0.45">
      <c r="B1711" s="58"/>
      <c r="C1711" s="59"/>
      <c r="D1711" s="58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</row>
    <row r="1712" spans="2:67" x14ac:dyDescent="0.45">
      <c r="B1712" s="58"/>
      <c r="C1712" s="59"/>
      <c r="D1712" s="58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</row>
    <row r="1713" spans="2:67" x14ac:dyDescent="0.45">
      <c r="B1713" s="58"/>
      <c r="C1713" s="59"/>
      <c r="D1713" s="58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</row>
    <row r="1714" spans="2:67" x14ac:dyDescent="0.45">
      <c r="B1714" s="58"/>
      <c r="C1714" s="59"/>
      <c r="D1714" s="58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</row>
    <row r="1715" spans="2:67" x14ac:dyDescent="0.45">
      <c r="B1715" s="58"/>
      <c r="C1715" s="59"/>
      <c r="D1715" s="58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</row>
    <row r="1716" spans="2:67" x14ac:dyDescent="0.45">
      <c r="B1716" s="58"/>
      <c r="C1716" s="59"/>
      <c r="D1716" s="58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</row>
    <row r="1717" spans="2:67" x14ac:dyDescent="0.45">
      <c r="B1717" s="58"/>
      <c r="C1717" s="59"/>
      <c r="D1717" s="58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</row>
    <row r="1718" spans="2:67" x14ac:dyDescent="0.45">
      <c r="B1718" s="58"/>
      <c r="C1718" s="59"/>
      <c r="D1718" s="58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</row>
    <row r="1719" spans="2:67" x14ac:dyDescent="0.45">
      <c r="B1719" s="58"/>
      <c r="C1719" s="59"/>
      <c r="D1719" s="58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</row>
    <row r="1720" spans="2:67" x14ac:dyDescent="0.45">
      <c r="B1720" s="58"/>
      <c r="C1720" s="59"/>
      <c r="D1720" s="58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</row>
    <row r="1721" spans="2:67" x14ac:dyDescent="0.45">
      <c r="B1721" s="58"/>
      <c r="C1721" s="59"/>
      <c r="D1721" s="58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</row>
    <row r="1722" spans="2:67" x14ac:dyDescent="0.45">
      <c r="B1722" s="58"/>
      <c r="C1722" s="59"/>
      <c r="D1722" s="58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</row>
    <row r="1723" spans="2:67" x14ac:dyDescent="0.45">
      <c r="B1723" s="58"/>
      <c r="C1723" s="59"/>
      <c r="D1723" s="58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</row>
    <row r="1724" spans="2:67" x14ac:dyDescent="0.45">
      <c r="B1724" s="58"/>
      <c r="C1724" s="59"/>
      <c r="D1724" s="58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</row>
    <row r="1725" spans="2:67" x14ac:dyDescent="0.45">
      <c r="B1725" s="58"/>
      <c r="C1725" s="59"/>
      <c r="D1725" s="58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</row>
    <row r="1726" spans="2:67" x14ac:dyDescent="0.45">
      <c r="B1726" s="58"/>
      <c r="C1726" s="59"/>
      <c r="D1726" s="58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</row>
    <row r="1727" spans="2:67" x14ac:dyDescent="0.45">
      <c r="B1727" s="58"/>
      <c r="C1727" s="59"/>
      <c r="D1727" s="58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</row>
    <row r="1728" spans="2:67" x14ac:dyDescent="0.45">
      <c r="B1728" s="58"/>
      <c r="C1728" s="59"/>
      <c r="D1728" s="58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</row>
    <row r="1729" spans="2:67" x14ac:dyDescent="0.45">
      <c r="B1729" s="58"/>
      <c r="C1729" s="59"/>
      <c r="D1729" s="58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</row>
    <row r="1730" spans="2:67" x14ac:dyDescent="0.45">
      <c r="B1730" s="58"/>
      <c r="C1730" s="59"/>
      <c r="D1730" s="58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</row>
    <row r="1731" spans="2:67" x14ac:dyDescent="0.45">
      <c r="B1731" s="58"/>
      <c r="C1731" s="59"/>
      <c r="D1731" s="58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</row>
    <row r="1732" spans="2:67" x14ac:dyDescent="0.45">
      <c r="B1732" s="58"/>
      <c r="C1732" s="59"/>
      <c r="D1732" s="58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</row>
    <row r="1733" spans="2:67" x14ac:dyDescent="0.45">
      <c r="B1733" s="58"/>
      <c r="C1733" s="59"/>
      <c r="D1733" s="58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</row>
    <row r="1734" spans="2:67" x14ac:dyDescent="0.45">
      <c r="B1734" s="58"/>
      <c r="C1734" s="59"/>
      <c r="D1734" s="58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</row>
    <row r="1735" spans="2:67" x14ac:dyDescent="0.45">
      <c r="B1735" s="58"/>
      <c r="C1735" s="59"/>
      <c r="D1735" s="58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</row>
    <row r="1736" spans="2:67" x14ac:dyDescent="0.45">
      <c r="B1736" s="58"/>
      <c r="C1736" s="59"/>
      <c r="D1736" s="58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</row>
    <row r="1737" spans="2:67" x14ac:dyDescent="0.45">
      <c r="B1737" s="58"/>
      <c r="C1737" s="59"/>
      <c r="D1737" s="58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</row>
    <row r="1738" spans="2:67" x14ac:dyDescent="0.45">
      <c r="B1738" s="58"/>
      <c r="C1738" s="59"/>
      <c r="D1738" s="58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</row>
    <row r="1739" spans="2:67" x14ac:dyDescent="0.45">
      <c r="B1739" s="58"/>
      <c r="C1739" s="59"/>
      <c r="D1739" s="58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</row>
    <row r="1740" spans="2:67" x14ac:dyDescent="0.45">
      <c r="B1740" s="58"/>
      <c r="C1740" s="59"/>
      <c r="D1740" s="58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</row>
    <row r="1741" spans="2:67" x14ac:dyDescent="0.45">
      <c r="B1741" s="58"/>
      <c r="C1741" s="59"/>
      <c r="D1741" s="58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</row>
    <row r="1742" spans="2:67" x14ac:dyDescent="0.45">
      <c r="B1742" s="58"/>
      <c r="C1742" s="59"/>
      <c r="D1742" s="58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</row>
    <row r="1743" spans="2:67" x14ac:dyDescent="0.45">
      <c r="B1743" s="58"/>
      <c r="C1743" s="59"/>
      <c r="D1743" s="58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</row>
    <row r="1744" spans="2:67" x14ac:dyDescent="0.45">
      <c r="B1744" s="58"/>
      <c r="C1744" s="59"/>
      <c r="D1744" s="58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</row>
    <row r="1745" spans="2:67" x14ac:dyDescent="0.45">
      <c r="B1745" s="58"/>
      <c r="C1745" s="59"/>
      <c r="D1745" s="58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</row>
    <row r="1746" spans="2:67" x14ac:dyDescent="0.45">
      <c r="B1746" s="58"/>
      <c r="C1746" s="59"/>
      <c r="D1746" s="58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</row>
    <row r="1747" spans="2:67" x14ac:dyDescent="0.45">
      <c r="B1747" s="58"/>
      <c r="C1747" s="59"/>
      <c r="D1747" s="58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</row>
    <row r="1748" spans="2:67" x14ac:dyDescent="0.45">
      <c r="B1748" s="58"/>
      <c r="C1748" s="59"/>
      <c r="D1748" s="58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</row>
    <row r="1749" spans="2:67" x14ac:dyDescent="0.45">
      <c r="B1749" s="58"/>
      <c r="C1749" s="59"/>
      <c r="D1749" s="58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</row>
    <row r="1750" spans="2:67" x14ac:dyDescent="0.45">
      <c r="B1750" s="58"/>
      <c r="C1750" s="59"/>
      <c r="D1750" s="58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</row>
    <row r="1751" spans="2:67" x14ac:dyDescent="0.45">
      <c r="B1751" s="58"/>
      <c r="C1751" s="59"/>
      <c r="D1751" s="58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</row>
    <row r="1752" spans="2:67" x14ac:dyDescent="0.45">
      <c r="B1752" s="58"/>
      <c r="C1752" s="59"/>
      <c r="D1752" s="58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</row>
    <row r="1753" spans="2:67" x14ac:dyDescent="0.45">
      <c r="B1753" s="58"/>
      <c r="C1753" s="59"/>
      <c r="D1753" s="58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</row>
    <row r="1754" spans="2:67" x14ac:dyDescent="0.45">
      <c r="B1754" s="58"/>
      <c r="C1754" s="59"/>
      <c r="D1754" s="58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</row>
    <row r="1755" spans="2:67" x14ac:dyDescent="0.45">
      <c r="B1755" s="58"/>
      <c r="C1755" s="59"/>
      <c r="D1755" s="58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</row>
    <row r="1756" spans="2:67" x14ac:dyDescent="0.45">
      <c r="B1756" s="58"/>
      <c r="C1756" s="59"/>
      <c r="D1756" s="58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</row>
    <row r="1757" spans="2:67" x14ac:dyDescent="0.45">
      <c r="B1757" s="58"/>
      <c r="C1757" s="59"/>
      <c r="D1757" s="58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</row>
    <row r="1758" spans="2:67" x14ac:dyDescent="0.45">
      <c r="B1758" s="58"/>
      <c r="C1758" s="59"/>
      <c r="D1758" s="58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</row>
    <row r="1759" spans="2:67" x14ac:dyDescent="0.45">
      <c r="B1759" s="58"/>
      <c r="C1759" s="59"/>
      <c r="D1759" s="58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</row>
    <row r="1760" spans="2:67" x14ac:dyDescent="0.45">
      <c r="B1760" s="58"/>
      <c r="C1760" s="59"/>
      <c r="D1760" s="58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</row>
    <row r="1761" spans="2:67" x14ac:dyDescent="0.45">
      <c r="B1761" s="58"/>
      <c r="C1761" s="59"/>
      <c r="D1761" s="58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</row>
    <row r="1762" spans="2:67" x14ac:dyDescent="0.45">
      <c r="B1762" s="58"/>
      <c r="C1762" s="59"/>
      <c r="D1762" s="58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</row>
    <row r="1763" spans="2:67" x14ac:dyDescent="0.45">
      <c r="B1763" s="58"/>
      <c r="C1763" s="59"/>
      <c r="D1763" s="58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</row>
    <row r="1764" spans="2:67" x14ac:dyDescent="0.45">
      <c r="B1764" s="58"/>
      <c r="C1764" s="59"/>
      <c r="D1764" s="58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</row>
    <row r="1765" spans="2:67" x14ac:dyDescent="0.45">
      <c r="B1765" s="58"/>
      <c r="C1765" s="59"/>
      <c r="D1765" s="58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</row>
    <row r="1766" spans="2:67" x14ac:dyDescent="0.45">
      <c r="B1766" s="58"/>
      <c r="C1766" s="59"/>
      <c r="D1766" s="58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</row>
    <row r="1767" spans="2:67" x14ac:dyDescent="0.45">
      <c r="B1767" s="58"/>
      <c r="C1767" s="59"/>
      <c r="D1767" s="58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</row>
    <row r="1768" spans="2:67" x14ac:dyDescent="0.45">
      <c r="B1768" s="58"/>
      <c r="C1768" s="59"/>
      <c r="D1768" s="58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</row>
    <row r="1769" spans="2:67" x14ac:dyDescent="0.45">
      <c r="B1769" s="58"/>
      <c r="C1769" s="59"/>
      <c r="D1769" s="58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</row>
    <row r="1770" spans="2:67" x14ac:dyDescent="0.45">
      <c r="B1770" s="58"/>
      <c r="C1770" s="59"/>
      <c r="D1770" s="58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</row>
    <row r="1771" spans="2:67" x14ac:dyDescent="0.45">
      <c r="B1771" s="58"/>
      <c r="C1771" s="59"/>
      <c r="D1771" s="58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</row>
    <row r="1772" spans="2:67" x14ac:dyDescent="0.45">
      <c r="B1772" s="58"/>
      <c r="C1772" s="59"/>
      <c r="D1772" s="58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</row>
    <row r="1773" spans="2:67" x14ac:dyDescent="0.45">
      <c r="B1773" s="58"/>
      <c r="C1773" s="59"/>
      <c r="D1773" s="58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</row>
    <row r="1774" spans="2:67" x14ac:dyDescent="0.45">
      <c r="B1774" s="58"/>
      <c r="C1774" s="59"/>
      <c r="D1774" s="58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</row>
    <row r="1775" spans="2:67" x14ac:dyDescent="0.45">
      <c r="B1775" s="58"/>
      <c r="C1775" s="59"/>
      <c r="D1775" s="58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</row>
    <row r="1776" spans="2:67" x14ac:dyDescent="0.45">
      <c r="B1776" s="58"/>
      <c r="C1776" s="59"/>
      <c r="D1776" s="58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</row>
    <row r="1777" spans="2:67" x14ac:dyDescent="0.45">
      <c r="B1777" s="58"/>
      <c r="C1777" s="59"/>
      <c r="D1777" s="58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</row>
    <row r="1778" spans="2:67" x14ac:dyDescent="0.45">
      <c r="B1778" s="58"/>
      <c r="C1778" s="59"/>
      <c r="D1778" s="58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</row>
    <row r="1779" spans="2:67" x14ac:dyDescent="0.45">
      <c r="B1779" s="58"/>
      <c r="C1779" s="59"/>
      <c r="D1779" s="58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</row>
    <row r="1780" spans="2:67" x14ac:dyDescent="0.45">
      <c r="B1780" s="58"/>
      <c r="C1780" s="59"/>
      <c r="D1780" s="58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</row>
    <row r="1781" spans="2:67" x14ac:dyDescent="0.45">
      <c r="B1781" s="58"/>
      <c r="C1781" s="59"/>
      <c r="D1781" s="58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</row>
    <row r="1782" spans="2:67" x14ac:dyDescent="0.45">
      <c r="B1782" s="58"/>
      <c r="C1782" s="59"/>
      <c r="D1782" s="58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</row>
    <row r="1783" spans="2:67" x14ac:dyDescent="0.45">
      <c r="B1783" s="58"/>
      <c r="C1783" s="59"/>
      <c r="D1783" s="58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</row>
    <row r="1784" spans="2:67" x14ac:dyDescent="0.45">
      <c r="B1784" s="58"/>
      <c r="C1784" s="59"/>
      <c r="D1784" s="58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</row>
    <row r="1785" spans="2:67" x14ac:dyDescent="0.45">
      <c r="B1785" s="58"/>
      <c r="C1785" s="59"/>
      <c r="D1785" s="58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</row>
    <row r="1786" spans="2:67" x14ac:dyDescent="0.45">
      <c r="B1786" s="58"/>
      <c r="C1786" s="59"/>
      <c r="D1786" s="58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</row>
    <row r="1787" spans="2:67" x14ac:dyDescent="0.45">
      <c r="B1787" s="58"/>
      <c r="C1787" s="59"/>
      <c r="D1787" s="58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</row>
    <row r="1788" spans="2:67" x14ac:dyDescent="0.45">
      <c r="B1788" s="58"/>
      <c r="C1788" s="59"/>
      <c r="D1788" s="58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</row>
    <row r="1789" spans="2:67" x14ac:dyDescent="0.45">
      <c r="B1789" s="58"/>
      <c r="C1789" s="59"/>
      <c r="D1789" s="58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</row>
    <row r="1790" spans="2:67" x14ac:dyDescent="0.45">
      <c r="B1790" s="58"/>
      <c r="C1790" s="59"/>
      <c r="D1790" s="58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</row>
    <row r="1791" spans="2:67" x14ac:dyDescent="0.45">
      <c r="B1791" s="58"/>
      <c r="C1791" s="59"/>
      <c r="D1791" s="58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</row>
    <row r="1792" spans="2:67" x14ac:dyDescent="0.45">
      <c r="B1792" s="58"/>
      <c r="C1792" s="59"/>
      <c r="D1792" s="58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</row>
    <row r="1793" spans="2:71" x14ac:dyDescent="0.45">
      <c r="B1793" s="58"/>
      <c r="C1793" s="59"/>
      <c r="D1793" s="58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</row>
    <row r="1794" spans="2:71" x14ac:dyDescent="0.45">
      <c r="B1794" s="58"/>
      <c r="C1794" s="59"/>
      <c r="D1794" s="58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</row>
    <row r="1795" spans="2:71" x14ac:dyDescent="0.45">
      <c r="B1795" s="58"/>
      <c r="C1795" s="59"/>
      <c r="D1795" s="58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</row>
    <row r="1796" spans="2:71" x14ac:dyDescent="0.45">
      <c r="B1796" s="60"/>
      <c r="C1796" s="60"/>
      <c r="D1796" s="58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</row>
    <row r="1797" spans="2:71" x14ac:dyDescent="0.45">
      <c r="B1797" s="60"/>
      <c r="C1797" s="60"/>
      <c r="D1797" s="58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</row>
    <row r="1798" spans="2:71" x14ac:dyDescent="0.45">
      <c r="B1798" s="60"/>
      <c r="C1798" s="60"/>
      <c r="D1798" s="58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</row>
    <row r="1799" spans="2:71" x14ac:dyDescent="0.45">
      <c r="B1799" s="60"/>
      <c r="C1799" s="60"/>
      <c r="D1799" s="58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</row>
    <row r="1800" spans="2:71" x14ac:dyDescent="0.45">
      <c r="B1800" s="60"/>
      <c r="C1800" s="60"/>
      <c r="D1800" s="58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</row>
    <row r="1801" spans="2:71" x14ac:dyDescent="0.45">
      <c r="B1801" s="60"/>
      <c r="C1801" s="60"/>
      <c r="D1801" s="58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Q1801" s="12">
        <f>SUM(E1801:BO1801)</f>
        <v>0</v>
      </c>
    </row>
    <row r="1802" spans="2:71" x14ac:dyDescent="0.45">
      <c r="B1802" s="60"/>
      <c r="C1802" s="60"/>
      <c r="D1802" s="58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</row>
    <row r="1803" spans="2:71" x14ac:dyDescent="0.45">
      <c r="B1803" s="61"/>
      <c r="C1803" s="60"/>
      <c r="D1803" s="58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Q1803" s="12">
        <f>SUM(E1803:BO1803)</f>
        <v>0</v>
      </c>
      <c r="BS1803" s="39" t="e">
        <f>BQ1801/BQ1803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M8"/>
  <sheetViews>
    <sheetView workbookViewId="0">
      <selection activeCell="H22" sqref="H22"/>
    </sheetView>
  </sheetViews>
  <sheetFormatPr defaultRowHeight="14.25" x14ac:dyDescent="0.45"/>
  <cols>
    <col min="11" max="11" width="11.1328125" customWidth="1"/>
  </cols>
  <sheetData>
    <row r="2" spans="2:13" x14ac:dyDescent="0.45">
      <c r="B2" t="s">
        <v>302</v>
      </c>
    </row>
    <row r="3" spans="2:13" x14ac:dyDescent="0.45">
      <c r="B3" t="s">
        <v>303</v>
      </c>
    </row>
    <row r="5" spans="2:13" x14ac:dyDescent="0.45">
      <c r="C5" s="42" t="s">
        <v>281</v>
      </c>
      <c r="D5" s="46" t="s">
        <v>282</v>
      </c>
      <c r="E5" s="42" t="s">
        <v>141</v>
      </c>
      <c r="F5" s="43" t="s">
        <v>142</v>
      </c>
      <c r="G5" s="46" t="s">
        <v>295</v>
      </c>
      <c r="H5" s="46" t="s">
        <v>296</v>
      </c>
      <c r="I5" s="42" t="s">
        <v>297</v>
      </c>
      <c r="J5" s="43" t="s">
        <v>298</v>
      </c>
      <c r="K5" s="46" t="s">
        <v>299</v>
      </c>
      <c r="L5" s="46" t="s">
        <v>300</v>
      </c>
      <c r="M5" s="43" t="s">
        <v>301</v>
      </c>
    </row>
    <row r="6" spans="2:13" x14ac:dyDescent="0.45">
      <c r="B6" s="54" t="s">
        <v>317</v>
      </c>
      <c r="C6" s="64">
        <v>230.99575062383826</v>
      </c>
      <c r="D6" s="65">
        <v>31864.7704893952</v>
      </c>
      <c r="E6" s="67">
        <f>'MEX WIOD IO-tables'!O124</f>
        <v>56051.37046244237</v>
      </c>
      <c r="F6" s="68">
        <f>'MEX WIOD IO-tables'!P124</f>
        <v>11447.964919453187</v>
      </c>
      <c r="G6" s="65">
        <v>4342.7355272110681</v>
      </c>
      <c r="H6" s="65">
        <v>6036.7995003989436</v>
      </c>
      <c r="I6" s="64">
        <v>8129.2966004832224</v>
      </c>
      <c r="J6" s="66">
        <v>3126.035117986848</v>
      </c>
      <c r="K6" s="65">
        <v>14098.692258556108</v>
      </c>
      <c r="L6" s="65">
        <v>287.24080085951346</v>
      </c>
      <c r="M6" s="66">
        <v>313.32123685308312</v>
      </c>
    </row>
    <row r="7" spans="2:13" x14ac:dyDescent="0.45">
      <c r="C7" s="44">
        <v>7.1970785460114079E-3</v>
      </c>
      <c r="D7" s="47">
        <v>0.99280292145398863</v>
      </c>
      <c r="E7" s="44">
        <f>'MEX WIOD IO-tables'!O126</f>
        <v>0.70861725743066128</v>
      </c>
      <c r="F7" s="45">
        <f>'MEX WIOD IO-tables'!P126</f>
        <v>0.29138274256933872</v>
      </c>
      <c r="G7" s="47">
        <v>0.41839403361125566</v>
      </c>
      <c r="H7" s="47">
        <v>0.5816059663887444</v>
      </c>
      <c r="I7" s="44">
        <v>0.72226184032790397</v>
      </c>
      <c r="J7" s="45">
        <v>0.27773815967209609</v>
      </c>
      <c r="K7" s="47">
        <v>0.95914336703018699</v>
      </c>
      <c r="L7" s="47">
        <v>1.9541181822565472E-2</v>
      </c>
      <c r="M7" s="45">
        <v>2.1315451147247474E-2</v>
      </c>
    </row>
    <row r="8" spans="2:13" x14ac:dyDescent="0.45">
      <c r="L8" s="39"/>
      <c r="M8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"/>
  <sheetViews>
    <sheetView workbookViewId="0">
      <selection activeCell="A6" sqref="A6:XFD6"/>
    </sheetView>
  </sheetViews>
  <sheetFormatPr defaultRowHeight="14.25" x14ac:dyDescent="0.45"/>
  <sheetData>
    <row r="1" spans="1:43" s="4" customFormat="1" ht="14.65" thickBot="1" x14ac:dyDescent="0.5">
      <c r="A1" s="8" t="s">
        <v>132</v>
      </c>
      <c r="B1" s="70" t="s">
        <v>7</v>
      </c>
      <c r="C1" s="71" t="s">
        <v>281</v>
      </c>
      <c r="D1" s="72" t="s">
        <v>282</v>
      </c>
      <c r="E1" s="70" t="s">
        <v>8</v>
      </c>
      <c r="F1" s="70" t="s">
        <v>9</v>
      </c>
      <c r="G1" s="70" t="s">
        <v>10</v>
      </c>
      <c r="H1" s="70" t="s">
        <v>11</v>
      </c>
      <c r="I1" s="70" t="s">
        <v>12</v>
      </c>
      <c r="J1" s="70" t="s">
        <v>13</v>
      </c>
      <c r="K1" s="70" t="s">
        <v>14</v>
      </c>
      <c r="L1" s="73" t="s">
        <v>141</v>
      </c>
      <c r="M1" s="74" t="s">
        <v>142</v>
      </c>
      <c r="N1" s="70" t="s">
        <v>15</v>
      </c>
      <c r="O1" s="71" t="s">
        <v>295</v>
      </c>
      <c r="P1" s="72" t="s">
        <v>296</v>
      </c>
      <c r="Q1" s="71" t="s">
        <v>297</v>
      </c>
      <c r="R1" s="72" t="s">
        <v>298</v>
      </c>
      <c r="S1" s="70" t="s">
        <v>16</v>
      </c>
      <c r="T1" s="70" t="s">
        <v>17</v>
      </c>
      <c r="U1" s="70" t="s">
        <v>18</v>
      </c>
      <c r="V1" s="70" t="s">
        <v>19</v>
      </c>
      <c r="W1" s="70" t="s">
        <v>20</v>
      </c>
      <c r="X1" s="70" t="s">
        <v>21</v>
      </c>
      <c r="Y1" s="70" t="s">
        <v>22</v>
      </c>
      <c r="Z1" s="71" t="s">
        <v>299</v>
      </c>
      <c r="AA1" s="75" t="s">
        <v>300</v>
      </c>
      <c r="AB1" s="72" t="s">
        <v>301</v>
      </c>
      <c r="AC1" s="70" t="s">
        <v>23</v>
      </c>
      <c r="AD1" s="70" t="s">
        <v>24</v>
      </c>
      <c r="AE1" s="70" t="s">
        <v>25</v>
      </c>
      <c r="AF1" s="70" t="s">
        <v>26</v>
      </c>
      <c r="AG1" s="70" t="s">
        <v>27</v>
      </c>
      <c r="AH1" s="70" t="s">
        <v>28</v>
      </c>
      <c r="AI1" s="70" t="s">
        <v>29</v>
      </c>
      <c r="AJ1" s="70" t="s">
        <v>30</v>
      </c>
      <c r="AK1" s="70" t="s">
        <v>31</v>
      </c>
      <c r="AL1" s="70" t="s">
        <v>32</v>
      </c>
      <c r="AM1" s="70" t="s">
        <v>33</v>
      </c>
      <c r="AN1" s="70" t="s">
        <v>34</v>
      </c>
      <c r="AO1" s="70" t="s">
        <v>35</v>
      </c>
      <c r="AP1" s="70" t="s">
        <v>36</v>
      </c>
      <c r="AQ1" s="70" t="s">
        <v>37</v>
      </c>
    </row>
    <row r="2" spans="1:43" ht="14.65" thickBot="1" x14ac:dyDescent="0.5">
      <c r="A2" t="s">
        <v>320</v>
      </c>
      <c r="B2">
        <f>'OECD TTL'!C48*10^6*About!$A$34</f>
        <v>36290686389.58387</v>
      </c>
      <c r="C2" s="51">
        <f>'OECD TTL'!D48*10^6*About!$A$34*'ISIC Splits'!C7</f>
        <v>204976377.42288417</v>
      </c>
      <c r="D2" s="52">
        <f>'OECD TTL'!D48*10^6*About!$A$34*'ISIC Splits'!D7</f>
        <v>28275521106.723827</v>
      </c>
      <c r="E2">
        <f>'OECD TTL'!E48*10^6*About!$A$34</f>
        <v>10522012964.470903</v>
      </c>
      <c r="F2">
        <f>'OECD TTL'!F48*10^6*About!$A$34</f>
        <v>5809570856.0989294</v>
      </c>
      <c r="G2">
        <f>'OECD TTL'!G48*10^6*About!$A$34</f>
        <v>50588813855.546227</v>
      </c>
      <c r="H2">
        <f>'OECD TTL'!H48*10^6*About!$A$34</f>
        <v>8547549317.5594997</v>
      </c>
      <c r="I2">
        <f>'OECD TTL'!I48*10^6*About!$A$34</f>
        <v>1715147590.2572389</v>
      </c>
      <c r="J2">
        <f>'OECD TTL'!J48*10^6*About!$A$34</f>
        <v>4492745127.9865999</v>
      </c>
      <c r="K2">
        <f>'OECD TTL'!K48*10^6*About!$A$34</f>
        <v>7730563280.2710352</v>
      </c>
      <c r="L2" s="51">
        <f>'OECD TTL'!L48*10^6*About!$A$34*'ISIC Splits'!E7</f>
        <v>12004191278.672569</v>
      </c>
      <c r="M2" s="52">
        <f>'OECD TTL'!L48*10^6*About!$A$34*'ISIC Splits'!F7</f>
        <v>4936112041.3424511</v>
      </c>
      <c r="N2">
        <f>'OECD TTL'!M48*10^6*About!$A$34</f>
        <v>5810248933.198885</v>
      </c>
      <c r="O2" s="51">
        <f>'OECD TTL'!N48*10^6*About!$A$34*'ISIC Splits'!G7</f>
        <v>2152741497.4610686</v>
      </c>
      <c r="P2" s="52">
        <f>'OECD TTL'!N48*10^6*About!$A$34*'ISIC Splits'!H7</f>
        <v>2992507536.996376</v>
      </c>
      <c r="Q2" s="51">
        <f>'OECD TTL'!O48*10^6*About!$A$34*'ISIC Splits'!I7</f>
        <v>8022441947.7859354</v>
      </c>
      <c r="R2" s="52">
        <f>'OECD TTL'!O48*10^6*About!$A$34*'ISIC Splits'!J7</f>
        <v>3084945290.2602825</v>
      </c>
      <c r="S2">
        <f>'OECD TTL'!P48*10^6*About!$A$34</f>
        <v>6419646509.7440271</v>
      </c>
      <c r="T2">
        <f>'OECD TTL'!Q48*10^6*About!$A$34</f>
        <v>17455448179.666439</v>
      </c>
      <c r="U2">
        <f>'OECD TTL'!R48*10^6*About!$A$34</f>
        <v>6446769593.7422209</v>
      </c>
      <c r="V2">
        <f>'OECD TTL'!S48*10^6*About!$A$34</f>
        <v>8086360021.4330606</v>
      </c>
      <c r="W2">
        <f>'OECD TTL'!T48*10^6*About!$A$34</f>
        <v>34936760157.2883</v>
      </c>
      <c r="X2">
        <f>'OECD TTL'!U48*10^6*About!$A$34</f>
        <v>3121963836.3492913</v>
      </c>
      <c r="Y2">
        <f>'OECD TTL'!V48*10^6*About!$A$34</f>
        <v>6474280150.3689613</v>
      </c>
      <c r="Z2" s="51">
        <f>'OECD TTL'!$W48*10^6*About!$A$34*'ISIC Splits'!K7</f>
        <v>17344894521.320557</v>
      </c>
      <c r="AA2" s="53">
        <f>'OECD TTL'!$W48*10^6*About!$A$34*'ISIC Splits'!L7</f>
        <v>353377554.58165753</v>
      </c>
      <c r="AB2" s="52">
        <f>'OECD TTL'!$W48*10^6*About!$A$34*'ISIC Splits'!M7</f>
        <v>385462970.95096594</v>
      </c>
      <c r="AC2">
        <f>'OECD TTL'!X48*10^6*About!$A$34</f>
        <v>82017687438.453781</v>
      </c>
      <c r="AD2">
        <f>'OECD TTL'!Y48*10^6*About!$A$34</f>
        <v>204872955694.31729</v>
      </c>
      <c r="AE2">
        <f>'OECD TTL'!Z48*10^6*About!$A$34</f>
        <v>71837715936.831543</v>
      </c>
      <c r="AF2">
        <f>'OECD TTL'!AA48*10^6*About!$A$34</f>
        <v>25784269198.41193</v>
      </c>
      <c r="AG2">
        <f>'OECD TTL'!AB48*10^6*About!$A$34</f>
        <v>4362748061.1095409</v>
      </c>
      <c r="AH2">
        <f>'OECD TTL'!AC48*10^6*About!$A$34</f>
        <v>15652925511.672159</v>
      </c>
      <c r="AI2">
        <f>'OECD TTL'!AD48*10^6*About!$A$34</f>
        <v>1174235800.8075371</v>
      </c>
      <c r="AJ2">
        <f>'OECD TTL'!AE48*10^6*About!$A$34</f>
        <v>39472514747.043465</v>
      </c>
      <c r="AK2">
        <f>'OECD TTL'!AF48*10^6*About!$A$34</f>
        <v>119213606756.47739</v>
      </c>
      <c r="AL2">
        <f>'OECD TTL'!AG48*10^6*About!$A$34</f>
        <v>70585307533.21492</v>
      </c>
      <c r="AM2">
        <f>'OECD TTL'!AH48*10^6*About!$A$34</f>
        <v>45720995223.127457</v>
      </c>
      <c r="AN2">
        <f>'OECD TTL'!AI48*10^6*About!$A$34</f>
        <v>46426970352.337601</v>
      </c>
      <c r="AO2">
        <f>'OECD TTL'!AJ48*10^6*About!$A$34</f>
        <v>25878521915.305653</v>
      </c>
      <c r="AP2">
        <f>'OECD TTL'!AK48*10^6*About!$A$34</f>
        <v>15705524920.997229</v>
      </c>
      <c r="AQ2">
        <f>'OECD TTL'!AL48*10^6*About!$A$34</f>
        <v>5404952563.7401543</v>
      </c>
    </row>
    <row r="4" spans="1:43" x14ac:dyDescent="0.45">
      <c r="A4" s="76" t="s">
        <v>321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</row>
    <row r="5" spans="1:43" x14ac:dyDescent="0.45">
      <c r="A5" t="s">
        <v>322</v>
      </c>
      <c r="B5" s="4" t="s">
        <v>7</v>
      </c>
      <c r="C5" s="4" t="s">
        <v>281</v>
      </c>
      <c r="D5" s="4" t="s">
        <v>282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141</v>
      </c>
      <c r="M5" s="4" t="s">
        <v>142</v>
      </c>
      <c r="N5" s="4" t="s">
        <v>15</v>
      </c>
      <c r="O5" s="4" t="s">
        <v>295</v>
      </c>
      <c r="P5" s="4" t="s">
        <v>296</v>
      </c>
      <c r="Q5" s="4" t="s">
        <v>297</v>
      </c>
      <c r="R5" s="4" t="s">
        <v>298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299</v>
      </c>
      <c r="AA5" s="4" t="s">
        <v>300</v>
      </c>
      <c r="AB5" s="4" t="s">
        <v>301</v>
      </c>
      <c r="AC5" s="4" t="s">
        <v>23</v>
      </c>
      <c r="AD5" s="4" t="s">
        <v>24</v>
      </c>
      <c r="AE5" s="4" t="s">
        <v>25</v>
      </c>
      <c r="AF5" s="4" t="s">
        <v>26</v>
      </c>
      <c r="AG5" s="4" t="s">
        <v>27</v>
      </c>
      <c r="AH5" s="4" t="s">
        <v>28</v>
      </c>
      <c r="AI5" s="4" t="s">
        <v>29</v>
      </c>
      <c r="AJ5" s="4" t="s">
        <v>30</v>
      </c>
      <c r="AK5" s="4" t="s">
        <v>31</v>
      </c>
      <c r="AL5" s="4" t="s">
        <v>32</v>
      </c>
      <c r="AM5" s="4" t="s">
        <v>33</v>
      </c>
      <c r="AN5" s="4" t="s">
        <v>34</v>
      </c>
      <c r="AO5" s="4" t="s">
        <v>35</v>
      </c>
      <c r="AP5" s="4" t="s">
        <v>36</v>
      </c>
      <c r="AQ5" s="4" t="s">
        <v>37</v>
      </c>
    </row>
    <row r="6" spans="1:43" x14ac:dyDescent="0.45">
      <c r="A6" t="s">
        <v>323</v>
      </c>
      <c r="B6" s="4" t="s">
        <v>7</v>
      </c>
      <c r="C6" s="4" t="s">
        <v>281</v>
      </c>
      <c r="D6" s="4" t="s">
        <v>282</v>
      </c>
      <c r="E6" s="4" t="s">
        <v>8</v>
      </c>
      <c r="F6" s="4" t="s">
        <v>9</v>
      </c>
      <c r="G6" s="4" t="s">
        <v>10</v>
      </c>
      <c r="H6" s="4" t="s">
        <v>22</v>
      </c>
      <c r="I6" s="4" t="s">
        <v>22</v>
      </c>
      <c r="J6" s="4" t="s">
        <v>13</v>
      </c>
      <c r="K6" s="4" t="s">
        <v>14</v>
      </c>
      <c r="L6" s="4" t="s">
        <v>141</v>
      </c>
      <c r="M6" s="4" t="s">
        <v>142</v>
      </c>
      <c r="N6" s="4" t="s">
        <v>15</v>
      </c>
      <c r="O6" s="4" t="s">
        <v>295</v>
      </c>
      <c r="P6" s="4" t="s">
        <v>296</v>
      </c>
      <c r="Q6" s="4" t="s">
        <v>297</v>
      </c>
      <c r="R6" s="4" t="s">
        <v>298</v>
      </c>
      <c r="S6" s="4" t="s">
        <v>22</v>
      </c>
      <c r="T6" s="4" t="s">
        <v>22</v>
      </c>
      <c r="U6" s="4" t="s">
        <v>22</v>
      </c>
      <c r="V6" s="4" t="s">
        <v>22</v>
      </c>
      <c r="W6" s="4" t="s">
        <v>20</v>
      </c>
      <c r="X6" s="4" t="s">
        <v>22</v>
      </c>
      <c r="Y6" s="4" t="s">
        <v>22</v>
      </c>
      <c r="Z6" s="4" t="s">
        <v>299</v>
      </c>
      <c r="AA6" s="4" t="s">
        <v>300</v>
      </c>
      <c r="AB6" s="4" t="s">
        <v>301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4"/>
  <sheetViews>
    <sheetView workbookViewId="0">
      <selection activeCell="A2" sqref="A2:XFD2"/>
    </sheetView>
  </sheetViews>
  <sheetFormatPr defaultRowHeight="14.25" x14ac:dyDescent="0.45"/>
  <cols>
    <col min="1" max="1" width="20.1328125" customWidth="1"/>
    <col min="2" max="39" width="10.1328125" customWidth="1"/>
  </cols>
  <sheetData>
    <row r="1" spans="1:43" s="4" customFormat="1" ht="14.65" thickBot="1" x14ac:dyDescent="0.5">
      <c r="A1" s="8" t="s">
        <v>132</v>
      </c>
      <c r="B1" s="4" t="s">
        <v>7</v>
      </c>
      <c r="C1" s="48" t="s">
        <v>281</v>
      </c>
      <c r="D1" s="49" t="s">
        <v>282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141</v>
      </c>
      <c r="M1" s="49" t="s">
        <v>142</v>
      </c>
      <c r="N1" s="4" t="s">
        <v>15</v>
      </c>
      <c r="O1" s="48" t="s">
        <v>295</v>
      </c>
      <c r="P1" s="49" t="s">
        <v>296</v>
      </c>
      <c r="Q1" s="48" t="s">
        <v>297</v>
      </c>
      <c r="R1" s="49" t="s">
        <v>298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299</v>
      </c>
      <c r="AA1" s="50" t="s">
        <v>300</v>
      </c>
      <c r="AB1" s="49" t="s">
        <v>301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s="4" customFormat="1" x14ac:dyDescent="0.45">
      <c r="A2" s="8" t="s">
        <v>137</v>
      </c>
      <c r="B2" s="4">
        <f>SUMIFS('Pre ISIC Consolidation'!$B$2:$AQ$2,'Pre ISIC Consolidation'!$B$6:$AQ$6,BVAbIC!B1)</f>
        <v>36290686389.58387</v>
      </c>
      <c r="C2" s="48">
        <f>SUMIFS('Pre ISIC Consolidation'!$B$2:$AQ$2,'Pre ISIC Consolidation'!$B$6:$AQ$6,BVAbIC!C1)</f>
        <v>204976377.42288417</v>
      </c>
      <c r="D2" s="49">
        <f>SUMIFS('Pre ISIC Consolidation'!$B$2:$AQ$2,'Pre ISIC Consolidation'!$B$6:$AQ$6,BVAbIC!D1)</f>
        <v>28275521106.723827</v>
      </c>
      <c r="E2" s="4">
        <f>SUMIFS('Pre ISIC Consolidation'!$B$2:$AQ$2,'Pre ISIC Consolidation'!$B$6:$AQ$6,BVAbIC!E1)</f>
        <v>10522012964.470903</v>
      </c>
      <c r="F2" s="4">
        <f>SUMIFS('Pre ISIC Consolidation'!$B$2:$AQ$2,'Pre ISIC Consolidation'!$B$6:$AQ$6,BVAbIC!F1)</f>
        <v>5809570856.0989294</v>
      </c>
      <c r="G2" s="4">
        <f>SUMIFS('Pre ISIC Consolidation'!$B$2:$AQ$2,'Pre ISIC Consolidation'!$B$6:$AQ$6,BVAbIC!G1)</f>
        <v>50588813855.546227</v>
      </c>
      <c r="H2" s="4">
        <f>SUMIFS('Pre ISIC Consolidation'!$B$2:$AQ$2,'Pre ISIC Consolidation'!$B$6:$AQ$6,BVAbIC!H1)</f>
        <v>0</v>
      </c>
      <c r="I2" s="4">
        <f>SUMIFS('Pre ISIC Consolidation'!$B$2:$AQ$2,'Pre ISIC Consolidation'!$B$6:$AQ$6,BVAbIC!I1)</f>
        <v>0</v>
      </c>
      <c r="J2" s="4">
        <f>SUMIFS('Pre ISIC Consolidation'!$B$2:$AQ$2,'Pre ISIC Consolidation'!$B$6:$AQ$6,BVAbIC!J1)</f>
        <v>4492745127.9865999</v>
      </c>
      <c r="K2" s="4">
        <f>SUMIFS('Pre ISIC Consolidation'!$B$2:$AQ$2,'Pre ISIC Consolidation'!$B$6:$AQ$6,BVAbIC!K1)</f>
        <v>7730563280.2710352</v>
      </c>
      <c r="L2" s="48">
        <f>SUMIFS('Pre ISIC Consolidation'!$B$2:$AQ$2,'Pre ISIC Consolidation'!$B$6:$AQ$6,BVAbIC!L1)</f>
        <v>12004191278.672569</v>
      </c>
      <c r="M2" s="49">
        <f>SUMIFS('Pre ISIC Consolidation'!$B$2:$AQ$2,'Pre ISIC Consolidation'!$B$6:$AQ$6,BVAbIC!M1)</f>
        <v>4936112041.3424511</v>
      </c>
      <c r="N2" s="4">
        <f>SUMIFS('Pre ISIC Consolidation'!$B$2:$AQ$2,'Pre ISIC Consolidation'!$B$6:$AQ$6,BVAbIC!N1)</f>
        <v>5810248933.198885</v>
      </c>
      <c r="O2" s="48">
        <f>SUMIFS('Pre ISIC Consolidation'!$B$2:$AQ$2,'Pre ISIC Consolidation'!$B$6:$AQ$6,BVAbIC!O1)</f>
        <v>2152741497.4610686</v>
      </c>
      <c r="P2" s="49">
        <f>SUMIFS('Pre ISIC Consolidation'!$B$2:$AQ$2,'Pre ISIC Consolidation'!$B$6:$AQ$6,BVAbIC!P1)</f>
        <v>2992507536.996376</v>
      </c>
      <c r="Q2" s="48">
        <f>SUMIFS('Pre ISIC Consolidation'!$B$2:$AQ$2,'Pre ISIC Consolidation'!$B$6:$AQ$6,BVAbIC!Q1)</f>
        <v>8022441947.7859354</v>
      </c>
      <c r="R2" s="49">
        <f>SUMIFS('Pre ISIC Consolidation'!$B$2:$AQ$2,'Pre ISIC Consolidation'!$B$6:$AQ$6,BVAbIC!R1)</f>
        <v>3084945290.2602825</v>
      </c>
      <c r="S2" s="4">
        <f>SUMIFS('Pre ISIC Consolidation'!$B$2:$AQ$2,'Pre ISIC Consolidation'!$B$6:$AQ$6,BVAbIC!S1)</f>
        <v>0</v>
      </c>
      <c r="T2" s="4">
        <f>SUMIFS('Pre ISIC Consolidation'!$B$2:$AQ$2,'Pre ISIC Consolidation'!$B$6:$AQ$6,BVAbIC!T1)</f>
        <v>0</v>
      </c>
      <c r="U2" s="4">
        <f>SUMIFS('Pre ISIC Consolidation'!$B$2:$AQ$2,'Pre ISIC Consolidation'!$B$6:$AQ$6,BVAbIC!U1)</f>
        <v>0</v>
      </c>
      <c r="V2" s="4">
        <f>SUMIFS('Pre ISIC Consolidation'!$B$2:$AQ$2,'Pre ISIC Consolidation'!$B$6:$AQ$6,BVAbIC!V1)</f>
        <v>0</v>
      </c>
      <c r="W2" s="4">
        <f>SUMIFS('Pre ISIC Consolidation'!$B$2:$AQ$2,'Pre ISIC Consolidation'!$B$6:$AQ$6,BVAbIC!W1)</f>
        <v>34936760157.2883</v>
      </c>
      <c r="X2" s="4">
        <f>SUMIFS('Pre ISIC Consolidation'!$B$2:$AQ$2,'Pre ISIC Consolidation'!$B$6:$AQ$6,BVAbIC!X1)</f>
        <v>0</v>
      </c>
      <c r="Y2" s="4">
        <f>SUMIFS('Pre ISIC Consolidation'!$B$2:$AQ$2,'Pre ISIC Consolidation'!$B$6:$AQ$6,BVAbIC!Y1)</f>
        <v>58267165199.120728</v>
      </c>
      <c r="Z2" s="48">
        <f>SUMIFS('Pre ISIC Consolidation'!$B$2:$AQ$2,'Pre ISIC Consolidation'!$B$6:$AQ$6,BVAbIC!Z1)</f>
        <v>17344894521.320557</v>
      </c>
      <c r="AA2" s="50">
        <f>SUMIFS('Pre ISIC Consolidation'!$B$2:$AQ$2,'Pre ISIC Consolidation'!$B$6:$AQ$6,BVAbIC!AA1)</f>
        <v>353377554.58165753</v>
      </c>
      <c r="AB2" s="49">
        <f>SUMIFS('Pre ISIC Consolidation'!$B$2:$AQ$2,'Pre ISIC Consolidation'!$B$6:$AQ$6,BVAbIC!AB1)</f>
        <v>385462970.95096594</v>
      </c>
      <c r="AC2" s="4">
        <f>SUMIFS('Pre ISIC Consolidation'!$B$2:$AQ$2,'Pre ISIC Consolidation'!$B$6:$AQ$6,BVAbIC!AC1)</f>
        <v>82017687438.453781</v>
      </c>
      <c r="AD2" s="4">
        <f>SUMIFS('Pre ISIC Consolidation'!$B$2:$AQ$2,'Pre ISIC Consolidation'!$B$6:$AQ$6,BVAbIC!AD1)</f>
        <v>204872955694.31729</v>
      </c>
      <c r="AE2" s="4">
        <f>SUMIFS('Pre ISIC Consolidation'!$B$2:$AQ$2,'Pre ISIC Consolidation'!$B$6:$AQ$6,BVAbIC!AE1)</f>
        <v>71837715936.831543</v>
      </c>
      <c r="AF2" s="4">
        <f>SUMIFS('Pre ISIC Consolidation'!$B$2:$AQ$2,'Pre ISIC Consolidation'!$B$6:$AQ$6,BVAbIC!AF1)</f>
        <v>25784269198.41193</v>
      </c>
      <c r="AG2" s="4">
        <f>SUMIFS('Pre ISIC Consolidation'!$B$2:$AQ$2,'Pre ISIC Consolidation'!$B$6:$AQ$6,BVAbIC!AG1)</f>
        <v>4362748061.1095409</v>
      </c>
      <c r="AH2" s="4">
        <f>SUMIFS('Pre ISIC Consolidation'!$B$2:$AQ$2,'Pre ISIC Consolidation'!$B$6:$AQ$6,BVAbIC!AH1)</f>
        <v>15652925511.672159</v>
      </c>
      <c r="AI2" s="4">
        <f>SUMIFS('Pre ISIC Consolidation'!$B$2:$AQ$2,'Pre ISIC Consolidation'!$B$6:$AQ$6,BVAbIC!AI1)</f>
        <v>1174235800.8075371</v>
      </c>
      <c r="AJ2" s="4">
        <f>SUMIFS('Pre ISIC Consolidation'!$B$2:$AQ$2,'Pre ISIC Consolidation'!$B$6:$AQ$6,BVAbIC!AJ1)</f>
        <v>39472514747.043465</v>
      </c>
      <c r="AK2" s="4">
        <f>SUMIFS('Pre ISIC Consolidation'!$B$2:$AQ$2,'Pre ISIC Consolidation'!$B$6:$AQ$6,BVAbIC!AK1)</f>
        <v>119213606756.47739</v>
      </c>
      <c r="AL2" s="4">
        <f>SUMIFS('Pre ISIC Consolidation'!$B$2:$AQ$2,'Pre ISIC Consolidation'!$B$6:$AQ$6,BVAbIC!AL1)</f>
        <v>70585307533.21492</v>
      </c>
      <c r="AM2" s="4">
        <f>SUMIFS('Pre ISIC Consolidation'!$B$2:$AQ$2,'Pre ISIC Consolidation'!$B$6:$AQ$6,BVAbIC!AM1)</f>
        <v>45720995223.127457</v>
      </c>
      <c r="AN2" s="4">
        <f>SUMIFS('Pre ISIC Consolidation'!$B$2:$AQ$2,'Pre ISIC Consolidation'!$B$6:$AQ$6,BVAbIC!AN1)</f>
        <v>46426970352.337601</v>
      </c>
      <c r="AO2" s="4">
        <f>SUMIFS('Pre ISIC Consolidation'!$B$2:$AQ$2,'Pre ISIC Consolidation'!$B$6:$AQ$6,BVAbIC!AO1)</f>
        <v>25878521915.305653</v>
      </c>
      <c r="AP2" s="4">
        <f>SUMIFS('Pre ISIC Consolidation'!$B$2:$AQ$2,'Pre ISIC Consolidation'!$B$6:$AQ$6,BVAbIC!AP1)</f>
        <v>15705524920.997229</v>
      </c>
      <c r="AQ2" s="4">
        <f>SUMIFS('Pre ISIC Consolidation'!$B$2:$AQ$2,'Pre ISIC Consolidation'!$B$6:$AQ$6,BVAbIC!AQ1)</f>
        <v>5404952563.7401543</v>
      </c>
    </row>
    <row r="4" spans="1:43" x14ac:dyDescent="0.4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MEX WIOD IO-tables</vt:lpstr>
      <vt:lpstr>ISIC Splits</vt:lpstr>
      <vt:lpstr>Pre ISIC Consolidation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2021-07-15T23:25:11Z</dcterms:modified>
</cp:coreProperties>
</file>