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Mexico\URPbIC\"/>
    </mc:Choice>
  </mc:AlternateContent>
  <xr:revisionPtr revIDLastSave="0" documentId="13_ncr:1_{2DB36794-14F0-444C-8C37-06961CB49E35}" xr6:coauthVersionLast="46" xr6:coauthVersionMax="46" xr10:uidLastSave="{00000000-0000-0000-0000-000000000000}"/>
  <bookViews>
    <workbookView xWindow="28680" yWindow="-120" windowWidth="29040" windowHeight="15840" activeTab="3" xr2:uid="{111598D9-CA0B-488C-B665-0CB52396764C}"/>
  </bookViews>
  <sheets>
    <sheet name="About" sheetId="2" r:id="rId1"/>
    <sheet name="BLS Mexico Data" sheetId="5" r:id="rId2"/>
    <sheet name="ISIC to BLS Map" sheetId="4" r:id="rId3"/>
    <sheet name="URP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4" l="1" a="1"/>
  <c r="D13" i="4" s="1"/>
  <c r="D14" i="4" a="1"/>
  <c r="D14" i="4"/>
  <c r="D15" i="4" a="1"/>
  <c r="D15" i="4" s="1"/>
  <c r="D16" i="4" a="1"/>
  <c r="D16" i="4"/>
  <c r="D17" i="4" a="1"/>
  <c r="D17" i="4" s="1"/>
  <c r="D18" i="4" a="1"/>
  <c r="D18" i="4"/>
  <c r="D19" i="4" a="1"/>
  <c r="D19" i="4" s="1"/>
  <c r="D20" i="4" a="1"/>
  <c r="D20" i="4"/>
  <c r="D21" i="4" a="1"/>
  <c r="D21" i="4" s="1"/>
  <c r="D22" i="4" a="1"/>
  <c r="D22" i="4"/>
  <c r="D23" i="4" a="1"/>
  <c r="D23" i="4" s="1"/>
  <c r="D24" i="4" a="1"/>
  <c r="D24" i="4"/>
  <c r="D25" i="4" a="1"/>
  <c r="D25" i="4" s="1"/>
  <c r="D26" i="4" a="1"/>
  <c r="D26" i="4"/>
  <c r="D27" i="4" a="1"/>
  <c r="D27" i="4" s="1"/>
  <c r="D28" i="4" a="1"/>
  <c r="D28" i="4"/>
  <c r="D29" i="4" a="1"/>
  <c r="D29" i="4" s="1"/>
  <c r="D30" i="4" a="1"/>
  <c r="D30" i="4"/>
  <c r="D31" i="4" a="1"/>
  <c r="D31" i="4" s="1"/>
  <c r="D32" i="4" a="1"/>
  <c r="D32" i="4"/>
  <c r="D33" i="4" a="1"/>
  <c r="D33" i="4" s="1"/>
  <c r="D34" i="4" a="1"/>
  <c r="D34" i="4"/>
  <c r="D35" i="4" a="1"/>
  <c r="D35" i="4" s="1"/>
  <c r="D36" i="4" a="1"/>
  <c r="D36" i="4"/>
  <c r="D37" i="4" a="1"/>
  <c r="D37" i="4" s="1"/>
  <c r="D38" i="4" a="1"/>
  <c r="D38" i="4"/>
  <c r="D39" i="4" a="1"/>
  <c r="D39" i="4" s="1"/>
  <c r="D40" i="4" a="1"/>
  <c r="D40" i="4" s="1"/>
  <c r="D41" i="4" a="1"/>
  <c r="D41" i="4" s="1"/>
  <c r="D42" i="4" a="1"/>
  <c r="D42" i="4"/>
  <c r="D43" i="4" a="1"/>
  <c r="D43" i="4" s="1"/>
  <c r="D2" i="4" a="1"/>
  <c r="D2" i="4" s="1"/>
  <c r="D3" i="4" a="1"/>
  <c r="D3" i="4" s="1"/>
  <c r="D4" i="4" a="1"/>
  <c r="D4" i="4" s="1"/>
  <c r="D5" i="4" a="1"/>
  <c r="D5" i="4"/>
  <c r="D6" i="4" a="1"/>
  <c r="D6" i="4"/>
  <c r="D7" i="4" a="1"/>
  <c r="D7" i="4" s="1"/>
  <c r="D8" i="4" a="1"/>
  <c r="D8" i="4" s="1"/>
  <c r="D9" i="4" a="1"/>
  <c r="D9" i="4"/>
  <c r="D10" i="4" a="1"/>
  <c r="D10" i="4" s="1"/>
  <c r="D11" i="4" a="1"/>
  <c r="D11" i="4" s="1"/>
  <c r="D12" i="4" a="1"/>
  <c r="D12" i="4" s="1"/>
  <c r="C36" i="4"/>
  <c r="C25" i="4"/>
  <c r="C24" i="4"/>
  <c r="C23" i="4"/>
  <c r="C22" i="4"/>
  <c r="C21" i="4"/>
  <c r="C19" i="4"/>
  <c r="C18" i="4"/>
  <c r="C17" i="4"/>
  <c r="C15" i="4"/>
  <c r="C16" i="4"/>
  <c r="C41" i="4"/>
  <c r="C40" i="4"/>
  <c r="C39" i="4"/>
  <c r="C38" i="4"/>
  <c r="C37" i="4"/>
  <c r="C35" i="4"/>
  <c r="C34" i="4"/>
  <c r="C33" i="4"/>
  <c r="C32" i="4"/>
  <c r="C31" i="4"/>
  <c r="C30" i="4"/>
  <c r="C29" i="4"/>
  <c r="C28" i="4"/>
  <c r="C27" i="4"/>
  <c r="C26" i="4"/>
  <c r="C12" i="4"/>
  <c r="C11" i="4"/>
  <c r="C10" i="4"/>
  <c r="C9" i="4"/>
  <c r="C8" i="4"/>
  <c r="C7" i="4"/>
  <c r="C4" i="4"/>
  <c r="C3" i="4"/>
  <c r="C6" i="4"/>
  <c r="C5" i="4"/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<sst xmlns="http://schemas.openxmlformats.org/spreadsheetml/2006/main" count="161" uniqueCount="119">
  <si>
    <t>URPbIC Union Representation Percentage by ISIC Code</t>
  </si>
  <si>
    <t>Source: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</si>
  <si>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</si>
  <si>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</si>
  <si>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</si>
  <si>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</si>
  <si>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</si>
  <si>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</si>
  <si>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</si>
  <si>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</si>
  <si>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</si>
  <si>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</si>
  <si>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</si>
  <si>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</si>
  <si>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</si>
  <si>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</si>
  <si>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</si>
  <si>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</si>
  <si>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</si>
  <si>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</si>
  <si>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</si>
  <si>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</si>
  <si>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</si>
  <si>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</si>
  <si>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</si>
  <si>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</si>
  <si>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</si>
  <si>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</si>
  <si>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</si>
  <si>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</si>
  <si>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</si>
  <si>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</si>
  <si>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</si>
  <si>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workers)</t>
  </si>
  <si>
    <t>Percent Union Representation</t>
  </si>
  <si>
    <t>ISIC 21</t>
  </si>
  <si>
    <t>ISIC 20</t>
  </si>
  <si>
    <t>ISIC 06</t>
  </si>
  <si>
    <t>ISIC 05</t>
  </si>
  <si>
    <t>ISIC 239</t>
  </si>
  <si>
    <t>ISIC 231</t>
  </si>
  <si>
    <t>ISIC 241</t>
  </si>
  <si>
    <t>ISIC 242</t>
  </si>
  <si>
    <t>ISIC 351</t>
  </si>
  <si>
    <t>ISIC 352T353</t>
  </si>
  <si>
    <t>ISIC 36T39</t>
  </si>
  <si>
    <t>https://www.bls.gov/opub/mlr/2004/09/art2full.pdf</t>
  </si>
  <si>
    <t>Construction</t>
  </si>
  <si>
    <t>Union density by detailed industry category,
1984–98
Table 1.</t>
  </si>
  <si>
    <t xml:space="preserve">Mining and petroleum extraction </t>
  </si>
  <si>
    <t xml:space="preserve">Food products, beverages, and tobacco </t>
  </si>
  <si>
    <t xml:space="preserve">Wood and wood products </t>
  </si>
  <si>
    <t xml:space="preserve">Paper, paper products, and printing </t>
  </si>
  <si>
    <t xml:space="preserve">Chemical substances, petroleum and coal derivatives, plastics, and rubber </t>
  </si>
  <si>
    <t xml:space="preserve">Basic metal industry </t>
  </si>
  <si>
    <t xml:space="preserve">Metal products, machinery, and equipment </t>
  </si>
  <si>
    <t xml:space="preserve">Other manufacturing industries </t>
  </si>
  <si>
    <t xml:space="preserve">Electricity, water, and gas transmission </t>
  </si>
  <si>
    <t xml:space="preserve">Construction </t>
  </si>
  <si>
    <t xml:space="preserve">Wholesale commerce </t>
  </si>
  <si>
    <t xml:space="preserve">Retail commerce </t>
  </si>
  <si>
    <t xml:space="preserve">Restaurants and hotels </t>
  </si>
  <si>
    <t xml:space="preserve">Transportation and communications </t>
  </si>
  <si>
    <t xml:space="preserve">Insurance and financial services </t>
  </si>
  <si>
    <t xml:space="preserve">Real estate leasing and administration </t>
  </si>
  <si>
    <t xml:space="preserve">Other services </t>
  </si>
  <si>
    <t xml:space="preserve">Public administration, defense, and health </t>
  </si>
  <si>
    <t xml:space="preserve">Education, research, social service doctors, and civil and religious associations </t>
  </si>
  <si>
    <t>Non metallic mineral products (excluding petroleum derivatives)</t>
  </si>
  <si>
    <t xml:space="preserve">Textiles, apparel, and leather products </t>
  </si>
  <si>
    <t>ISIC Code</t>
  </si>
  <si>
    <t>ISIC Code Meaning</t>
  </si>
  <si>
    <t>Mapped BLS Category</t>
  </si>
  <si>
    <t>Agriculture, forestry and fishing</t>
  </si>
  <si>
    <t>Coal mining</t>
  </si>
  <si>
    <t>Oil and gas extraction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</si>
  <si>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</si>
  <si>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</si>
  <si>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</si>
  <si>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</si>
  <si>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products of wood and cork</t>
  </si>
  <si>
    <t>Paper products and printing</t>
  </si>
  <si>
    <t>Coke and refined petroleum products</t>
  </si>
  <si>
    <t>Chemicals</t>
  </si>
  <si>
    <t>Pharmaceuticals</t>
  </si>
  <si>
    <t>Rubber and plastic products</t>
  </si>
  <si>
    <t>Glass</t>
  </si>
  <si>
    <t>Cement and other nometallic minerals</t>
  </si>
  <si>
    <t>Iron and steel</t>
  </si>
  <si>
    <t>Other metals</t>
  </si>
  <si>
    <t>Fabricated metal products</t>
  </si>
  <si>
    <t>Computer, electronic and optical products</t>
  </si>
  <si>
    <t>Electrical equipment</t>
  </si>
  <si>
    <t>Machinery and equipment, nec</t>
  </si>
  <si>
    <t>Motor vehicles, trailers and semi-trailers</t>
  </si>
  <si>
    <t>Other transport equipment</t>
  </si>
  <si>
    <t>Other manufacturing; repair and installation of machinery and equipment</t>
  </si>
  <si>
    <t>Electricity generation and distribution</t>
  </si>
  <si>
    <t>Energy pipelines and gas processing</t>
  </si>
  <si>
    <t>Water and waste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</si>
  <si>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</si>
  <si>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</si>
  <si>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</si>
  <si>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</si>
  <si>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</si>
  <si>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</si>
  <si>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</si>
  <si>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</si>
  <si>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Other business sector services</t>
  </si>
  <si>
    <t>Public admin. and defence; compulsory social security</t>
  </si>
  <si>
    <t>Education</t>
  </si>
  <si>
    <t>Human health and social work</t>
  </si>
  <si>
    <t>Arts, entertainment, recreation and other service activities</t>
  </si>
  <si>
    <t>Private households with employed persons</t>
  </si>
  <si>
    <t>Share Represented by Unions (1984)</t>
  </si>
  <si>
    <t>Union density by detailed industry category, 1984–98 Table 1.</t>
  </si>
  <si>
    <t>Union Density in Mexico</t>
  </si>
  <si>
    <t>"Declining union density
in Mexico, 1984–2000"</t>
  </si>
  <si>
    <t>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</si>
</sst>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0" fillId="2" borderId="0" xfId="0" applyFill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0" xfId="0" applyAlignment="1"/>
    <xf numFmtId="9" fontId="0" fillId="0" borderId="0" xfId="3" applyFont="1" applyAlignment="1">
      <alignment horizontal="center"/>
    </xf>
    <xf numFmtId="9" fontId="0" fillId="0" borderId="0" xfId="3" applyFont="1"/>
    <xf numFmtId="0" fontId="0" fillId="0" borderId="0" xfId="0" applyBorder="1"/>
    <xf numFmtId="0" fontId="2" fillId="0" borderId="0" xfId="1" applyBorder="1"/>
    <xf numFmtId="0" fontId="0" fillId="0" borderId="0" xfId="0" applyBorder="1" applyAlignment="1">
      <alignment wrapText="1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10" xfId="0" applyFill="1" applyBorder="1"/>
    <xf numFmtId="0" fontId="1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Normal 2" xfId="2" xr:uid="{2F0C8A8E-D31E-4F34-A1FB-A6290494DAD1}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pub/mlr/2004/09/art2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0408-5795-454F-9839-1063721C3DFB}">
  <dimension ref="A1:C7"/>
  <sheetViews>
    <sheetView workbookViewId="0">
      <selection activeCell="D15" sqref="D15"/>
    </sheetView>
  </sheetViews>
  <sheetFormatPr defaultRowHeight="15" x14ac:dyDescent="0.25"/>
  <cols>
    <col min="3" max="3" width="33" customWidth="1"/>
  </cols>
  <sheetData>
    <row r="1" spans="1:3" x14ac:dyDescent="0.25">
      <c r="A1" s="2" t="s">
        <v>0</v>
      </c>
    </row>
    <row r="3" spans="1:3" x14ac:dyDescent="0.25">
      <c r="A3" t="s">
        <v>1</v>
      </c>
      <c r="C3" t="s">
        <v>118</v>
      </c>
    </row>
    <row r="4" spans="1:3" x14ac:dyDescent="0.25">
      <c r="B4" s="3"/>
      <c r="C4" t="s">
        <v>116</v>
      </c>
    </row>
    <row r="5" spans="1:3" x14ac:dyDescent="0.25">
      <c r="C5" s="14" t="s">
        <v>117</v>
      </c>
    </row>
    <row r="6" spans="1:3" x14ac:dyDescent="0.25">
      <c r="B6" s="1"/>
      <c r="C6" s="1" t="s">
        <v>46</v>
      </c>
    </row>
    <row r="7" spans="1:3" x14ac:dyDescent="0.25">
      <c r="C7" s="14" t="s">
        <v>115</v>
      </c>
    </row>
  </sheetData>
  <hyperlinks>
    <hyperlink ref="C6" r:id="rId1" xr:uid="{960B19AE-4E9A-40CF-BAD1-6D41A1CBA3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4066-9771-4F1F-BC4F-B237B3B66844}">
  <dimension ref="A1:C24"/>
  <sheetViews>
    <sheetView workbookViewId="0">
      <selection activeCell="A20" sqref="A20"/>
    </sheetView>
  </sheetViews>
  <sheetFormatPr defaultRowHeight="15" x14ac:dyDescent="0.25"/>
  <cols>
    <col min="1" max="1" width="57.85546875" customWidth="1"/>
    <col min="2" max="2" width="20.7109375" customWidth="1"/>
    <col min="6" max="6" width="71.28515625" bestFit="1" customWidth="1"/>
  </cols>
  <sheetData>
    <row r="1" spans="1:3" ht="45" x14ac:dyDescent="0.25">
      <c r="A1" s="26" t="s">
        <v>48</v>
      </c>
      <c r="B1" s="2"/>
      <c r="C1" s="2"/>
    </row>
    <row r="2" spans="1:3" x14ac:dyDescent="0.25">
      <c r="A2" s="2"/>
      <c r="B2" s="2">
        <v>1984</v>
      </c>
      <c r="C2" s="2">
        <v>1998</v>
      </c>
    </row>
    <row r="3" spans="1:3" x14ac:dyDescent="0.25">
      <c r="A3" t="s">
        <v>49</v>
      </c>
      <c r="B3" s="16">
        <v>0.5</v>
      </c>
      <c r="C3" s="16">
        <v>0.49</v>
      </c>
    </row>
    <row r="4" spans="1:3" x14ac:dyDescent="0.25">
      <c r="A4" t="s">
        <v>50</v>
      </c>
      <c r="B4" s="16">
        <v>0.35</v>
      </c>
      <c r="C4" s="16">
        <v>0.18</v>
      </c>
    </row>
    <row r="5" spans="1:3" x14ac:dyDescent="0.25">
      <c r="A5" t="s">
        <v>69</v>
      </c>
      <c r="B5" s="16">
        <v>0.28000000000000003</v>
      </c>
      <c r="C5" s="16">
        <v>0.16</v>
      </c>
    </row>
    <row r="6" spans="1:3" x14ac:dyDescent="0.25">
      <c r="A6" t="s">
        <v>51</v>
      </c>
      <c r="B6" s="16">
        <v>0.12</v>
      </c>
      <c r="C6" s="16">
        <v>0.12</v>
      </c>
    </row>
    <row r="7" spans="1:3" x14ac:dyDescent="0.25">
      <c r="A7" t="s">
        <v>52</v>
      </c>
      <c r="B7" s="16">
        <v>0.19</v>
      </c>
      <c r="C7" s="16">
        <v>0.16</v>
      </c>
    </row>
    <row r="8" spans="1:3" x14ac:dyDescent="0.25">
      <c r="A8" t="s">
        <v>53</v>
      </c>
      <c r="B8" s="16">
        <v>0.43</v>
      </c>
      <c r="C8" s="16">
        <v>0.28000000000000003</v>
      </c>
    </row>
    <row r="9" spans="1:3" x14ac:dyDescent="0.25">
      <c r="A9" t="s">
        <v>68</v>
      </c>
      <c r="B9" s="16">
        <v>0.21</v>
      </c>
      <c r="C9" s="16">
        <v>0.14000000000000001</v>
      </c>
    </row>
    <row r="10" spans="1:3" x14ac:dyDescent="0.25">
      <c r="A10" t="s">
        <v>54</v>
      </c>
      <c r="B10" s="16">
        <v>0.5</v>
      </c>
      <c r="C10" s="16">
        <v>0.26</v>
      </c>
    </row>
    <row r="11" spans="1:3" x14ac:dyDescent="0.25">
      <c r="A11" t="s">
        <v>55</v>
      </c>
      <c r="B11" s="16">
        <v>0.27</v>
      </c>
      <c r="C11" s="16">
        <v>0.2</v>
      </c>
    </row>
    <row r="12" spans="1:3" x14ac:dyDescent="0.25">
      <c r="A12" t="s">
        <v>56</v>
      </c>
      <c r="B12" s="16">
        <v>0.32</v>
      </c>
      <c r="C12" s="16">
        <v>0.13</v>
      </c>
    </row>
    <row r="13" spans="1:3" x14ac:dyDescent="0.25">
      <c r="A13" t="s">
        <v>57</v>
      </c>
      <c r="B13" s="16">
        <v>0.65</v>
      </c>
      <c r="C13" s="16">
        <v>0.56999999999999995</v>
      </c>
    </row>
    <row r="14" spans="1:3" x14ac:dyDescent="0.25">
      <c r="A14" t="s">
        <v>58</v>
      </c>
      <c r="B14" s="16">
        <v>0.04</v>
      </c>
      <c r="C14" s="16">
        <v>0.02</v>
      </c>
    </row>
    <row r="15" spans="1:3" x14ac:dyDescent="0.25">
      <c r="A15" t="s">
        <v>59</v>
      </c>
      <c r="B15" s="16">
        <v>0.11</v>
      </c>
      <c r="C15" s="16">
        <v>0.08</v>
      </c>
    </row>
    <row r="16" spans="1:3" x14ac:dyDescent="0.25">
      <c r="A16" t="s">
        <v>60</v>
      </c>
      <c r="B16" s="16">
        <v>0.08</v>
      </c>
      <c r="C16" s="16">
        <v>0.06</v>
      </c>
    </row>
    <row r="17" spans="1:3" x14ac:dyDescent="0.25">
      <c r="A17" t="s">
        <v>61</v>
      </c>
      <c r="B17" s="16">
        <v>0.09</v>
      </c>
      <c r="C17" s="16">
        <v>0.09</v>
      </c>
    </row>
    <row r="18" spans="1:3" x14ac:dyDescent="0.25">
      <c r="A18" t="s">
        <v>62</v>
      </c>
      <c r="B18" s="16">
        <v>0.54</v>
      </c>
      <c r="C18" s="16">
        <v>0.2</v>
      </c>
    </row>
    <row r="19" spans="1:3" x14ac:dyDescent="0.25">
      <c r="A19" t="s">
        <v>63</v>
      </c>
      <c r="B19" s="16">
        <v>0.33</v>
      </c>
      <c r="C19" s="16">
        <v>0.2</v>
      </c>
    </row>
    <row r="20" spans="1:3" x14ac:dyDescent="0.25">
      <c r="A20" t="s">
        <v>64</v>
      </c>
      <c r="B20" s="16">
        <v>0</v>
      </c>
      <c r="C20" s="16">
        <v>0</v>
      </c>
    </row>
    <row r="21" spans="1:3" x14ac:dyDescent="0.25">
      <c r="A21" t="s">
        <v>65</v>
      </c>
      <c r="B21" s="16">
        <v>0.15</v>
      </c>
      <c r="C21" s="16">
        <v>0.06</v>
      </c>
    </row>
    <row r="22" spans="1:3" x14ac:dyDescent="0.25">
      <c r="A22" t="s">
        <v>66</v>
      </c>
      <c r="B22" s="16">
        <v>0.37</v>
      </c>
      <c r="C22" s="16">
        <v>0.28999999999999998</v>
      </c>
    </row>
    <row r="23" spans="1:3" x14ac:dyDescent="0.25">
      <c r="A23" t="s">
        <v>67</v>
      </c>
      <c r="B23" s="16">
        <v>0.65</v>
      </c>
      <c r="C23" s="16">
        <v>0.56999999999999995</v>
      </c>
    </row>
    <row r="24" spans="1:3" x14ac:dyDescent="0.25">
      <c r="B24" s="16"/>
    </row>
  </sheetData>
  <conditionalFormatting sqref="F2:F4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059D-400C-4D6E-8760-7A1D889573C2}">
  <dimension ref="A1:D43"/>
  <sheetViews>
    <sheetView topLeftCell="A16" workbookViewId="0">
      <selection activeCell="F19" sqref="F19"/>
    </sheetView>
  </sheetViews>
  <sheetFormatPr defaultRowHeight="15" x14ac:dyDescent="0.25"/>
  <cols>
    <col min="1" max="1" width="11.7109375" bestFit="1" customWidth="1"/>
    <col min="2" max="2" width="67.85546875" bestFit="1" customWidth="1"/>
    <col min="3" max="3" width="45.7109375" bestFit="1" customWidth="1"/>
    <col min="4" max="4" width="16.28515625" customWidth="1"/>
  </cols>
  <sheetData>
    <row r="1" spans="1:4" ht="45" x14ac:dyDescent="0.25">
      <c r="A1" s="8" t="s">
        <v>70</v>
      </c>
      <c r="B1" s="2" t="s">
        <v>71</v>
      </c>
      <c r="C1" s="2" t="s">
        <v>72</v>
      </c>
      <c r="D1" s="9" t="s">
        <v>114</v>
      </c>
    </row>
    <row r="2" spans="1:4" ht="15.75" thickBot="1" x14ac:dyDescent="0.3">
      <c r="A2" s="3" t="s">
        <v>2</v>
      </c>
      <c r="B2" t="s">
        <v>73</v>
      </c>
      <c r="C2" s="10"/>
      <c r="D2" s="15" cm="1">
        <f t="array" ref="D2">IFERROR(VLOOKUP($C2,'BLS Mexico Data'!$A$3:$C$23,COLUMN('BLS Mexico Data'!$C$3:$C$23),FALSE),0)</f>
        <v>0</v>
      </c>
    </row>
    <row r="3" spans="1:4" x14ac:dyDescent="0.25">
      <c r="A3" s="11" t="s">
        <v>38</v>
      </c>
      <c r="B3" t="s">
        <v>74</v>
      </c>
      <c r="C3" s="10" t="str">
        <f>'BLS Mexico Data'!A3</f>
        <v xml:space="preserve">Mining and petroleum extraction </v>
      </c>
      <c r="D3" s="15" cm="1">
        <f t="array" ref="D3">IFERROR(VLOOKUP($C3,'BLS Mexico Data'!$A$3:$C$23,COLUMN('BLS Mexico Data'!$C$3:$C$23),FALSE),0)</f>
        <v>0.49</v>
      </c>
    </row>
    <row r="4" spans="1:4" ht="15.75" thickBot="1" x14ac:dyDescent="0.3">
      <c r="A4" s="12" t="s">
        <v>37</v>
      </c>
      <c r="B4" t="s">
        <v>75</v>
      </c>
      <c r="C4" s="10" t="str">
        <f>'BLS Mexico Data'!A8</f>
        <v xml:space="preserve">Chemical substances, petroleum and coal derivatives, plastics, and rubber </v>
      </c>
      <c r="D4" s="15" cm="1">
        <f t="array" ref="D4">IFERROR(VLOOKUP($C4,'BLS Mexico Data'!$A$3:$C$23,COLUMN('BLS Mexico Data'!$C$3:$C$23),FALSE),0)</f>
        <v>0.28000000000000003</v>
      </c>
    </row>
    <row r="5" spans="1:4" x14ac:dyDescent="0.25">
      <c r="A5" s="3" t="s">
        <v>3</v>
      </c>
      <c r="B5" t="s">
        <v>76</v>
      </c>
      <c r="C5" s="10" t="str">
        <f>'BLS Mexico Data'!A3</f>
        <v xml:space="preserve">Mining and petroleum extraction </v>
      </c>
      <c r="D5" s="15" cm="1">
        <f t="array" ref="D5">IFERROR(VLOOKUP($C5,'BLS Mexico Data'!$A$3:$C$23,COLUMN('BLS Mexico Data'!$C$3:$C$23),FALSE),0)</f>
        <v>0.49</v>
      </c>
    </row>
    <row r="6" spans="1:4" x14ac:dyDescent="0.25">
      <c r="A6" s="3" t="s">
        <v>4</v>
      </c>
      <c r="B6" t="s">
        <v>77</v>
      </c>
      <c r="C6" s="10" t="str">
        <f>'BLS Mexico Data'!A3</f>
        <v xml:space="preserve">Mining and petroleum extraction </v>
      </c>
      <c r="D6" s="15" cm="1">
        <f t="array" ref="D6">IFERROR(VLOOKUP($C6,'BLS Mexico Data'!$A$3:$C$23,COLUMN('BLS Mexico Data'!$C$3:$C$23),FALSE),0)</f>
        <v>0.49</v>
      </c>
    </row>
    <row r="7" spans="1:4" x14ac:dyDescent="0.25">
      <c r="A7" s="3" t="s">
        <v>5</v>
      </c>
      <c r="B7" t="s">
        <v>78</v>
      </c>
      <c r="C7" s="10" t="str">
        <f>'BLS Mexico Data'!A4</f>
        <v xml:space="preserve">Food products, beverages, and tobacco </v>
      </c>
      <c r="D7" s="15" cm="1">
        <f t="array" ref="D7">IFERROR(VLOOKUP($C7,'BLS Mexico Data'!$A$3:$C$23,COLUMN('BLS Mexico Data'!$C$3:$C$23),FALSE),0)</f>
        <v>0.18</v>
      </c>
    </row>
    <row r="8" spans="1:4" x14ac:dyDescent="0.25">
      <c r="A8" s="3" t="s">
        <v>6</v>
      </c>
      <c r="B8" t="s">
        <v>79</v>
      </c>
      <c r="C8" s="10" t="str">
        <f>'BLS Mexico Data'!A5</f>
        <v xml:space="preserve">Textiles, apparel, and leather products </v>
      </c>
      <c r="D8" s="15" cm="1">
        <f t="array" ref="D8">IFERROR(VLOOKUP($C8,'BLS Mexico Data'!$A$3:$C$23,COLUMN('BLS Mexico Data'!$C$3:$C$23),FALSE),0)</f>
        <v>0.16</v>
      </c>
    </row>
    <row r="9" spans="1:4" x14ac:dyDescent="0.25">
      <c r="A9" s="3" t="s">
        <v>7</v>
      </c>
      <c r="B9" t="s">
        <v>80</v>
      </c>
      <c r="C9" s="10" t="str">
        <f>'BLS Mexico Data'!A6</f>
        <v xml:space="preserve">Wood and wood products </v>
      </c>
      <c r="D9" s="15" cm="1">
        <f t="array" ref="D9">IFERROR(VLOOKUP($C9,'BLS Mexico Data'!$A$3:$C$23,COLUMN('BLS Mexico Data'!$C$3:$C$23),FALSE),0)</f>
        <v>0.12</v>
      </c>
    </row>
    <row r="10" spans="1:4" x14ac:dyDescent="0.25">
      <c r="A10" s="3" t="s">
        <v>8</v>
      </c>
      <c r="B10" t="s">
        <v>81</v>
      </c>
      <c r="C10" s="10" t="str">
        <f>'BLS Mexico Data'!A7</f>
        <v xml:space="preserve">Paper, paper products, and printing </v>
      </c>
      <c r="D10" s="15" cm="1">
        <f t="array" ref="D10">IFERROR(VLOOKUP($C10,'BLS Mexico Data'!$A$3:$C$23,COLUMN('BLS Mexico Data'!$C$3:$C$23),FALSE),0)</f>
        <v>0.16</v>
      </c>
    </row>
    <row r="11" spans="1:4" ht="15.75" thickBot="1" x14ac:dyDescent="0.3">
      <c r="A11" s="3" t="s">
        <v>9</v>
      </c>
      <c r="B11" t="s">
        <v>82</v>
      </c>
      <c r="C11" s="10" t="str">
        <f>'BLS Mexico Data'!A8</f>
        <v xml:space="preserve">Chemical substances, petroleum and coal derivatives, plastics, and rubber </v>
      </c>
      <c r="D11" s="15" cm="1">
        <f t="array" ref="D11">IFERROR(VLOOKUP($C11,'BLS Mexico Data'!$A$3:$C$23,COLUMN('BLS Mexico Data'!$C$3:$C$23),FALSE),0)</f>
        <v>0.28000000000000003</v>
      </c>
    </row>
    <row r="12" spans="1:4" x14ac:dyDescent="0.25">
      <c r="A12" s="11" t="s">
        <v>36</v>
      </c>
      <c r="B12" t="s">
        <v>83</v>
      </c>
      <c r="C12" s="10" t="str">
        <f>'BLS Mexico Data'!A8</f>
        <v xml:space="preserve">Chemical substances, petroleum and coal derivatives, plastics, and rubber </v>
      </c>
      <c r="D12" s="15" cm="1">
        <f t="array" ref="D12">IFERROR(VLOOKUP($C12,'BLS Mexico Data'!$A$3:$C$23,COLUMN('BLS Mexico Data'!$C$3:$C$23),FALSE),0)</f>
        <v>0.28000000000000003</v>
      </c>
    </row>
    <row r="13" spans="1:4" ht="15.75" thickBot="1" x14ac:dyDescent="0.3">
      <c r="A13" s="12" t="s">
        <v>35</v>
      </c>
      <c r="B13" t="s">
        <v>84</v>
      </c>
      <c r="C13" s="10"/>
      <c r="D13" s="15" cm="1">
        <f t="array" ref="D13">IFERROR(VLOOKUP($C13,'BLS Mexico Data'!$A$3:$C$23,COLUMN('BLS Mexico Data'!$C$3:$C$23),FALSE),0)</f>
        <v>0</v>
      </c>
    </row>
    <row r="14" spans="1:4" ht="15.75" thickBot="1" x14ac:dyDescent="0.3">
      <c r="A14" s="3" t="s">
        <v>10</v>
      </c>
      <c r="B14" t="s">
        <v>85</v>
      </c>
      <c r="C14" s="10"/>
      <c r="D14" s="15" cm="1">
        <f t="array" ref="D14">IFERROR(VLOOKUP($C14,'BLS Mexico Data'!$A$3:$C$23,COLUMN('BLS Mexico Data'!$C$3:$C$23),FALSE),0)</f>
        <v>0</v>
      </c>
    </row>
    <row r="15" spans="1:4" x14ac:dyDescent="0.25">
      <c r="A15" s="11" t="s">
        <v>40</v>
      </c>
      <c r="B15" t="s">
        <v>86</v>
      </c>
      <c r="C15" s="10" t="str">
        <f>'BLS Mexico Data'!A9</f>
        <v>Non metallic mineral products (excluding petroleum derivatives)</v>
      </c>
      <c r="D15" s="15" cm="1">
        <f t="array" ref="D15">IFERROR(VLOOKUP($C15,'BLS Mexico Data'!$A$3:$C$23,COLUMN('BLS Mexico Data'!$C$3:$C$23),FALSE),0)</f>
        <v>0.14000000000000001</v>
      </c>
    </row>
    <row r="16" spans="1:4" ht="15.75" thickBot="1" x14ac:dyDescent="0.3">
      <c r="A16" s="12" t="s">
        <v>39</v>
      </c>
      <c r="B16" t="s">
        <v>87</v>
      </c>
      <c r="C16" s="10" t="str">
        <f>'BLS Mexico Data'!A9</f>
        <v>Non metallic mineral products (excluding petroleum derivatives)</v>
      </c>
      <c r="D16" s="15" cm="1">
        <f t="array" ref="D16">IFERROR(VLOOKUP($C16,'BLS Mexico Data'!$A$3:$C$23,COLUMN('BLS Mexico Data'!$C$3:$C$23),FALSE),0)</f>
        <v>0.14000000000000001</v>
      </c>
    </row>
    <row r="17" spans="1:4" x14ac:dyDescent="0.25">
      <c r="A17" s="11" t="s">
        <v>41</v>
      </c>
      <c r="B17" t="s">
        <v>88</v>
      </c>
      <c r="C17" s="10" t="str">
        <f>'BLS Mexico Data'!A10</f>
        <v xml:space="preserve">Basic metal industry </v>
      </c>
      <c r="D17" s="15" cm="1">
        <f t="array" ref="D17">IFERROR(VLOOKUP($C17,'BLS Mexico Data'!$A$3:$C$23,COLUMN('BLS Mexico Data'!$C$3:$C$23),FALSE),0)</f>
        <v>0.26</v>
      </c>
    </row>
    <row r="18" spans="1:4" ht="15.75" thickBot="1" x14ac:dyDescent="0.3">
      <c r="A18" s="12" t="s">
        <v>42</v>
      </c>
      <c r="B18" t="s">
        <v>89</v>
      </c>
      <c r="C18" s="10" t="str">
        <f>'BLS Mexico Data'!A12</f>
        <v xml:space="preserve">Other manufacturing industries </v>
      </c>
      <c r="D18" s="15" cm="1">
        <f t="array" ref="D18">IFERROR(VLOOKUP($C18,'BLS Mexico Data'!$A$3:$C$23,COLUMN('BLS Mexico Data'!$C$3:$C$23),FALSE),0)</f>
        <v>0.13</v>
      </c>
    </row>
    <row r="19" spans="1:4" x14ac:dyDescent="0.25">
      <c r="A19" s="3" t="s">
        <v>11</v>
      </c>
      <c r="B19" t="s">
        <v>90</v>
      </c>
      <c r="C19" s="10" t="str">
        <f>'BLS Mexico Data'!A11</f>
        <v xml:space="preserve">Metal products, machinery, and equipment </v>
      </c>
      <c r="D19" s="15" cm="1">
        <f t="array" ref="D19">IFERROR(VLOOKUP($C19,'BLS Mexico Data'!$A$3:$C$23,COLUMN('BLS Mexico Data'!$C$3:$C$23),FALSE),0)</f>
        <v>0.2</v>
      </c>
    </row>
    <row r="20" spans="1:4" x14ac:dyDescent="0.25">
      <c r="A20" s="3" t="s">
        <v>12</v>
      </c>
      <c r="B20" t="s">
        <v>91</v>
      </c>
      <c r="C20" s="10"/>
      <c r="D20" s="15" cm="1">
        <f t="array" ref="D20">IFERROR(VLOOKUP($C20,'BLS Mexico Data'!$A$3:$C$23,COLUMN('BLS Mexico Data'!$C$3:$C$23),FALSE),0)</f>
        <v>0</v>
      </c>
    </row>
    <row r="21" spans="1:4" x14ac:dyDescent="0.25">
      <c r="A21" s="3" t="s">
        <v>13</v>
      </c>
      <c r="B21" t="s">
        <v>92</v>
      </c>
      <c r="C21" s="10" t="str">
        <f>'BLS Mexico Data'!A13</f>
        <v xml:space="preserve">Electricity, water, and gas transmission </v>
      </c>
      <c r="D21" s="15" cm="1">
        <f t="array" ref="D21">IFERROR(VLOOKUP($C21,'BLS Mexico Data'!$A$3:$C$23,COLUMN('BLS Mexico Data'!$C$3:$C$23),FALSE),0)</f>
        <v>0.56999999999999995</v>
      </c>
    </row>
    <row r="22" spans="1:4" x14ac:dyDescent="0.25">
      <c r="A22" s="3" t="s">
        <v>14</v>
      </c>
      <c r="B22" t="s">
        <v>93</v>
      </c>
      <c r="C22" s="10" t="str">
        <f>'BLS Mexico Data'!A11</f>
        <v xml:space="preserve">Metal products, machinery, and equipment </v>
      </c>
      <c r="D22" s="15" cm="1">
        <f t="array" ref="D22">IFERROR(VLOOKUP($C22,'BLS Mexico Data'!$A$3:$C$23,COLUMN('BLS Mexico Data'!$C$3:$C$23),FALSE),0)</f>
        <v>0.2</v>
      </c>
    </row>
    <row r="23" spans="1:4" x14ac:dyDescent="0.25">
      <c r="A23" s="3" t="s">
        <v>15</v>
      </c>
      <c r="B23" t="s">
        <v>94</v>
      </c>
      <c r="C23" s="10" t="str">
        <f>'BLS Mexico Data'!A12</f>
        <v xml:space="preserve">Other manufacturing industries </v>
      </c>
      <c r="D23" s="15" cm="1">
        <f t="array" ref="D23">IFERROR(VLOOKUP($C23,'BLS Mexico Data'!$A$3:$C$23,COLUMN('BLS Mexico Data'!$C$3:$C$23),FALSE),0)</f>
        <v>0.13</v>
      </c>
    </row>
    <row r="24" spans="1:4" x14ac:dyDescent="0.25">
      <c r="A24" s="3" t="s">
        <v>16</v>
      </c>
      <c r="B24" t="s">
        <v>95</v>
      </c>
      <c r="C24" s="10" t="str">
        <f>'BLS Mexico Data'!A12</f>
        <v xml:space="preserve">Other manufacturing industries </v>
      </c>
      <c r="D24" s="15" cm="1">
        <f t="array" ref="D24">IFERROR(VLOOKUP($C24,'BLS Mexico Data'!$A$3:$C$23,COLUMN('BLS Mexico Data'!$C$3:$C$23),FALSE),0)</f>
        <v>0.13</v>
      </c>
    </row>
    <row r="25" spans="1:4" ht="15.75" thickBot="1" x14ac:dyDescent="0.3">
      <c r="A25" s="3" t="s">
        <v>17</v>
      </c>
      <c r="B25" t="s">
        <v>96</v>
      </c>
      <c r="C25" s="10" t="str">
        <f>'BLS Mexico Data'!A12</f>
        <v xml:space="preserve">Other manufacturing industries </v>
      </c>
      <c r="D25" s="15" cm="1">
        <f t="array" ref="D25">IFERROR(VLOOKUP($C25,'BLS Mexico Data'!$A$3:$C$23,COLUMN('BLS Mexico Data'!$C$3:$C$23),FALSE),0)</f>
        <v>0.13</v>
      </c>
    </row>
    <row r="26" spans="1:4" x14ac:dyDescent="0.25">
      <c r="A26" s="11" t="s">
        <v>43</v>
      </c>
      <c r="B26" t="s">
        <v>97</v>
      </c>
      <c r="C26" s="10" t="str">
        <f>'BLS Mexico Data'!A13</f>
        <v xml:space="preserve">Electricity, water, and gas transmission </v>
      </c>
      <c r="D26" s="15" cm="1">
        <f t="array" ref="D26">IFERROR(VLOOKUP($C26,'BLS Mexico Data'!$A$3:$C$23,COLUMN('BLS Mexico Data'!$C$3:$C$23),FALSE),0)</f>
        <v>0.56999999999999995</v>
      </c>
    </row>
    <row r="27" spans="1:4" x14ac:dyDescent="0.25">
      <c r="A27" s="13" t="s">
        <v>44</v>
      </c>
      <c r="B27" t="s">
        <v>98</v>
      </c>
      <c r="C27" s="10" t="str">
        <f>'BLS Mexico Data'!A13</f>
        <v xml:space="preserve">Electricity, water, and gas transmission </v>
      </c>
      <c r="D27" s="15" cm="1">
        <f t="array" ref="D27">IFERROR(VLOOKUP($C27,'BLS Mexico Data'!$A$3:$C$23,COLUMN('BLS Mexico Data'!$C$3:$C$23),FALSE),0)</f>
        <v>0.56999999999999995</v>
      </c>
    </row>
    <row r="28" spans="1:4" ht="15.75" thickBot="1" x14ac:dyDescent="0.3">
      <c r="A28" s="12" t="s">
        <v>45</v>
      </c>
      <c r="B28" t="s">
        <v>99</v>
      </c>
      <c r="C28" s="10" t="str">
        <f>'BLS Mexico Data'!A13</f>
        <v xml:space="preserve">Electricity, water, and gas transmission </v>
      </c>
      <c r="D28" s="15" cm="1">
        <f t="array" ref="D28">IFERROR(VLOOKUP($C28,'BLS Mexico Data'!$A$3:$C$23,COLUMN('BLS Mexico Data'!$C$3:$C$23),FALSE),0)</f>
        <v>0.56999999999999995</v>
      </c>
    </row>
    <row r="29" spans="1:4" x14ac:dyDescent="0.25">
      <c r="A29" s="3" t="s">
        <v>18</v>
      </c>
      <c r="B29" t="s">
        <v>47</v>
      </c>
      <c r="C29" s="10" t="str">
        <f>'BLS Mexico Data'!A14</f>
        <v xml:space="preserve">Construction </v>
      </c>
      <c r="D29" s="15" cm="1">
        <f t="array" ref="D29">IFERROR(VLOOKUP($C29,'BLS Mexico Data'!$A$3:$C$23,COLUMN('BLS Mexico Data'!$C$3:$C$23),FALSE),0)</f>
        <v>0.02</v>
      </c>
    </row>
    <row r="30" spans="1:4" x14ac:dyDescent="0.25">
      <c r="A30" s="3" t="s">
        <v>19</v>
      </c>
      <c r="B30" t="s">
        <v>100</v>
      </c>
      <c r="C30" s="10" t="str">
        <f>'BLS Mexico Data'!A15</f>
        <v xml:space="preserve">Wholesale commerce </v>
      </c>
      <c r="D30" s="15" cm="1">
        <f t="array" ref="D30">IFERROR(VLOOKUP($C30,'BLS Mexico Data'!$A$3:$C$23,COLUMN('BLS Mexico Data'!$C$3:$C$23),FALSE),0)</f>
        <v>0.08</v>
      </c>
    </row>
    <row r="31" spans="1:4" x14ac:dyDescent="0.25">
      <c r="A31" s="3" t="s">
        <v>20</v>
      </c>
      <c r="B31" t="s">
        <v>101</v>
      </c>
      <c r="C31" s="10" t="str">
        <f>'BLS Mexico Data'!A18</f>
        <v xml:space="preserve">Transportation and communications </v>
      </c>
      <c r="D31" s="15" cm="1">
        <f t="array" ref="D31">IFERROR(VLOOKUP($C31,'BLS Mexico Data'!$A$3:$C$23,COLUMN('BLS Mexico Data'!$C$3:$C$23),FALSE),0)</f>
        <v>0.2</v>
      </c>
    </row>
    <row r="32" spans="1:4" x14ac:dyDescent="0.25">
      <c r="A32" s="3" t="s">
        <v>21</v>
      </c>
      <c r="B32" t="s">
        <v>102</v>
      </c>
      <c r="C32" s="10" t="str">
        <f>'BLS Mexico Data'!A17</f>
        <v xml:space="preserve">Restaurants and hotels </v>
      </c>
      <c r="D32" s="15" cm="1">
        <f t="array" ref="D32">IFERROR(VLOOKUP($C32,'BLS Mexico Data'!$A$3:$C$23,COLUMN('BLS Mexico Data'!$C$3:$C$23),FALSE),0)</f>
        <v>0.09</v>
      </c>
    </row>
    <row r="33" spans="1:4" x14ac:dyDescent="0.25">
      <c r="A33" s="3" t="s">
        <v>22</v>
      </c>
      <c r="B33" t="s">
        <v>103</v>
      </c>
      <c r="C33" s="10" t="str">
        <f>'BLS Mexico Data'!A21</f>
        <v xml:space="preserve">Other services </v>
      </c>
      <c r="D33" s="15" cm="1">
        <f t="array" ref="D33">IFERROR(VLOOKUP($C33,'BLS Mexico Data'!$A$3:$C$23,COLUMN('BLS Mexico Data'!$C$3:$C$23),FALSE),0)</f>
        <v>0.06</v>
      </c>
    </row>
    <row r="34" spans="1:4" x14ac:dyDescent="0.25">
      <c r="A34" s="3" t="s">
        <v>23</v>
      </c>
      <c r="B34" t="s">
        <v>104</v>
      </c>
      <c r="C34" s="10" t="str">
        <f>'BLS Mexico Data'!A21</f>
        <v xml:space="preserve">Other services </v>
      </c>
      <c r="D34" s="15" cm="1">
        <f t="array" ref="D34">IFERROR(VLOOKUP($C34,'BLS Mexico Data'!$A$3:$C$23,COLUMN('BLS Mexico Data'!$C$3:$C$23),FALSE),0)</f>
        <v>0.06</v>
      </c>
    </row>
    <row r="35" spans="1:4" x14ac:dyDescent="0.25">
      <c r="A35" s="3" t="s">
        <v>24</v>
      </c>
      <c r="B35" t="s">
        <v>105</v>
      </c>
      <c r="C35" s="10" t="str">
        <f>'BLS Mexico Data'!A21</f>
        <v xml:space="preserve">Other services </v>
      </c>
      <c r="D35" s="15" cm="1">
        <f t="array" ref="D35">IFERROR(VLOOKUP($C35,'BLS Mexico Data'!$A$3:$C$23,COLUMN('BLS Mexico Data'!$C$3:$C$23),FALSE),0)</f>
        <v>0.06</v>
      </c>
    </row>
    <row r="36" spans="1:4" x14ac:dyDescent="0.25">
      <c r="A36" s="3" t="s">
        <v>25</v>
      </c>
      <c r="B36" t="s">
        <v>106</v>
      </c>
      <c r="C36" s="10" t="str">
        <f>'BLS Mexico Data'!A19</f>
        <v xml:space="preserve">Insurance and financial services </v>
      </c>
      <c r="D36" s="15" cm="1">
        <f t="array" ref="D36">IFERROR(VLOOKUP($C36,'BLS Mexico Data'!$A$3:$C$23,COLUMN('BLS Mexico Data'!$C$3:$C$23),FALSE),0)</f>
        <v>0.2</v>
      </c>
    </row>
    <row r="37" spans="1:4" x14ac:dyDescent="0.25">
      <c r="A37" s="3" t="s">
        <v>26</v>
      </c>
      <c r="B37" t="s">
        <v>107</v>
      </c>
      <c r="C37" s="10" t="str">
        <f>'BLS Mexico Data'!A20</f>
        <v xml:space="preserve">Real estate leasing and administration </v>
      </c>
      <c r="D37" s="15" cm="1">
        <f t="array" ref="D37">IFERROR(VLOOKUP($C37,'BLS Mexico Data'!$A$3:$C$23,COLUMN('BLS Mexico Data'!$C$3:$C$23),FALSE),0)</f>
        <v>0</v>
      </c>
    </row>
    <row r="38" spans="1:4" x14ac:dyDescent="0.25">
      <c r="A38" s="3" t="s">
        <v>27</v>
      </c>
      <c r="B38" t="s">
        <v>108</v>
      </c>
      <c r="C38" s="10" t="str">
        <f>'BLS Mexico Data'!A21</f>
        <v xml:space="preserve">Other services </v>
      </c>
      <c r="D38" s="15" cm="1">
        <f t="array" ref="D38">IFERROR(VLOOKUP($C38,'BLS Mexico Data'!$A$3:$C$23,COLUMN('BLS Mexico Data'!$C$3:$C$23),FALSE),0)</f>
        <v>0.06</v>
      </c>
    </row>
    <row r="39" spans="1:4" x14ac:dyDescent="0.25">
      <c r="A39" s="3" t="s">
        <v>28</v>
      </c>
      <c r="B39" t="s">
        <v>109</v>
      </c>
      <c r="C39" s="10" t="str">
        <f>'BLS Mexico Data'!A22</f>
        <v xml:space="preserve">Public administration, defense, and health </v>
      </c>
      <c r="D39" s="15" cm="1">
        <f t="array" ref="D39">IFERROR(VLOOKUP($C39,'BLS Mexico Data'!$A$3:$C$23,COLUMN('BLS Mexico Data'!$C$3:$C$23),FALSE),0)</f>
        <v>0.28999999999999998</v>
      </c>
    </row>
    <row r="40" spans="1:4" x14ac:dyDescent="0.25">
      <c r="A40" s="3" t="s">
        <v>29</v>
      </c>
      <c r="B40" t="s">
        <v>110</v>
      </c>
      <c r="C40" s="10" t="str">
        <f>'BLS Mexico Data'!A23</f>
        <v xml:space="preserve">Education, research, social service doctors, and civil and religious associations </v>
      </c>
      <c r="D40" s="15" cm="1">
        <f t="array" ref="D40">IFERROR(VLOOKUP($C40,'BLS Mexico Data'!$A$3:$C$23,COLUMN('BLS Mexico Data'!$C$3:$C$23),FALSE),0)</f>
        <v>0.56999999999999995</v>
      </c>
    </row>
    <row r="41" spans="1:4" x14ac:dyDescent="0.25">
      <c r="A41" s="3" t="s">
        <v>30</v>
      </c>
      <c r="B41" t="s">
        <v>111</v>
      </c>
      <c r="C41" s="10" t="str">
        <f>'BLS Mexico Data'!A22</f>
        <v xml:space="preserve">Public administration, defense, and health </v>
      </c>
      <c r="D41" s="15" cm="1">
        <f t="array" ref="D41">IFERROR(VLOOKUP($C41,'BLS Mexico Data'!$A$3:$C$23,COLUMN('BLS Mexico Data'!$C$3:$C$23),FALSE),0)</f>
        <v>0.28999999999999998</v>
      </c>
    </row>
    <row r="42" spans="1:4" x14ac:dyDescent="0.25">
      <c r="A42" s="3" t="s">
        <v>31</v>
      </c>
      <c r="B42" t="s">
        <v>112</v>
      </c>
      <c r="C42" s="10"/>
      <c r="D42" s="15" cm="1">
        <f t="array" ref="D42">IFERROR(VLOOKUP($C42,'BLS Mexico Data'!$A$3:$C$23,COLUMN('BLS Mexico Data'!$C$3:$C$23),FALSE),0)</f>
        <v>0</v>
      </c>
    </row>
    <row r="43" spans="1:4" x14ac:dyDescent="0.25">
      <c r="A43" s="3" t="s">
        <v>32</v>
      </c>
      <c r="B43" t="s">
        <v>113</v>
      </c>
      <c r="C43" s="10"/>
      <c r="D43" s="15" cm="1">
        <f t="array" ref="D43">IFERROR(VLOOKUP($C43,'BLS Mexico Data'!$A$3:$C$23,COLUMN('BLS Mexico Data'!$C$3:$C$23),FALSE),0)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55DF-A297-4213-AF7B-8CD84E93B1AA}">
  <sheetPr>
    <tabColor theme="4" tint="-0.249977111117893"/>
  </sheetPr>
  <dimension ref="A1:AQ64"/>
  <sheetViews>
    <sheetView tabSelected="1" workbookViewId="0">
      <selection activeCell="K19" sqref="K19"/>
    </sheetView>
  </sheetViews>
  <sheetFormatPr defaultRowHeight="15" x14ac:dyDescent="0.25"/>
  <cols>
    <col min="1" max="1" width="33.28515625" customWidth="1"/>
    <col min="2" max="2" width="9.7109375" bestFit="1" customWidth="1"/>
    <col min="3" max="4" width="6.7109375" bestFit="1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43" width="11.5703125" customWidth="1"/>
  </cols>
  <sheetData>
    <row r="1" spans="1:43" s="4" customFormat="1" x14ac:dyDescent="0.25">
      <c r="A1" s="6" t="s">
        <v>33</v>
      </c>
      <c r="B1" s="3" t="s">
        <v>2</v>
      </c>
      <c r="C1" s="20" t="s">
        <v>38</v>
      </c>
      <c r="D1" s="21" t="s">
        <v>37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0" t="s">
        <v>36</v>
      </c>
      <c r="M1" s="21" t="s">
        <v>35</v>
      </c>
      <c r="N1" s="3" t="s">
        <v>10</v>
      </c>
      <c r="O1" s="20" t="s">
        <v>40</v>
      </c>
      <c r="P1" s="24" t="s">
        <v>39</v>
      </c>
      <c r="Q1" s="20" t="s">
        <v>41</v>
      </c>
      <c r="R1" s="21" t="s">
        <v>42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20" t="s">
        <v>43</v>
      </c>
      <c r="AA1" s="24" t="s">
        <v>44</v>
      </c>
      <c r="AB1" s="21" t="s">
        <v>45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</row>
    <row r="2" spans="1:43" ht="15.75" thickBot="1" x14ac:dyDescent="0.3">
      <c r="A2" s="5" t="s">
        <v>34</v>
      </c>
      <c r="B2" s="5" cm="1">
        <f t="array" ref="B2:AQ2">TRANSPOSE('ISIC to BLS Map'!D2:D43)</f>
        <v>0</v>
      </c>
      <c r="C2" s="22">
        <v>0.49</v>
      </c>
      <c r="D2" s="23">
        <v>0.28000000000000003</v>
      </c>
      <c r="E2" s="5">
        <v>0.49</v>
      </c>
      <c r="F2" s="5">
        <v>0.49</v>
      </c>
      <c r="G2" s="5">
        <v>0.18</v>
      </c>
      <c r="H2" s="5">
        <v>0.16</v>
      </c>
      <c r="I2" s="5">
        <v>0.12</v>
      </c>
      <c r="J2" s="5">
        <v>0.16</v>
      </c>
      <c r="K2" s="5">
        <v>0.28000000000000003</v>
      </c>
      <c r="L2" s="22">
        <v>0.28000000000000003</v>
      </c>
      <c r="M2" s="23">
        <v>0</v>
      </c>
      <c r="N2" s="5">
        <v>0</v>
      </c>
      <c r="O2" s="22">
        <v>0.14000000000000001</v>
      </c>
      <c r="P2" s="25">
        <v>0.14000000000000001</v>
      </c>
      <c r="Q2" s="22">
        <v>0.26</v>
      </c>
      <c r="R2" s="23">
        <v>0.13</v>
      </c>
      <c r="S2" s="5">
        <v>0.2</v>
      </c>
      <c r="T2" s="5">
        <v>0</v>
      </c>
      <c r="U2" s="5">
        <v>0.56999999999999995</v>
      </c>
      <c r="V2" s="5">
        <v>0.2</v>
      </c>
      <c r="W2" s="5">
        <v>0.13</v>
      </c>
      <c r="X2" s="5">
        <v>0.13</v>
      </c>
      <c r="Y2" s="5">
        <v>0.13</v>
      </c>
      <c r="Z2" s="22">
        <v>0.56999999999999995</v>
      </c>
      <c r="AA2" s="25">
        <v>0.56999999999999995</v>
      </c>
      <c r="AB2" s="23">
        <v>0.56999999999999995</v>
      </c>
      <c r="AC2" s="5">
        <v>0.02</v>
      </c>
      <c r="AD2" s="5">
        <v>0.08</v>
      </c>
      <c r="AE2" s="5">
        <v>0.2</v>
      </c>
      <c r="AF2" s="5">
        <v>0.09</v>
      </c>
      <c r="AG2" s="5">
        <v>0.06</v>
      </c>
      <c r="AH2" s="5">
        <v>0.06</v>
      </c>
      <c r="AI2" s="5">
        <v>0.06</v>
      </c>
      <c r="AJ2" s="5">
        <v>0.2</v>
      </c>
      <c r="AK2" s="5">
        <v>0</v>
      </c>
      <c r="AL2" s="5">
        <v>0.06</v>
      </c>
      <c r="AM2" s="5">
        <v>0.28999999999999998</v>
      </c>
      <c r="AN2" s="5">
        <v>0.56999999999999995</v>
      </c>
      <c r="AO2" s="5">
        <v>0.28999999999999998</v>
      </c>
      <c r="AP2">
        <v>0</v>
      </c>
      <c r="AQ2">
        <v>0</v>
      </c>
    </row>
    <row r="3" spans="1:43" x14ac:dyDescent="0.25">
      <c r="AE3" s="7"/>
    </row>
    <row r="6" spans="1:43" x14ac:dyDescent="0.25">
      <c r="B6" s="17"/>
      <c r="C6" s="17"/>
      <c r="D6" s="17"/>
      <c r="E6" s="17"/>
      <c r="F6" s="17"/>
      <c r="G6" s="17"/>
      <c r="H6" s="17"/>
    </row>
    <row r="7" spans="1:43" x14ac:dyDescent="0.25">
      <c r="B7" s="18"/>
      <c r="C7" s="17"/>
      <c r="D7" s="17"/>
      <c r="E7" s="17"/>
      <c r="F7" s="17"/>
      <c r="G7" s="17"/>
      <c r="H7" s="17"/>
    </row>
    <row r="8" spans="1:43" x14ac:dyDescent="0.25">
      <c r="B8" s="17"/>
      <c r="C8" s="17"/>
      <c r="D8" s="17"/>
      <c r="E8" s="17"/>
      <c r="F8" s="17"/>
      <c r="G8" s="17"/>
      <c r="H8" s="17"/>
    </row>
    <row r="9" spans="1:43" x14ac:dyDescent="0.25">
      <c r="B9" s="17"/>
      <c r="C9" s="17"/>
      <c r="D9" s="17"/>
      <c r="E9" s="17"/>
      <c r="F9" s="17"/>
      <c r="G9" s="17"/>
      <c r="H9" s="17"/>
    </row>
    <row r="10" spans="1:43" x14ac:dyDescent="0.25">
      <c r="B10" s="17"/>
      <c r="C10" s="17"/>
      <c r="D10" s="17"/>
      <c r="E10" s="17"/>
      <c r="F10" s="17"/>
      <c r="G10" s="17"/>
      <c r="H10" s="17"/>
    </row>
    <row r="11" spans="1:43" x14ac:dyDescent="0.25">
      <c r="B11" s="17"/>
      <c r="C11" s="17"/>
      <c r="D11" s="17"/>
      <c r="E11" s="17"/>
      <c r="F11" s="17"/>
      <c r="G11" s="17"/>
      <c r="H11" s="17"/>
    </row>
    <row r="12" spans="1:43" x14ac:dyDescent="0.25">
      <c r="B12" s="17"/>
      <c r="C12" s="17"/>
      <c r="D12" s="17"/>
      <c r="E12" s="17"/>
      <c r="F12" s="17"/>
      <c r="G12" s="17"/>
      <c r="H12" s="17"/>
    </row>
    <row r="13" spans="1:43" x14ac:dyDescent="0.25">
      <c r="B13" s="17"/>
      <c r="C13" s="17"/>
      <c r="D13" s="17"/>
      <c r="E13" s="17"/>
      <c r="F13" s="17"/>
      <c r="G13" s="17"/>
      <c r="H13" s="17"/>
    </row>
    <row r="14" spans="1:43" x14ac:dyDescent="0.25">
      <c r="B14" s="17"/>
      <c r="C14" s="17"/>
      <c r="D14" s="17"/>
      <c r="E14" s="17"/>
      <c r="F14" s="17"/>
      <c r="G14" s="17"/>
      <c r="H14" s="17"/>
    </row>
    <row r="15" spans="1:43" x14ac:dyDescent="0.25">
      <c r="B15" s="17"/>
      <c r="C15" s="17"/>
      <c r="D15" s="17"/>
      <c r="E15" s="17"/>
      <c r="F15" s="17"/>
      <c r="G15" s="17"/>
      <c r="H15" s="17"/>
    </row>
    <row r="16" spans="1:43" x14ac:dyDescent="0.25">
      <c r="B16" s="19"/>
      <c r="C16" s="17"/>
      <c r="D16" s="17"/>
      <c r="E16" s="17"/>
      <c r="F16" s="17"/>
      <c r="G16" s="17"/>
      <c r="H16" s="17"/>
    </row>
    <row r="17" spans="2:8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17"/>
      <c r="C18" s="17"/>
      <c r="D18" s="17"/>
      <c r="E18" s="17"/>
      <c r="F18" s="17"/>
      <c r="G18" s="17"/>
      <c r="H18" s="17"/>
    </row>
    <row r="19" spans="2:8" x14ac:dyDescent="0.25">
      <c r="B19" s="17"/>
      <c r="C19" s="17"/>
      <c r="D19" s="17"/>
      <c r="E19" s="17"/>
      <c r="F19" s="17"/>
      <c r="G19" s="17"/>
      <c r="H19" s="17"/>
    </row>
    <row r="20" spans="2:8" x14ac:dyDescent="0.25">
      <c r="B20" s="17"/>
      <c r="C20" s="17"/>
      <c r="D20" s="17"/>
      <c r="E20" s="17"/>
      <c r="F20" s="17"/>
      <c r="G20" s="17"/>
      <c r="H20" s="17"/>
    </row>
    <row r="21" spans="2:8" x14ac:dyDescent="0.25">
      <c r="B21" s="17"/>
      <c r="C21" s="17"/>
      <c r="D21" s="17"/>
      <c r="E21" s="17"/>
      <c r="F21" s="17"/>
      <c r="G21" s="17"/>
      <c r="H21" s="17"/>
    </row>
    <row r="22" spans="2:8" x14ac:dyDescent="0.25">
      <c r="B22" s="17"/>
      <c r="C22" s="17"/>
      <c r="D22" s="17"/>
      <c r="E22" s="17"/>
      <c r="F22" s="17"/>
      <c r="G22" s="17"/>
      <c r="H22" s="17"/>
    </row>
    <row r="23" spans="2:8" x14ac:dyDescent="0.25">
      <c r="B23" s="17"/>
      <c r="C23" s="17"/>
      <c r="D23" s="17"/>
      <c r="E23" s="17"/>
      <c r="F23" s="17"/>
      <c r="G23" s="17"/>
      <c r="H23" s="17"/>
    </row>
    <row r="24" spans="2:8" x14ac:dyDescent="0.25">
      <c r="B24" s="17"/>
      <c r="C24" s="17"/>
      <c r="D24" s="17"/>
      <c r="E24" s="17"/>
      <c r="F24" s="17"/>
      <c r="G24" s="17"/>
      <c r="H24" s="17"/>
    </row>
    <row r="25" spans="2:8" x14ac:dyDescent="0.25">
      <c r="B25" s="17"/>
      <c r="C25" s="17"/>
      <c r="D25" s="17"/>
      <c r="E25" s="17"/>
      <c r="F25" s="17"/>
      <c r="G25" s="17"/>
      <c r="H25" s="17"/>
    </row>
    <row r="26" spans="2:8" x14ac:dyDescent="0.25">
      <c r="B26" s="17"/>
      <c r="C26" s="17"/>
      <c r="D26" s="17"/>
      <c r="E26" s="17"/>
      <c r="F26" s="17"/>
      <c r="G26" s="17"/>
      <c r="H26" s="17"/>
    </row>
    <row r="27" spans="2:8" x14ac:dyDescent="0.25">
      <c r="B27" s="17"/>
      <c r="C27" s="17"/>
      <c r="D27" s="17"/>
      <c r="E27" s="17"/>
      <c r="F27" s="17"/>
      <c r="G27" s="17"/>
      <c r="H27" s="17"/>
    </row>
    <row r="28" spans="2:8" x14ac:dyDescent="0.25">
      <c r="B28" s="17"/>
      <c r="C28" s="17"/>
      <c r="D28" s="17"/>
      <c r="E28" s="17"/>
      <c r="F28" s="17"/>
      <c r="G28" s="17"/>
      <c r="H28" s="17"/>
    </row>
    <row r="29" spans="2:8" x14ac:dyDescent="0.25">
      <c r="B29" s="17"/>
      <c r="C29" s="17"/>
      <c r="D29" s="17"/>
      <c r="E29" s="17"/>
      <c r="F29" s="17"/>
      <c r="G29" s="17"/>
      <c r="H29" s="17"/>
    </row>
    <row r="30" spans="2:8" x14ac:dyDescent="0.25">
      <c r="B30" s="17"/>
      <c r="C30" s="17"/>
      <c r="D30" s="17"/>
      <c r="E30" s="17"/>
      <c r="F30" s="17"/>
      <c r="G30" s="17"/>
      <c r="H30" s="17"/>
    </row>
    <row r="31" spans="2:8" x14ac:dyDescent="0.25">
      <c r="B31" s="17"/>
      <c r="C31" s="17"/>
      <c r="D31" s="17"/>
      <c r="E31" s="17"/>
      <c r="F31" s="17"/>
      <c r="G31" s="17"/>
      <c r="H31" s="17"/>
    </row>
    <row r="32" spans="2:8" x14ac:dyDescent="0.25">
      <c r="B32" s="17"/>
      <c r="C32" s="17"/>
      <c r="D32" s="17"/>
      <c r="E32" s="17"/>
      <c r="F32" s="17"/>
      <c r="G32" s="17"/>
      <c r="H32" s="17"/>
    </row>
    <row r="33" spans="2:8" x14ac:dyDescent="0.25">
      <c r="B33" s="17"/>
      <c r="C33" s="17"/>
      <c r="D33" s="17"/>
      <c r="E33" s="17"/>
      <c r="F33" s="17"/>
      <c r="G33" s="17"/>
      <c r="H33" s="17"/>
    </row>
    <row r="34" spans="2:8" x14ac:dyDescent="0.25">
      <c r="B34" s="17"/>
      <c r="C34" s="17"/>
      <c r="D34" s="17"/>
      <c r="E34" s="17"/>
      <c r="F34" s="17"/>
      <c r="G34" s="17"/>
      <c r="H34" s="17"/>
    </row>
    <row r="35" spans="2:8" x14ac:dyDescent="0.25">
      <c r="B35" s="17"/>
      <c r="C35" s="17"/>
      <c r="D35" s="17"/>
      <c r="E35" s="17"/>
      <c r="F35" s="17"/>
      <c r="G35" s="17"/>
      <c r="H35" s="17"/>
    </row>
    <row r="36" spans="2:8" x14ac:dyDescent="0.25">
      <c r="B36" s="17"/>
      <c r="C36" s="17"/>
      <c r="D36" s="17"/>
      <c r="E36" s="17"/>
      <c r="F36" s="17"/>
      <c r="G36" s="17"/>
      <c r="H36" s="17"/>
    </row>
    <row r="37" spans="2:8" x14ac:dyDescent="0.25">
      <c r="B37" s="17"/>
      <c r="C37" s="17"/>
      <c r="D37" s="17"/>
      <c r="E37" s="17"/>
      <c r="F37" s="17"/>
      <c r="G37" s="17"/>
      <c r="H37" s="17"/>
    </row>
    <row r="38" spans="2:8" x14ac:dyDescent="0.25">
      <c r="B38" s="17"/>
      <c r="C38" s="17"/>
      <c r="D38" s="17"/>
      <c r="E38" s="17"/>
      <c r="F38" s="17"/>
      <c r="G38" s="17"/>
      <c r="H38" s="17"/>
    </row>
    <row r="39" spans="2:8" x14ac:dyDescent="0.25">
      <c r="B39" s="17"/>
      <c r="C39" s="17"/>
      <c r="D39" s="17"/>
      <c r="E39" s="17"/>
      <c r="F39" s="17"/>
      <c r="G39" s="17"/>
      <c r="H39" s="17"/>
    </row>
    <row r="40" spans="2:8" x14ac:dyDescent="0.25">
      <c r="B40" s="17"/>
      <c r="C40" s="17"/>
      <c r="D40" s="17"/>
      <c r="E40" s="17"/>
      <c r="F40" s="17"/>
      <c r="G40" s="17"/>
      <c r="H40" s="17"/>
    </row>
    <row r="41" spans="2:8" x14ac:dyDescent="0.25">
      <c r="B41" s="17"/>
      <c r="C41" s="17"/>
      <c r="D41" s="17"/>
      <c r="E41" s="17"/>
      <c r="F41" s="17"/>
      <c r="G41" s="17"/>
      <c r="H41" s="17"/>
    </row>
    <row r="42" spans="2:8" x14ac:dyDescent="0.25">
      <c r="B42" s="17"/>
      <c r="C42" s="17"/>
      <c r="D42" s="17"/>
      <c r="E42" s="17"/>
      <c r="F42" s="17"/>
      <c r="G42" s="17"/>
      <c r="H42" s="17"/>
    </row>
    <row r="43" spans="2:8" x14ac:dyDescent="0.25">
      <c r="B43" s="17"/>
      <c r="C43" s="17"/>
      <c r="D43" s="17"/>
      <c r="E43" s="17"/>
      <c r="F43" s="17"/>
      <c r="G43" s="17"/>
      <c r="H43" s="17"/>
    </row>
    <row r="44" spans="2:8" x14ac:dyDescent="0.25">
      <c r="B44" s="17"/>
      <c r="C44" s="17"/>
      <c r="D44" s="17"/>
      <c r="E44" s="17"/>
      <c r="F44" s="17"/>
      <c r="G44" s="17"/>
      <c r="H44" s="17"/>
    </row>
    <row r="45" spans="2:8" x14ac:dyDescent="0.25">
      <c r="B45" s="17"/>
      <c r="C45" s="17"/>
      <c r="D45" s="17"/>
      <c r="E45" s="17"/>
      <c r="F45" s="17"/>
      <c r="G45" s="17"/>
      <c r="H45" s="17"/>
    </row>
    <row r="46" spans="2:8" x14ac:dyDescent="0.25">
      <c r="B46" s="17"/>
      <c r="C46" s="17"/>
      <c r="D46" s="17"/>
      <c r="E46" s="17"/>
      <c r="F46" s="17"/>
      <c r="G46" s="17"/>
      <c r="H46" s="17"/>
    </row>
    <row r="47" spans="2:8" x14ac:dyDescent="0.25">
      <c r="B47" s="17"/>
      <c r="C47" s="17"/>
      <c r="D47" s="17"/>
      <c r="E47" s="17"/>
      <c r="F47" s="17"/>
      <c r="G47" s="17"/>
      <c r="H47" s="17"/>
    </row>
    <row r="48" spans="2:8" x14ac:dyDescent="0.25">
      <c r="B48" s="17"/>
      <c r="C48" s="17"/>
      <c r="D48" s="17"/>
      <c r="E48" s="17"/>
      <c r="F48" s="17"/>
      <c r="G48" s="17"/>
      <c r="H48" s="17"/>
    </row>
    <row r="49" spans="2:8" x14ac:dyDescent="0.25">
      <c r="B49" s="17"/>
      <c r="C49" s="17"/>
      <c r="D49" s="17"/>
      <c r="E49" s="17"/>
      <c r="F49" s="17"/>
      <c r="G49" s="17"/>
      <c r="H49" s="17"/>
    </row>
    <row r="50" spans="2:8" x14ac:dyDescent="0.25">
      <c r="B50" s="17"/>
      <c r="C50" s="17"/>
      <c r="D50" s="17"/>
      <c r="E50" s="17"/>
      <c r="F50" s="17"/>
      <c r="G50" s="17"/>
      <c r="H50" s="17"/>
    </row>
    <row r="51" spans="2:8" x14ac:dyDescent="0.25">
      <c r="B51" s="17"/>
      <c r="C51" s="17"/>
      <c r="D51" s="17"/>
      <c r="E51" s="17"/>
      <c r="F51" s="17"/>
      <c r="G51" s="17"/>
      <c r="H51" s="17"/>
    </row>
    <row r="52" spans="2:8" x14ac:dyDescent="0.25">
      <c r="B52" s="17"/>
      <c r="C52" s="17"/>
      <c r="D52" s="17"/>
      <c r="E52" s="17"/>
      <c r="F52" s="17"/>
      <c r="G52" s="17"/>
      <c r="H52" s="17"/>
    </row>
    <row r="53" spans="2:8" x14ac:dyDescent="0.25">
      <c r="B53" s="17"/>
      <c r="C53" s="17"/>
      <c r="D53" s="17"/>
      <c r="E53" s="17"/>
      <c r="F53" s="17"/>
      <c r="G53" s="17"/>
      <c r="H53" s="17"/>
    </row>
    <row r="54" spans="2:8" x14ac:dyDescent="0.25">
      <c r="B54" s="17"/>
      <c r="C54" s="17"/>
      <c r="D54" s="17"/>
      <c r="E54" s="17"/>
      <c r="F54" s="17"/>
      <c r="G54" s="17"/>
      <c r="H54" s="17"/>
    </row>
    <row r="55" spans="2:8" x14ac:dyDescent="0.25">
      <c r="B55" s="17"/>
      <c r="C55" s="17"/>
      <c r="D55" s="17"/>
      <c r="E55" s="17"/>
      <c r="F55" s="17"/>
      <c r="G55" s="17"/>
      <c r="H55" s="17"/>
    </row>
    <row r="56" spans="2:8" x14ac:dyDescent="0.25">
      <c r="B56" s="17"/>
      <c r="C56" s="17"/>
      <c r="D56" s="17"/>
      <c r="E56" s="17"/>
      <c r="F56" s="17"/>
      <c r="G56" s="17"/>
      <c r="H56" s="17"/>
    </row>
    <row r="57" spans="2:8" x14ac:dyDescent="0.25">
      <c r="B57" s="17"/>
      <c r="C57" s="17"/>
      <c r="D57" s="17"/>
      <c r="E57" s="17"/>
      <c r="F57" s="17"/>
      <c r="G57" s="17"/>
      <c r="H57" s="17"/>
    </row>
    <row r="58" spans="2:8" x14ac:dyDescent="0.25">
      <c r="B58" s="17"/>
      <c r="C58" s="17"/>
      <c r="D58" s="17"/>
      <c r="E58" s="17"/>
      <c r="F58" s="17"/>
      <c r="G58" s="17"/>
      <c r="H58" s="17"/>
    </row>
    <row r="59" spans="2:8" x14ac:dyDescent="0.25">
      <c r="B59" s="17"/>
      <c r="C59" s="17"/>
      <c r="D59" s="17"/>
      <c r="E59" s="17"/>
      <c r="F59" s="17"/>
      <c r="G59" s="17"/>
      <c r="H59" s="17"/>
    </row>
    <row r="60" spans="2:8" x14ac:dyDescent="0.25">
      <c r="B60" s="17"/>
      <c r="C60" s="17"/>
      <c r="D60" s="17"/>
      <c r="E60" s="17"/>
      <c r="F60" s="17"/>
      <c r="G60" s="17"/>
      <c r="H60" s="17"/>
    </row>
    <row r="61" spans="2:8" x14ac:dyDescent="0.25">
      <c r="B61" s="17"/>
      <c r="C61" s="17"/>
      <c r="D61" s="17"/>
      <c r="E61" s="17"/>
      <c r="F61" s="17"/>
      <c r="G61" s="17"/>
      <c r="H61" s="17"/>
    </row>
    <row r="62" spans="2:8" x14ac:dyDescent="0.25">
      <c r="B62" s="17"/>
      <c r="C62" s="17"/>
      <c r="D62" s="17"/>
      <c r="E62" s="17"/>
      <c r="F62" s="17"/>
      <c r="G62" s="17"/>
      <c r="H62" s="17"/>
    </row>
    <row r="63" spans="2:8" x14ac:dyDescent="0.25">
      <c r="B63" s="17"/>
      <c r="C63" s="17"/>
      <c r="D63" s="17"/>
      <c r="E63" s="17"/>
      <c r="F63" s="17"/>
      <c r="G63" s="17"/>
      <c r="H63" s="17"/>
    </row>
    <row r="64" spans="2:8" x14ac:dyDescent="0.25">
      <c r="B64" s="17"/>
      <c r="C64" s="17"/>
      <c r="D64" s="17"/>
      <c r="E64" s="17"/>
      <c r="F64" s="17"/>
      <c r="G64" s="17"/>
      <c r="H64" s="17"/>
    </row>
  </sheetData>
  <conditionalFormatting sqref="G17:G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BLS Mexico Data</vt:lpstr>
      <vt:lpstr>ISIC to BLS Map</vt:lpstr>
      <vt:lpstr>URPbIC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2020-06-11T23:16:37Z</dcterms:created>
  <dcterms:modified xsi:type="dcterms:W3CDTF">2021-04-23T17:56:47Z</dcterms:modified>
</cp:coreProperties>
</file>